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9"/>
  <workbookPr defaultThemeVersion="166925"/>
  <mc:AlternateContent xmlns:mc="http://schemas.openxmlformats.org/markup-compatibility/2006">
    <mc:Choice Requires="x15">
      <x15ac:absPath xmlns:x15ac="http://schemas.microsoft.com/office/spreadsheetml/2010/11/ac" url="C:\Users\dj\Documents\PerfLabs\PerfLabs.SPC.SPC_1.Audit\Results\Inspur_AS5300G5_Audit\SPC1_RESULTS\"/>
    </mc:Choice>
  </mc:AlternateContent>
  <xr:revisionPtr revIDLastSave="0" documentId="13_ncr:1_{1E5D161A-AE6E-4A23-AF42-71643C058365}" xr6:coauthVersionLast="45" xr6:coauthVersionMax="45" xr10:uidLastSave="{00000000-0000-0000-0000-000000000000}"/>
  <bookViews>
    <workbookView xWindow="-120" yWindow="-120" windowWidth="38640" windowHeight="21840" xr2:uid="{797B17FF-DEF3-49E1-9874-0728300C5113}"/>
  </bookViews>
  <sheets>
    <sheet name="Cover" sheetId="1" r:id="rId1"/>
    <sheet name="R_Verify" sheetId="9" r:id="rId2"/>
    <sheet name="R_Hdr" sheetId="2" r:id="rId3"/>
    <sheet name="Stg_Map" sheetId="3" r:id="rId4"/>
    <sheet name="R_Plan" sheetId="4" r:id="rId5"/>
    <sheet name="R_Strms" sheetId="5" r:id="rId6"/>
    <sheet name="R_Events" sheetId="6" r:id="rId7"/>
    <sheet name="R_Sesn" sheetId="7" r:id="rId8"/>
  </sheets>
  <definedNames>
    <definedName name="_xlnm._FilterDatabase" localSheetId="2" hidden="1">R_Hdr!$A$6:$AA$6</definedName>
    <definedName name="_xlnm._FilterDatabase" localSheetId="1" hidden="1">R_Verify!$A$25:$P$2065</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K9" i="4" l="1"/>
  <c r="CI9" i="4"/>
  <c r="CG9" i="4"/>
  <c r="CU8" i="4"/>
  <c r="CS8" i="4"/>
  <c r="CQ8" i="4"/>
  <c r="CA9" i="4"/>
  <c r="BY9" i="4"/>
  <c r="BW9" i="4"/>
  <c r="CK8" i="4"/>
  <c r="CI8" i="4"/>
  <c r="CG8" i="4"/>
  <c r="BQ9" i="4"/>
  <c r="BO9" i="4"/>
  <c r="BM9" i="4"/>
  <c r="CA8" i="4"/>
  <c r="BY8" i="4"/>
  <c r="BW8" i="4"/>
  <c r="BG9" i="4"/>
  <c r="BE9" i="4"/>
  <c r="BC9" i="4"/>
  <c r="BQ8" i="4"/>
  <c r="BO8" i="4"/>
  <c r="BM8" i="4"/>
  <c r="AW9" i="4"/>
  <c r="AU9" i="4"/>
  <c r="AS9" i="4"/>
  <c r="BG8" i="4"/>
  <c r="BE8" i="4"/>
  <c r="BC8" i="4"/>
  <c r="AM9" i="4"/>
  <c r="AK9" i="4"/>
  <c r="AI9" i="4"/>
  <c r="AW8" i="4"/>
  <c r="AU8" i="4"/>
  <c r="AS8" i="4"/>
  <c r="AC9" i="4"/>
  <c r="AA9" i="4"/>
  <c r="Y9" i="4"/>
  <c r="AM8" i="4"/>
  <c r="AK8" i="4"/>
  <c r="AI8" i="4"/>
  <c r="S9" i="4"/>
  <c r="Q9" i="4"/>
  <c r="O9" i="4"/>
  <c r="AC8" i="4"/>
  <c r="AA8" i="4"/>
  <c r="Y8" i="4"/>
  <c r="T24" i="9"/>
  <c r="U23" i="9"/>
  <c r="T23" i="9"/>
  <c r="U22" i="9"/>
  <c r="T22" i="9"/>
  <c r="N22" i="9"/>
  <c r="I22" i="9"/>
  <c r="D22" i="9"/>
  <c r="N21" i="9"/>
  <c r="I21" i="9"/>
  <c r="D21" i="9"/>
  <c r="N20" i="9"/>
  <c r="I20" i="9"/>
  <c r="D20" i="9"/>
  <c r="N19" i="9"/>
  <c r="I19" i="9"/>
  <c r="D19" i="9"/>
  <c r="N18" i="9"/>
  <c r="I18" i="9"/>
  <c r="D18" i="9"/>
  <c r="Q15" i="9"/>
  <c r="T10" i="9"/>
  <c r="T9" i="9"/>
  <c r="D8" i="9"/>
  <c r="C8" i="9"/>
  <c r="T7" i="9"/>
  <c r="D7" i="9"/>
  <c r="C7" i="9"/>
  <c r="T6" i="9"/>
  <c r="D6" i="9"/>
  <c r="C6" i="9"/>
  <c r="B1" i="9"/>
  <c r="A1" i="9"/>
  <c r="I9" i="4"/>
  <c r="G9" i="4"/>
  <c r="E9" i="4"/>
  <c r="S8" i="4"/>
  <c r="Q8" i="4"/>
  <c r="O8" i="4"/>
  <c r="A1" i="7"/>
  <c r="A1" i="6"/>
  <c r="A1" i="5"/>
  <c r="I8" i="4"/>
  <c r="G8" i="4"/>
  <c r="E8" i="4"/>
  <c r="A1" i="4"/>
  <c r="A1" i="3"/>
  <c r="F1" i="2"/>
  <c r="G1" i="2" s="1"/>
  <c r="H1" i="2" s="1"/>
  <c r="I1" i="2" s="1"/>
  <c r="J1" i="2" s="1"/>
  <c r="K1" i="2" s="1"/>
  <c r="L1" i="2" s="1"/>
  <c r="M1" i="2" s="1"/>
  <c r="N1" i="2" s="1"/>
  <c r="O1" i="2" s="1"/>
  <c r="P1" i="2" s="1"/>
  <c r="Q1" i="2" s="1"/>
  <c r="R1" i="2" s="1"/>
  <c r="S1" i="2" s="1"/>
  <c r="T1" i="2" s="1"/>
  <c r="U1" i="2" s="1"/>
  <c r="V1" i="2" s="1"/>
  <c r="W1" i="2" s="1"/>
  <c r="X1" i="2" s="1"/>
  <c r="Y1" i="2" s="1"/>
  <c r="Z1" i="2" s="1"/>
  <c r="AA1" i="2" s="1"/>
  <c r="B1" i="2"/>
  <c r="B1" i="1"/>
  <c r="A1" i="1"/>
  <c r="E19" i="9" l="1"/>
  <c r="J19" i="9"/>
  <c r="O19" i="9"/>
  <c r="E20" i="9"/>
  <c r="J20" i="9"/>
  <c r="O20" i="9"/>
  <c r="E21" i="9"/>
  <c r="J21" i="9"/>
  <c r="O21" i="9"/>
  <c r="E22" i="9"/>
  <c r="J22" i="9"/>
  <c r="O22" i="9"/>
  <c r="C13" i="9" l="1"/>
  <c r="C12" i="9"/>
  <c r="C11"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Carrel Wilson</author>
    <author>Sandy Wilson</author>
  </authors>
  <commentList>
    <comment ref="A1" authorId="0" shapeId="0" xr:uid="{9AB9ACA6-81B2-4451-9539-76594E27D2E8}">
      <text>
        <r>
          <rPr>
            <b/>
            <sz val="8"/>
            <color indexed="81"/>
            <rFont val="Tahoma"/>
            <family val="2"/>
          </rPr>
          <t>Carrel Wilson:</t>
        </r>
        <r>
          <rPr>
            <sz val="8"/>
            <color indexed="81"/>
            <rFont val="Tahoma"/>
            <family val="2"/>
          </rPr>
          <t xml:space="preserve">
cell is used by macro to locate beginning of the field rows.  Do NOT change the contents of this cell!</t>
        </r>
      </text>
    </comment>
    <comment ref="A2" authorId="0" shapeId="0" xr:uid="{2F2F8E0C-84F5-4F76-B927-65A9366D9E9E}">
      <text>
        <r>
          <rPr>
            <b/>
            <sz val="8"/>
            <color indexed="81"/>
            <rFont val="Tahoma"/>
            <family val="2"/>
          </rPr>
          <t>Carrel Wilson:</t>
        </r>
        <r>
          <rPr>
            <sz val="8"/>
            <color indexed="81"/>
            <rFont val="Tahoma"/>
            <family val="2"/>
          </rPr>
          <t xml:space="preserve">
This worksheet provides a consolidated view of the entire run processed into the workbook.  A list of all of the processed files is included in the upper section.
In the lower section summary results are provided, with different content depending upon the type of run processed. </t>
        </r>
      </text>
    </comment>
    <comment ref="D6" authorId="1" shapeId="0" xr:uid="{8447675F-EAED-47DD-96ED-3A3CA9A53CAA}">
      <text>
        <r>
          <rPr>
            <b/>
            <sz val="8"/>
            <color indexed="81"/>
            <rFont val="Tahoma"/>
            <family val="2"/>
          </rPr>
          <t>Sandy Wilson:</t>
        </r>
        <r>
          <rPr>
            <sz val="8"/>
            <color indexed="81"/>
            <rFont val="Tahoma"/>
            <family val="2"/>
          </rPr>
          <t xml:space="preserve">
Each slave starting time stamp is corrected by adding the first TOF value for the slave from the R_Sesn worksheet.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Carrel Wilson</author>
    <author>Sandy Wilson</author>
  </authors>
  <commentList>
    <comment ref="A1" authorId="0" shapeId="0" xr:uid="{0116C349-AB71-4E27-96B3-8ABDE741CE85}">
      <text>
        <r>
          <rPr>
            <b/>
            <sz val="8"/>
            <color indexed="81"/>
            <rFont val="Tahoma"/>
            <family val="2"/>
          </rPr>
          <t>Carrel Wilson:</t>
        </r>
        <r>
          <rPr>
            <sz val="8"/>
            <color indexed="81"/>
            <rFont val="Tahoma"/>
            <family val="2"/>
          </rPr>
          <t xml:space="preserve">
cell is used by macro to locate the next field row to use.  Do NOT change the contents of this cell!</t>
        </r>
      </text>
    </comment>
    <comment ref="A2" authorId="0" shapeId="0" xr:uid="{F6408C74-A5E3-470F-8AFD-E514E747F5CC}">
      <text>
        <r>
          <rPr>
            <b/>
            <sz val="8"/>
            <color indexed="81"/>
            <rFont val="Tahoma"/>
            <family val="2"/>
          </rPr>
          <t>Carrel Wilson:</t>
        </r>
        <r>
          <rPr>
            <sz val="8"/>
            <color indexed="81"/>
            <rFont val="Tahoma"/>
            <family val="2"/>
          </rPr>
          <t xml:space="preserve">
This worksheet collects the information provided by the Slave binary files for the Content Verification Sampling
Samples will be collected in each of the ASUs and five factors determined for each block:
   Offset location of the block
   Content type of the block (text, binary, sparse)
   32 bit XOR of the block (check for uniqueness)
   32 bit scaled Mean of the block as values
   32 bit scaled Sum of Squares of the block as values
Each of the sampled blocks will be reported and recorded in this sheet as samples for each of the three ASUs.
On runs that do not involve this specialized test, this worksheet will not be included.</t>
        </r>
      </text>
    </comment>
    <comment ref="S21" authorId="1" shapeId="0" xr:uid="{BA34AE27-8721-442E-8FDA-465B590381FC}">
      <text>
        <r>
          <rPr>
            <b/>
            <sz val="8"/>
            <color indexed="81"/>
            <rFont val="Tahoma"/>
            <family val="2"/>
          </rPr>
          <t>Sandy Wilson:</t>
        </r>
        <r>
          <rPr>
            <sz val="8"/>
            <color indexed="81"/>
            <rFont val="Tahoma"/>
            <family val="2"/>
          </rPr>
          <t xml:space="preserve">
This area, extending down for as many rows as the maximum used in the details to the left, is used within the macro to select and sort the results to provide the summary data across the top of the sheet.</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Carrel Wilson</author>
  </authors>
  <commentList>
    <comment ref="A1" authorId="0" shapeId="0" xr:uid="{E146801A-E0C6-45F0-BFF3-7EE2291C1CCD}">
      <text>
        <r>
          <rPr>
            <b/>
            <sz val="8"/>
            <color indexed="81"/>
            <rFont val="Tahoma"/>
            <family val="2"/>
          </rPr>
          <t>Carrel Wilson:</t>
        </r>
        <r>
          <rPr>
            <sz val="8"/>
            <color indexed="81"/>
            <rFont val="Tahoma"/>
            <family val="2"/>
          </rPr>
          <t xml:space="preserve">
cell is used by macro to locate beginning of the field rows.  Do NOT change the contents of this cell!</t>
        </r>
      </text>
    </comment>
    <comment ref="A2" authorId="0" shapeId="0" xr:uid="{AC693760-B7D6-479D-8B81-D51F64D4186C}">
      <text>
        <r>
          <rPr>
            <b/>
            <sz val="8"/>
            <color indexed="81"/>
            <rFont val="Tahoma"/>
            <family val="2"/>
          </rPr>
          <t>Carrel Wilson:</t>
        </r>
        <r>
          <rPr>
            <sz val="8"/>
            <color indexed="81"/>
            <rFont val="Tahoma"/>
            <family val="2"/>
          </rPr>
          <t xml:space="preserve">
This worksheet collects the run header information for each of the Raw Binary Data files processed in the data reduction.
There is one set of Input File entries for each submitted binary data file.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Carrel Wilson</author>
  </authors>
  <commentList>
    <comment ref="A1" authorId="0" shapeId="0" xr:uid="{92DDD6C0-CF55-4412-867D-1450A102CB76}">
      <text>
        <r>
          <rPr>
            <b/>
            <sz val="8"/>
            <color indexed="81"/>
            <rFont val="Tahoma"/>
            <family val="2"/>
          </rPr>
          <t>Carrel Wilson:</t>
        </r>
        <r>
          <rPr>
            <sz val="8"/>
            <color indexed="81"/>
            <rFont val="Tahoma"/>
            <family val="2"/>
          </rPr>
          <t xml:space="preserve">
cell is used by macro to locate the next field row to use.  Do NOT change the contents of this cell!</t>
        </r>
      </text>
    </comment>
    <comment ref="A2" authorId="0" shapeId="0" xr:uid="{8E6371D3-BC31-4C4E-8CD8-D7B8DFB93D38}">
      <text>
        <r>
          <rPr>
            <b/>
            <sz val="8"/>
            <color indexed="81"/>
            <rFont val="Tahoma"/>
            <family val="2"/>
          </rPr>
          <t>Carrel Wilson:</t>
        </r>
        <r>
          <rPr>
            <sz val="8"/>
            <color indexed="81"/>
            <rFont val="Tahoma"/>
            <family val="2"/>
          </rPr>
          <t xml:space="preserve">
This worksheet collects the storage chunk information for each of the Raw Binary Data files processed in the data reduction.
One set of columns is used for each Slave binary data file, with rows for each defined storage chunk.</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Carrel Wilson</author>
  </authors>
  <commentList>
    <comment ref="A1" authorId="0" shapeId="0" xr:uid="{66D841F3-261D-4C1A-89C9-311F2071DC50}">
      <text>
        <r>
          <rPr>
            <b/>
            <sz val="8"/>
            <color indexed="81"/>
            <rFont val="Tahoma"/>
            <family val="2"/>
          </rPr>
          <t>Carrel Wilson:</t>
        </r>
        <r>
          <rPr>
            <sz val="8"/>
            <color indexed="81"/>
            <rFont val="Tahoma"/>
            <family val="2"/>
          </rPr>
          <t xml:space="preserve">
cell is used by macro to locate the next field row to use.  Do NOT change the contents of this cell!</t>
        </r>
      </text>
    </comment>
    <comment ref="A2" authorId="0" shapeId="0" xr:uid="{5589A889-9995-447A-94E5-4F1219BAAA9B}">
      <text>
        <r>
          <rPr>
            <b/>
            <sz val="8"/>
            <color indexed="81"/>
            <rFont val="Tahoma"/>
            <family val="2"/>
          </rPr>
          <t>Carrel Wilson:</t>
        </r>
        <r>
          <rPr>
            <sz val="8"/>
            <color indexed="81"/>
            <rFont val="Tahoma"/>
            <family val="2"/>
          </rPr>
          <t xml:space="preserve">
This worksheet records the Phase Definition entries for the Master and each of the Slaves.
This is intended to serve as a cross check on the recorded events, as it represents the plan for each phase of the run.</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Carrel Wilson</author>
  </authors>
  <commentList>
    <comment ref="A1" authorId="0" shapeId="0" xr:uid="{69636513-7F6A-46C8-856A-9C1A77E0067B}">
      <text>
        <r>
          <rPr>
            <b/>
            <sz val="8"/>
            <color indexed="81"/>
            <rFont val="Tahoma"/>
            <family val="2"/>
          </rPr>
          <t>Carrel Wilson:</t>
        </r>
        <r>
          <rPr>
            <sz val="8"/>
            <color indexed="81"/>
            <rFont val="Tahoma"/>
            <family val="2"/>
          </rPr>
          <t xml:space="preserve">
cell is used by macro to locate the next field row to use.  Do NOT change the contents of this cell!</t>
        </r>
      </text>
    </comment>
    <comment ref="A2" authorId="0" shapeId="0" xr:uid="{F7542134-AF05-4425-B9D8-4197DBA30D4E}">
      <text>
        <r>
          <rPr>
            <b/>
            <sz val="8"/>
            <color indexed="81"/>
            <rFont val="Tahoma"/>
            <family val="2"/>
          </rPr>
          <t>Carrel Wilson:</t>
        </r>
        <r>
          <rPr>
            <sz val="8"/>
            <color indexed="81"/>
            <rFont val="Tahoma"/>
            <family val="2"/>
          </rPr>
          <t xml:space="preserve">
This worksheet collects the stream definition entries for the content data patterns used in the test run.  These are fixed for normal Ramp test runs, but are included to verify that they have not been changed from the definitions included in the SPC-1 Specifications.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Carrel Wilson</author>
  </authors>
  <commentList>
    <comment ref="A1" authorId="0" shapeId="0" xr:uid="{6F47B4D8-CF2D-4EB9-BA85-485ADDA4A07E}">
      <text>
        <r>
          <rPr>
            <b/>
            <sz val="8"/>
            <color indexed="81"/>
            <rFont val="Tahoma"/>
            <family val="2"/>
          </rPr>
          <t>Carrel Wilson:</t>
        </r>
        <r>
          <rPr>
            <sz val="8"/>
            <color indexed="81"/>
            <rFont val="Tahoma"/>
            <family val="2"/>
          </rPr>
          <t xml:space="preserve">
cell is used by macro to locate the next field row to use.  Do NOT change the contents of this cell!</t>
        </r>
      </text>
    </comment>
    <comment ref="A2" authorId="0" shapeId="0" xr:uid="{73853459-7F14-4F83-8290-0C7B014FB425}">
      <text>
        <r>
          <rPr>
            <b/>
            <sz val="8"/>
            <color indexed="81"/>
            <rFont val="Tahoma"/>
            <family val="2"/>
          </rPr>
          <t>Carrel Wilson:</t>
        </r>
        <r>
          <rPr>
            <sz val="8"/>
            <color indexed="81"/>
            <rFont val="Tahoma"/>
            <family val="2"/>
          </rPr>
          <t xml:space="preserve">
This worksheet collects the event marker information for each of the Raw Binary Data files processed in the data reduction.
It is expected that there will be corresponding markers in each of the processed input files.  If they differ, then extra entries are inserted to mark the differences.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Carrel Wilson</author>
  </authors>
  <commentList>
    <comment ref="A1" authorId="0" shapeId="0" xr:uid="{FD287C72-BAA9-4C22-BD3F-481E7BE33B17}">
      <text>
        <r>
          <rPr>
            <b/>
            <sz val="8"/>
            <color indexed="81"/>
            <rFont val="Tahoma"/>
            <family val="2"/>
          </rPr>
          <t>Carrel Wilson:</t>
        </r>
        <r>
          <rPr>
            <sz val="8"/>
            <color indexed="81"/>
            <rFont val="Tahoma"/>
            <family val="2"/>
          </rPr>
          <t xml:space="preserve">
cell is used by macro to locate the next field row to use.  Do NOT change the contents of this cell!</t>
        </r>
      </text>
    </comment>
    <comment ref="A2" authorId="0" shapeId="0" xr:uid="{A649DD0A-4002-4A6B-AB1F-06DDA265781A}">
      <text>
        <r>
          <rPr>
            <b/>
            <sz val="8"/>
            <color indexed="81"/>
            <rFont val="Tahoma"/>
            <family val="2"/>
          </rPr>
          <t>Carrel Wilson:</t>
        </r>
        <r>
          <rPr>
            <sz val="8"/>
            <color indexed="81"/>
            <rFont val="Tahoma"/>
            <family val="2"/>
          </rPr>
          <t xml:space="preserve">
This worksheet collects the session declaration entries for each of the slaves as the load levels are changed throughout the test run.  Each session ID is assigned a Workload Level for a duration, until it is changed.  It may be changed up or down, depending upon the load profile defined.
At the end of the run all sessions should return to a zero Workload Level and an Inactive state.</t>
        </r>
      </text>
    </comment>
  </commentList>
</comments>
</file>

<file path=xl/sharedStrings.xml><?xml version="1.0" encoding="utf-8"?>
<sst xmlns="http://schemas.openxmlformats.org/spreadsheetml/2006/main" count="7257" uniqueCount="4020">
  <si>
    <t>Cover</t>
  </si>
  <si>
    <t xml:space="preserve">  Response Time Threshold</t>
  </si>
  <si>
    <t>sheet usage</t>
  </si>
  <si>
    <t>Test Run Overview</t>
  </si>
  <si>
    <t xml:space="preserve">Reduced on: </t>
  </si>
  <si>
    <t xml:space="preserve">Run Name: </t>
  </si>
  <si>
    <t xml:space="preserve">DR version: </t>
  </si>
  <si>
    <t>File Name</t>
  </si>
  <si>
    <r>
      <rPr>
        <b/>
        <sz val="10"/>
        <color indexed="8"/>
        <rFont val="Arial"/>
        <family val="2"/>
      </rPr>
      <t>Start Date</t>
    </r>
    <r>
      <rPr>
        <sz val="10"/>
        <color theme="1"/>
        <rFont val="Arial"/>
        <family val="2"/>
      </rPr>
      <t xml:space="preserve"> yyyymmdd</t>
    </r>
  </si>
  <si>
    <r>
      <rPr>
        <b/>
        <sz val="10"/>
        <color indexed="8"/>
        <rFont val="Arial"/>
        <family val="2"/>
      </rPr>
      <t>Start Time</t>
    </r>
    <r>
      <rPr>
        <sz val="10"/>
        <color theme="1"/>
        <rFont val="Arial"/>
        <family val="2"/>
      </rPr>
      <t xml:space="preserve"> hh:mm:ss.mmm</t>
    </r>
  </si>
  <si>
    <t>StartingTime Stamp, sec</t>
  </si>
  <si>
    <t>Ending Time Stamp, sec</t>
  </si>
  <si>
    <t>Workload Level</t>
  </si>
  <si>
    <t>Workload Weight</t>
  </si>
  <si>
    <t>Record Count</t>
  </si>
  <si>
    <t>Completed Status</t>
  </si>
  <si>
    <t>R_Hdr</t>
  </si>
  <si>
    <t>Run Header Worksheet</t>
  </si>
  <si>
    <t>Path</t>
  </si>
  <si>
    <t>Time Stamp, sec</t>
  </si>
  <si>
    <t>Endian</t>
  </si>
  <si>
    <t>Format Id</t>
  </si>
  <si>
    <t>Slave Id</t>
  </si>
  <si>
    <t>Group Id</t>
  </si>
  <si>
    <t>Start Date</t>
  </si>
  <si>
    <t>Start Time</t>
  </si>
  <si>
    <t>Raw Interval / Timer Offset</t>
  </si>
  <si>
    <t>Host/Slave Name</t>
  </si>
  <si>
    <t>Slave Host Name</t>
  </si>
  <si>
    <t>Port #</t>
  </si>
  <si>
    <t>END Time Stamp, sec</t>
  </si>
  <si>
    <t>END Record Count</t>
  </si>
  <si>
    <t>Checksum</t>
  </si>
  <si>
    <t>Error Code</t>
  </si>
  <si>
    <t>Error Level</t>
  </si>
  <si>
    <t>Records Read</t>
  </si>
  <si>
    <t>OS Type</t>
  </si>
  <si>
    <t>OS Version</t>
  </si>
  <si>
    <t>WG Version</t>
  </si>
  <si>
    <t>WG License</t>
  </si>
  <si>
    <t>Stg_Map</t>
  </si>
  <si>
    <t>Storage Map Worksheet</t>
  </si>
  <si>
    <t xml:space="preserve">File Name: </t>
  </si>
  <si>
    <t>Chunk #</t>
  </si>
  <si>
    <t>Size</t>
  </si>
  <si>
    <t>Offset</t>
  </si>
  <si>
    <t>Usable</t>
  </si>
  <si>
    <t>Reserved</t>
  </si>
  <si>
    <t>Device</t>
  </si>
  <si>
    <t>ASU1_1</t>
  </si>
  <si>
    <t>ASU2_1</t>
  </si>
  <si>
    <t>ASU3_1</t>
  </si>
  <si>
    <t>R_Plan</t>
  </si>
  <si>
    <t>Test Run Phase Definitions Worksheet</t>
  </si>
  <si>
    <t>Phase Name</t>
  </si>
  <si>
    <t xml:space="preserve">Time Stamp, sec: </t>
  </si>
  <si>
    <t>TS Start</t>
  </si>
  <si>
    <t>TS Duration</t>
  </si>
  <si>
    <t>MS Start</t>
  </si>
  <si>
    <t>MS Duration</t>
  </si>
  <si>
    <t>ME Start</t>
  </si>
  <si>
    <t>ME Duration</t>
  </si>
  <si>
    <t>Phase End</t>
  </si>
  <si>
    <t>Phase Type</t>
  </si>
  <si>
    <t>**</t>
  </si>
  <si>
    <t>R_Strms</t>
  </si>
  <si>
    <t>Stream Definitions Worksheet</t>
  </si>
  <si>
    <t>ASU</t>
  </si>
  <si>
    <t>Stream</t>
  </si>
  <si>
    <t>Transfer Align</t>
  </si>
  <si>
    <t>Memory Align</t>
  </si>
  <si>
    <t>Transfer Size</t>
  </si>
  <si>
    <t>Intensity</t>
  </si>
  <si>
    <t>Read Percent</t>
  </si>
  <si>
    <t>Access Pattern</t>
  </si>
  <si>
    <t>Model</t>
  </si>
  <si>
    <t>Parm 1</t>
  </si>
  <si>
    <t>Parm 2</t>
  </si>
  <si>
    <t>Parm 3</t>
  </si>
  <si>
    <t>Parm 4</t>
  </si>
  <si>
    <t>Content Percent</t>
  </si>
  <si>
    <t>Ddread</t>
  </si>
  <si>
    <t>Ddwrite</t>
  </si>
  <si>
    <t>Size Distribution</t>
  </si>
  <si>
    <t>Stream Name</t>
  </si>
  <si>
    <t>R_Events</t>
  </si>
  <si>
    <t>Test Run Events Worksheet</t>
  </si>
  <si>
    <t>Event Type</t>
  </si>
  <si>
    <t xml:space="preserve">Relative Sample Time, sec: </t>
  </si>
  <si>
    <t>Plan Time, sec:</t>
  </si>
  <si>
    <t>R_Sesn</t>
  </si>
  <si>
    <t>Test Run Sessions Worksheet</t>
  </si>
  <si>
    <t>Session ID</t>
  </si>
  <si>
    <t>Active</t>
  </si>
  <si>
    <t>SSC</t>
  </si>
  <si>
    <t>TOF</t>
  </si>
  <si>
    <t>TS</t>
  </si>
  <si>
    <t>MS</t>
  </si>
  <si>
    <t>ME</t>
  </si>
  <si>
    <t>R_Verify</t>
  </si>
  <si>
    <t>Open</t>
  </si>
  <si>
    <t>Verify</t>
  </si>
  <si>
    <t>Binary</t>
  </si>
  <si>
    <t>v1.36</t>
  </si>
  <si>
    <t>Aug 18, 2020 5:15 PM</t>
  </si>
  <si>
    <t>SPC1_VERIFY_1</t>
  </si>
  <si>
    <t>MASTER</t>
  </si>
  <si>
    <t>C:\Users\dj\Documents\PerfLabs\PerfLabs.SPC.SPC_1.Audit\Results\Inspur_AS5300G5_Audit\SPC1_VERIFY_1\MASTER.dat</t>
  </si>
  <si>
    <t>SLAVE_0</t>
  </si>
  <si>
    <t>C:\Users\dj\Documents\PerfLabs\PerfLabs.SPC.SPC_1.Audit\Results\Inspur_AS5300G5_Audit\SPC1_VERIFY_1\SLAVE_0.dat</t>
  </si>
  <si>
    <t>SLAVE_1</t>
  </si>
  <si>
    <t>C:\Users\dj\Documents\PerfLabs\PerfLabs.SPC.SPC_1.Audit\Results\Inspur_AS5300G5_Audit\SPC1_VERIFY_1\SLAVE_1.dat</t>
  </si>
  <si>
    <t>SLAVE_2</t>
  </si>
  <si>
    <t>C:\Users\dj\Documents\PerfLabs\PerfLabs.SPC.SPC_1.Audit\Results\Inspur_AS5300G5_Audit\SPC1_VERIFY_1\SLAVE_2.dat</t>
  </si>
  <si>
    <t>SLAVE_3</t>
  </si>
  <si>
    <t>C:\Users\dj\Documents\PerfLabs\PerfLabs.SPC.SPC_1.Audit\Results\Inspur_AS5300G5_Audit\SPC1_VERIFY_1\SLAVE_3.dat</t>
  </si>
  <si>
    <t>SLAVE_4</t>
  </si>
  <si>
    <t>C:\Users\dj\Documents\PerfLabs\PerfLabs.SPC.SPC_1.Audit\Results\Inspur_AS5300G5_Audit\SPC1_VERIFY_1\SLAVE_4.dat</t>
  </si>
  <si>
    <t>SLAVE_5</t>
  </si>
  <si>
    <t>C:\Users\dj\Documents\PerfLabs\PerfLabs.SPC.SPC_1.Audit\Results\Inspur_AS5300G5_Audit\SPC1_VERIFY_1\SLAVE_5.dat</t>
  </si>
  <si>
    <t>SLAVE_6</t>
  </si>
  <si>
    <t>C:\Users\dj\Documents\PerfLabs\PerfLabs.SPC.SPC_1.Audit\Results\Inspur_AS5300G5_Audit\SPC1_VERIFY_1\SLAVE_6.dat</t>
  </si>
  <si>
    <t>SLAVE_7</t>
  </si>
  <si>
    <t>C:\Users\dj\Documents\PerfLabs\PerfLabs.SPC.SPC_1.Audit\Results\Inspur_AS5300G5_Audit\SPC1_VERIFY_1\SLAVE_7.dat</t>
  </si>
  <si>
    <t>stats_0_0</t>
  </si>
  <si>
    <t>C:\Users\dj\Documents\PerfLabs\PerfLabs.SPC.SPC_1.Audit\Results\Inspur_AS5300G5_Audit\SPC1_VERIFY_1\stats_0_0.dat</t>
  </si>
  <si>
    <t>stats_1_0</t>
  </si>
  <si>
    <t>C:\Users\dj\Documents\PerfLabs\PerfLabs.SPC.SPC_1.Audit\Results\Inspur_AS5300G5_Audit\SPC1_VERIFY_1\stats_1_0.dat</t>
  </si>
  <si>
    <t>stats_2_0</t>
  </si>
  <si>
    <t>C:\Users\dj\Documents\PerfLabs\PerfLabs.SPC.SPC_1.Audit\Results\Inspur_AS5300G5_Audit\SPC1_VERIFY_1\stats_2_0.dat</t>
  </si>
  <si>
    <t>stats_3_0</t>
  </si>
  <si>
    <t>C:\Users\dj\Documents\PerfLabs\PerfLabs.SPC.SPC_1.Audit\Results\Inspur_AS5300G5_Audit\SPC1_VERIFY_1\stats_3_0.dat</t>
  </si>
  <si>
    <t>stats_4_0</t>
  </si>
  <si>
    <t>C:\Users\dj\Documents\PerfLabs\PerfLabs.SPC.SPC_1.Audit\Results\Inspur_AS5300G5_Audit\SPC1_VERIFY_1\stats_4_0.dat</t>
  </si>
  <si>
    <t>stats_5_0</t>
  </si>
  <si>
    <t>C:\Users\dj\Documents\PerfLabs\PerfLabs.SPC.SPC_1.Audit\Results\Inspur_AS5300G5_Audit\SPC1_VERIFY_1\stats_5_0.dat</t>
  </si>
  <si>
    <t>stats_6_0</t>
  </si>
  <si>
    <t>C:\Users\dj\Documents\PerfLabs\PerfLabs.SPC.SPC_1.Audit\Results\Inspur_AS5300G5_Audit\SPC1_VERIFY_1\stats_6_0.dat</t>
  </si>
  <si>
    <t>stats_7_0</t>
  </si>
  <si>
    <t>C:\Users\dj\Documents\PerfLabs\PerfLabs.SPC.SPC_1.Audit\Results\Inspur_AS5300G5_Audit\SPC1_VERIFY_1\stats_7_0.dat</t>
  </si>
  <si>
    <t>Big</t>
  </si>
  <si>
    <t xml:space="preserve">1150401 </t>
  </si>
  <si>
    <t>20200808</t>
  </si>
  <si>
    <t>21:23:14.388</t>
  </si>
  <si>
    <t>MASTER00</t>
  </si>
  <si>
    <t>LINUX</t>
  </si>
  <si>
    <t>3.10.0-693.el7.x86_64 x86_64</t>
  </si>
  <si>
    <t>v3.0.2-1-g823a</t>
  </si>
  <si>
    <t xml:space="preserve">SPC Workload Generator License Information:
  License Format:  1.3.0
  License Number:  202027
  Workload:  SPC-1
  Locked:    false
  Can Publish:  true
  Off-Site Use:  false
  Verification Required:  false
  Granted:  Sat Mar 21 08:27:54 2020
  Valid Until:  Thu Dec 31 08:27:54 2020
    with 90 day grace period
  Granted To: 
    Inspur Corporation
    Building C ofNo.2 Xinxi Rd. Shangdi, Haidian Area
    Beijing, China
</t>
  </si>
  <si>
    <t>FIXED</t>
  </si>
  <si>
    <t>V_1</t>
  </si>
  <si>
    <t>V_2</t>
  </si>
  <si>
    <t>V_3</t>
  </si>
  <si>
    <t>VERIFY</t>
  </si>
  <si>
    <t>Content Verification Worksheet</t>
  </si>
  <si>
    <t>Other</t>
  </si>
  <si>
    <t>Fill Goals</t>
  </si>
  <si>
    <t>Passing Factors</t>
  </si>
  <si>
    <t xml:space="preserve">Mean: </t>
  </si>
  <si>
    <t>Mean</t>
  </si>
  <si>
    <t>SumSqrs</t>
  </si>
  <si>
    <t>Type</t>
  </si>
  <si>
    <t>Percent</t>
  </si>
  <si>
    <t xml:space="preserve">Mean Min: </t>
  </si>
  <si>
    <t xml:space="preserve">  tolerance</t>
  </si>
  <si>
    <t xml:space="preserve">Sum Sqrs: </t>
  </si>
  <si>
    <t xml:space="preserve">Minimum: </t>
  </si>
  <si>
    <t xml:space="preserve">Mean Max: </t>
  </si>
  <si>
    <t xml:space="preserve">Like XORs: </t>
  </si>
  <si>
    <t xml:space="preserve">Min+1: </t>
  </si>
  <si>
    <t xml:space="preserve">Average: </t>
  </si>
  <si>
    <t xml:space="preserve">  expected</t>
  </si>
  <si>
    <t xml:space="preserve">Min+2: </t>
  </si>
  <si>
    <t xml:space="preserve">SumSqrs Min: </t>
  </si>
  <si>
    <t xml:space="preserve">Sample Counts: </t>
  </si>
  <si>
    <t xml:space="preserve">SumSqrs Max: </t>
  </si>
  <si>
    <t xml:space="preserve">ASU-1: </t>
  </si>
  <si>
    <t xml:space="preserve">Max-2: </t>
  </si>
  <si>
    <t xml:space="preserve">ASU-2: </t>
  </si>
  <si>
    <t xml:space="preserve">Max-1: </t>
  </si>
  <si>
    <t xml:space="preserve">XORs: </t>
  </si>
  <si>
    <t xml:space="preserve">  % of total</t>
  </si>
  <si>
    <t xml:space="preserve">ASU-3: </t>
  </si>
  <si>
    <t xml:space="preserve">Maximum: </t>
  </si>
  <si>
    <t xml:space="preserve">SampleCnts: </t>
  </si>
  <si>
    <t xml:space="preserve">  % of goal</t>
  </si>
  <si>
    <t xml:space="preserve">Std Devn: </t>
  </si>
  <si>
    <t xml:space="preserve">Tolerance: </t>
  </si>
  <si>
    <t xml:space="preserve">  Stdv Factor</t>
  </si>
  <si>
    <t xml:space="preserve">Like XOR Count: </t>
  </si>
  <si>
    <t>ASU-1</t>
  </si>
  <si>
    <t>ASU-2</t>
  </si>
  <si>
    <t>ASU-3</t>
  </si>
  <si>
    <t xml:space="preserve">Total Sample Count: </t>
  </si>
  <si>
    <t xml:space="preserve">Text Sample Count: </t>
  </si>
  <si>
    <t xml:space="preserve">Binary Sample Count: </t>
  </si>
  <si>
    <t xml:space="preserve">Sparse Sample Count: </t>
  </si>
  <si>
    <t>Macro Temporary Work Area</t>
  </si>
  <si>
    <t xml:space="preserve">Other Sample Count: </t>
  </si>
  <si>
    <t>Average</t>
  </si>
  <si>
    <t>Std Dev</t>
  </si>
  <si>
    <t>Count</t>
  </si>
  <si>
    <t>Sample</t>
  </si>
  <si>
    <t>Content</t>
  </si>
  <si>
    <t>XOR</t>
  </si>
  <si>
    <t xml:space="preserve">192.168.1.129   </t>
  </si>
  <si>
    <t xml:space="preserve">192.168.1.128   </t>
  </si>
  <si>
    <t xml:space="preserve">192.168.1.127   </t>
  </si>
  <si>
    <t xml:space="preserve">192.168.1.126   </t>
  </si>
  <si>
    <t xml:space="preserve">192.168.1.125   </t>
  </si>
  <si>
    <t xml:space="preserve">192.168.1.124   </t>
  </si>
  <si>
    <t xml:space="preserve">192.168.1.123   </t>
  </si>
  <si>
    <t xml:space="preserve">192.168.1.121   </t>
  </si>
  <si>
    <t>9EF96C2A</t>
  </si>
  <si>
    <t>00000000</t>
  </si>
  <si>
    <t>Benchmark Complete: Success</t>
  </si>
  <si>
    <t>Ceiling Sample Resolution = 60 seconds</t>
  </si>
  <si>
    <t>node121</t>
  </si>
  <si>
    <t>/dev/mapper/spc1vg1-asu_1</t>
  </si>
  <si>
    <t>ASU1_2</t>
  </si>
  <si>
    <t>/dev/mapper/spc1vg2-asu_2</t>
  </si>
  <si>
    <t>ASU1_3</t>
  </si>
  <si>
    <t>/dev/mapper/spc1vg1-asu_3</t>
  </si>
  <si>
    <t>ASU1_4</t>
  </si>
  <si>
    <t>/dev/mapper/spc1vg2-asu_4</t>
  </si>
  <si>
    <t>ASU1_5</t>
  </si>
  <si>
    <t>/dev/mapper/spc1vg1-asu_5</t>
  </si>
  <si>
    <t>ASU1_6</t>
  </si>
  <si>
    <t>/dev/mapper/spc1vg2-asu_6</t>
  </si>
  <si>
    <t>ASU1_7</t>
  </si>
  <si>
    <t>/dev/mapper/spc1vg1-asu_7</t>
  </si>
  <si>
    <t>ASU1_8</t>
  </si>
  <si>
    <t>/dev/mapper/spc1vg2-asu_8</t>
  </si>
  <si>
    <t>ASU1_9</t>
  </si>
  <si>
    <t>/dev/mapper/spc1vg1-asu_9</t>
  </si>
  <si>
    <t>ASU1_10</t>
  </si>
  <si>
    <t>/dev/mapper/spc1vg2-asu_10</t>
  </si>
  <si>
    <t>ASU1_11</t>
  </si>
  <si>
    <t>/dev/mapper/spc1vg1-asu_11</t>
  </si>
  <si>
    <t>ASU1_12</t>
  </si>
  <si>
    <t>/dev/mapper/spc1vg2-asu_12</t>
  </si>
  <si>
    <t>ASU1_13</t>
  </si>
  <si>
    <t>/dev/mapper/spc1vg1-asu_13</t>
  </si>
  <si>
    <t>ASU1_14</t>
  </si>
  <si>
    <t>/dev/mapper/spc1vg2-asu_14</t>
  </si>
  <si>
    <t>ASU1_15</t>
  </si>
  <si>
    <t>/dev/mapper/spc1vg1-asu_15</t>
  </si>
  <si>
    <t>ASU1_16</t>
  </si>
  <si>
    <t>/dev/mapper/spc1vg2-asu_16</t>
  </si>
  <si>
    <t>ASU1_17</t>
  </si>
  <si>
    <t>/dev/mapper/spc1vg1-asu_17</t>
  </si>
  <si>
    <t>ASU1_18</t>
  </si>
  <si>
    <t>/dev/mapper/spc1vg2-asu_18</t>
  </si>
  <si>
    <t>/dev/mapper/spc1vg2-asu_1</t>
  </si>
  <si>
    <t>ASU2_2</t>
  </si>
  <si>
    <t>/dev/mapper/spc1vg1-asu_2</t>
  </si>
  <si>
    <t>ASU2_3</t>
  </si>
  <si>
    <t>/dev/mapper/spc1vg2-asu_3</t>
  </si>
  <si>
    <t>ASU2_4</t>
  </si>
  <si>
    <t>/dev/mapper/spc1vg1-asu_4</t>
  </si>
  <si>
    <t>ASU2_5</t>
  </si>
  <si>
    <t>/dev/mapper/spc1vg2-asu_5</t>
  </si>
  <si>
    <t>ASU2_6</t>
  </si>
  <si>
    <t>/dev/mapper/spc1vg1-asu_6</t>
  </si>
  <si>
    <t>ASU2_7</t>
  </si>
  <si>
    <t>/dev/mapper/spc1vg2-asu_7</t>
  </si>
  <si>
    <t>ASU2_8</t>
  </si>
  <si>
    <t>/dev/mapper/spc1vg1-asu_8</t>
  </si>
  <si>
    <t>ASU2_9</t>
  </si>
  <si>
    <t>/dev/mapper/spc1vg2-asu_9</t>
  </si>
  <si>
    <t>ASU2_10</t>
  </si>
  <si>
    <t>/dev/mapper/spc1vg1-asu_10</t>
  </si>
  <si>
    <t>ASU2_11</t>
  </si>
  <si>
    <t>/dev/mapper/spc1vg2-asu_11</t>
  </si>
  <si>
    <t>ASU2_12</t>
  </si>
  <si>
    <t>/dev/mapper/spc1vg1-asu_12</t>
  </si>
  <si>
    <t>ASU2_13</t>
  </si>
  <si>
    <t>/dev/mapper/spc1vg2-asu_13</t>
  </si>
  <si>
    <t>ASU2_14</t>
  </si>
  <si>
    <t>/dev/mapper/spc1vg1-asu_14</t>
  </si>
  <si>
    <t>ASU2_15</t>
  </si>
  <si>
    <t>/dev/mapper/spc1vg2-asu_15</t>
  </si>
  <si>
    <t>ASU2_16</t>
  </si>
  <si>
    <t>/dev/mapper/spc1vg1-asu_16</t>
  </si>
  <si>
    <t>ASU2_17</t>
  </si>
  <si>
    <t>/dev/mapper/spc1vg2-asu_17</t>
  </si>
  <si>
    <t>ASU2_18</t>
  </si>
  <si>
    <t>/dev/mapper/spc1vg1-asu_18</t>
  </si>
  <si>
    <t>/dev/mapper/spc1vg1-asu_19</t>
  </si>
  <si>
    <t>ASU3_2</t>
  </si>
  <si>
    <t>/dev/mapper/spc1vg2-asu_19</t>
  </si>
  <si>
    <t>ASU3_3</t>
  </si>
  <si>
    <t>/dev/mapper/spc1vg1-asu_20</t>
  </si>
  <si>
    <t>ASU3_4</t>
  </si>
  <si>
    <t>/dev/mapper/spc1vg2-asu_20</t>
  </si>
  <si>
    <t>657D333F</t>
  </si>
  <si>
    <t>01000001</t>
  </si>
  <si>
    <t>3F444062</t>
  </si>
  <si>
    <t>3D744664</t>
  </si>
  <si>
    <t>465A2F10</t>
  </si>
  <si>
    <t>3A0C5959</t>
  </si>
  <si>
    <t>00000101</t>
  </si>
  <si>
    <t>365C7A67</t>
  </si>
  <si>
    <t>01000100</t>
  </si>
  <si>
    <t>01000101</t>
  </si>
  <si>
    <t>00010101</t>
  </si>
  <si>
    <t>01010001</t>
  </si>
  <si>
    <t>01010000</t>
  </si>
  <si>
    <t>11E45EC2</t>
  </si>
  <si>
    <t>30002610</t>
  </si>
  <si>
    <t>00010001</t>
  </si>
  <si>
    <t>81BD38F8</t>
  </si>
  <si>
    <t>476F217B</t>
  </si>
  <si>
    <t>340C7B3F</t>
  </si>
  <si>
    <t>DB568086</t>
  </si>
  <si>
    <t>00000001</t>
  </si>
  <si>
    <t>00010100</t>
  </si>
  <si>
    <t>344D3D5D</t>
  </si>
  <si>
    <t>4F736B34</t>
  </si>
  <si>
    <t>09272A2C</t>
  </si>
  <si>
    <t>32787A4D</t>
  </si>
  <si>
    <t>2A75661A</t>
  </si>
  <si>
    <t>6342546E</t>
  </si>
  <si>
    <t>2119521A</t>
  </si>
  <si>
    <t>25672871</t>
  </si>
  <si>
    <t>33273D1E</t>
  </si>
  <si>
    <t>005D763C</t>
  </si>
  <si>
    <t>1D751B23</t>
  </si>
  <si>
    <t>1C0C4046</t>
  </si>
  <si>
    <t>01000000</t>
  </si>
  <si>
    <t>2B17151E</t>
  </si>
  <si>
    <t>3DB8ABBB</t>
  </si>
  <si>
    <t>6D237D53</t>
  </si>
  <si>
    <t>2939E9A5</t>
  </si>
  <si>
    <t>2855060B</t>
  </si>
  <si>
    <t>6A002826</t>
  </si>
  <si>
    <t>2A106526</t>
  </si>
  <si>
    <t>023D7B0F</t>
  </si>
  <si>
    <t>00010000</t>
  </si>
  <si>
    <t>01010100</t>
  </si>
  <si>
    <t>6D634821</t>
  </si>
  <si>
    <t>BA9CEFE8</t>
  </si>
  <si>
    <t>344E41CE</t>
  </si>
  <si>
    <t>21255F1F</t>
  </si>
  <si>
    <t>FF64D8DA</t>
  </si>
  <si>
    <t>7B32154C</t>
  </si>
  <si>
    <t>C843F01F</t>
  </si>
  <si>
    <t>26DDC6B6</t>
  </si>
  <si>
    <t>00000100</t>
  </si>
  <si>
    <t>2B43542B</t>
  </si>
  <si>
    <t>015A2349</t>
  </si>
  <si>
    <t>2FB316D3</t>
  </si>
  <si>
    <t>2D045B3F</t>
  </si>
  <si>
    <t>657D4F80</t>
  </si>
  <si>
    <t>2D2C238A</t>
  </si>
  <si>
    <t>7671352C</t>
  </si>
  <si>
    <t>2D19D166</t>
  </si>
  <si>
    <t>6005228C</t>
  </si>
  <si>
    <t>016A6068</t>
  </si>
  <si>
    <t>487E40AF</t>
  </si>
  <si>
    <t>AE3F6E72</t>
  </si>
  <si>
    <t>6C570928</t>
  </si>
  <si>
    <t>7A66632C</t>
  </si>
  <si>
    <t>5254210C</t>
  </si>
  <si>
    <t>1FA45933</t>
  </si>
  <si>
    <t>1E7A2200</t>
  </si>
  <si>
    <t>E3ACF6A2</t>
  </si>
  <si>
    <t>161B7835</t>
  </si>
  <si>
    <t>1E03186F</t>
  </si>
  <si>
    <t>9FBC71C7</t>
  </si>
  <si>
    <t>5E710D49</t>
  </si>
  <si>
    <t>5F017B04</t>
  </si>
  <si>
    <t>C235BB3B</t>
  </si>
  <si>
    <t>11297A29</t>
  </si>
  <si>
    <t>756F607C</t>
  </si>
  <si>
    <t>E3AA08B0</t>
  </si>
  <si>
    <t>01010101</t>
  </si>
  <si>
    <t>76B94DF5</t>
  </si>
  <si>
    <t>DA17877B</t>
  </si>
  <si>
    <t>0E3B1863</t>
  </si>
  <si>
    <t>6D7F700C</t>
  </si>
  <si>
    <t>661B7A23</t>
  </si>
  <si>
    <t>42B36B86</t>
  </si>
  <si>
    <t>71766E69</t>
  </si>
  <si>
    <t>72703920</t>
  </si>
  <si>
    <t>02564A4C</t>
  </si>
  <si>
    <t>20360A12</t>
  </si>
  <si>
    <t>1310542D</t>
  </si>
  <si>
    <t>0F155C5B</t>
  </si>
  <si>
    <t>6B525A6B</t>
  </si>
  <si>
    <t>095E5C6F</t>
  </si>
  <si>
    <t>296D0213</t>
  </si>
  <si>
    <t>72302620</t>
  </si>
  <si>
    <t>6940277A</t>
  </si>
  <si>
    <t>2126791C</t>
  </si>
  <si>
    <t>181D791A</t>
  </si>
  <si>
    <t>BD7990F1</t>
  </si>
  <si>
    <t>B6165B74</t>
  </si>
  <si>
    <t>25516A61</t>
  </si>
  <si>
    <t>2325435C</t>
  </si>
  <si>
    <t>1F0E0D71</t>
  </si>
  <si>
    <t>305F0D3B</t>
  </si>
  <si>
    <t>601D1B7C</t>
  </si>
  <si>
    <t>223F3935</t>
  </si>
  <si>
    <t>DC2F5779</t>
  </si>
  <si>
    <t>FEEE8CBD</t>
  </si>
  <si>
    <t>CA00B54D</t>
  </si>
  <si>
    <t>002C2F6C</t>
  </si>
  <si>
    <t>61366F52</t>
  </si>
  <si>
    <t>0104383B</t>
  </si>
  <si>
    <t>25724746</t>
  </si>
  <si>
    <t>FF4D1EFD</t>
  </si>
  <si>
    <t>686B0467</t>
  </si>
  <si>
    <t>2A401974</t>
  </si>
  <si>
    <t>1165192A</t>
  </si>
  <si>
    <t>61461E77</t>
  </si>
  <si>
    <t>9216A42B</t>
  </si>
  <si>
    <t>1F3B0777</t>
  </si>
  <si>
    <t>38604D7A</t>
  </si>
  <si>
    <t>2E012E7E</t>
  </si>
  <si>
    <t>1B0D0C68</t>
  </si>
  <si>
    <t>7A175E04</t>
  </si>
  <si>
    <t>453C7630</t>
  </si>
  <si>
    <t>6F1B2315</t>
  </si>
  <si>
    <t>51613F5C</t>
  </si>
  <si>
    <t>3B6B2D3D</t>
  </si>
  <si>
    <t>4E151234</t>
  </si>
  <si>
    <t>68640C34</t>
  </si>
  <si>
    <t>7E45397A</t>
  </si>
  <si>
    <t>75134446</t>
  </si>
  <si>
    <t>77A894F6</t>
  </si>
  <si>
    <t>6D9264DC</t>
  </si>
  <si>
    <t>7B5F172D</t>
  </si>
  <si>
    <t>78625720</t>
  </si>
  <si>
    <t>0E173310</t>
  </si>
  <si>
    <t>69452C6F</t>
  </si>
  <si>
    <t>04374636</t>
  </si>
  <si>
    <t>230D7162</t>
  </si>
  <si>
    <t>20415B52</t>
  </si>
  <si>
    <t>36733B19</t>
  </si>
  <si>
    <t>3F434D21</t>
  </si>
  <si>
    <t>5C32527E</t>
  </si>
  <si>
    <t>09360932</t>
  </si>
  <si>
    <t>5842D6B5</t>
  </si>
  <si>
    <t>85602EBE</t>
  </si>
  <si>
    <t>7236074B</t>
  </si>
  <si>
    <t>30693564</t>
  </si>
  <si>
    <t>0A0D4A5B</t>
  </si>
  <si>
    <t>7B647D14</t>
  </si>
  <si>
    <t>5D506B58</t>
  </si>
  <si>
    <t>2E88B9C7</t>
  </si>
  <si>
    <t>781E3C37</t>
  </si>
  <si>
    <t>30680C1F</t>
  </si>
  <si>
    <t>29687143</t>
  </si>
  <si>
    <t>27380654</t>
  </si>
  <si>
    <t>53CCEE9C</t>
  </si>
  <si>
    <t>6219604C</t>
  </si>
  <si>
    <t>2F3078CA</t>
  </si>
  <si>
    <t>70D21771</t>
  </si>
  <si>
    <t>17025768</t>
  </si>
  <si>
    <t>A1C3B685</t>
  </si>
  <si>
    <t>32475B4C</t>
  </si>
  <si>
    <t>526A064B</t>
  </si>
  <si>
    <t>2B2C292D</t>
  </si>
  <si>
    <t>2DDC3D0D</t>
  </si>
  <si>
    <t>73B2D677</t>
  </si>
  <si>
    <t>B44930DB</t>
  </si>
  <si>
    <t>4317350F</t>
  </si>
  <si>
    <t>45437335</t>
  </si>
  <si>
    <t>4D2E3C61</t>
  </si>
  <si>
    <t>03359FA7</t>
  </si>
  <si>
    <t>37000500</t>
  </si>
  <si>
    <t>4243355B</t>
  </si>
  <si>
    <t>99D6F572</t>
  </si>
  <si>
    <t>3F5F694E</t>
  </si>
  <si>
    <t>1F0F0674</t>
  </si>
  <si>
    <t>0322544D</t>
  </si>
  <si>
    <t>494D5A5A</t>
  </si>
  <si>
    <t>6954571B</t>
  </si>
  <si>
    <t>575B0941</t>
  </si>
  <si>
    <t>5D835D3A</t>
  </si>
  <si>
    <t>FD4BB137</t>
  </si>
  <si>
    <t>215F180D</t>
  </si>
  <si>
    <t>2767022E</t>
  </si>
  <si>
    <t>4C4D5E22</t>
  </si>
  <si>
    <t>2D1711C8</t>
  </si>
  <si>
    <t>445F5A12</t>
  </si>
  <si>
    <t>26036919</t>
  </si>
  <si>
    <t>1952330D</t>
  </si>
  <si>
    <t>2CA14E88</t>
  </si>
  <si>
    <t>BF567615</t>
  </si>
  <si>
    <t>2E606F4D</t>
  </si>
  <si>
    <t>A7804A2F</t>
  </si>
  <si>
    <t>402F5F1A</t>
  </si>
  <si>
    <t>59015000</t>
  </si>
  <si>
    <t>134D4741</t>
  </si>
  <si>
    <t>AA9163F9</t>
  </si>
  <si>
    <t>6B276D34</t>
  </si>
  <si>
    <t>0E02B9ED</t>
  </si>
  <si>
    <t>001253DD</t>
  </si>
  <si>
    <t>3E320D0A</t>
  </si>
  <si>
    <t>33694641</t>
  </si>
  <si>
    <t>795B7A43</t>
  </si>
  <si>
    <t>06094E7F</t>
  </si>
  <si>
    <t>48101824</t>
  </si>
  <si>
    <t>FC35BED6</t>
  </si>
  <si>
    <t>254B410F</t>
  </si>
  <si>
    <t>ED115310</t>
  </si>
  <si>
    <t>26163947</t>
  </si>
  <si>
    <t>3070330E</t>
  </si>
  <si>
    <t>6B477906</t>
  </si>
  <si>
    <t>EE55C745</t>
  </si>
  <si>
    <t>6F7E281C</t>
  </si>
  <si>
    <t>F696C12C</t>
  </si>
  <si>
    <t>7786AB7D</t>
  </si>
  <si>
    <t>4007127B</t>
  </si>
  <si>
    <t>501A5A2B</t>
  </si>
  <si>
    <t>48483911</t>
  </si>
  <si>
    <t>743A6C3B</t>
  </si>
  <si>
    <t>51637459</t>
  </si>
  <si>
    <t>654D7E2C</t>
  </si>
  <si>
    <t>355E6971</t>
  </si>
  <si>
    <t>CF33B9F4</t>
  </si>
  <si>
    <t>354037F1</t>
  </si>
  <si>
    <t>B0F5BD8B</t>
  </si>
  <si>
    <t>11357F40</t>
  </si>
  <si>
    <t>67547E5C</t>
  </si>
  <si>
    <t>27194809</t>
  </si>
  <si>
    <t>0E024B97</t>
  </si>
  <si>
    <t>0B4E0134</t>
  </si>
  <si>
    <t>BAE3CB33</t>
  </si>
  <si>
    <t>276E6206</t>
  </si>
  <si>
    <t>16270029</t>
  </si>
  <si>
    <t>72655747</t>
  </si>
  <si>
    <t>5C424364</t>
  </si>
  <si>
    <t>94A66785</t>
  </si>
  <si>
    <t>2D22250D</t>
  </si>
  <si>
    <t>D754FC0C</t>
  </si>
  <si>
    <t>AC1965A7</t>
  </si>
  <si>
    <t>D6BE81E6</t>
  </si>
  <si>
    <t>9AF78F7D</t>
  </si>
  <si>
    <t>285B0978</t>
  </si>
  <si>
    <t>2F254449</t>
  </si>
  <si>
    <t>7F650FE8</t>
  </si>
  <si>
    <t>19063209</t>
  </si>
  <si>
    <t>30660707</t>
  </si>
  <si>
    <t>7F69080C</t>
  </si>
  <si>
    <t>E8A31F80</t>
  </si>
  <si>
    <t>E88B0152</t>
  </si>
  <si>
    <t>240A3E3C</t>
  </si>
  <si>
    <t>162D5011</t>
  </si>
  <si>
    <t>685C167B</t>
  </si>
  <si>
    <t>A053C97C</t>
  </si>
  <si>
    <t>C38C26EE</t>
  </si>
  <si>
    <t>72511E7B</t>
  </si>
  <si>
    <t>213D0269</t>
  </si>
  <si>
    <t>04705C15</t>
  </si>
  <si>
    <t>2657400C</t>
  </si>
  <si>
    <t>44025848</t>
  </si>
  <si>
    <t>3823063D</t>
  </si>
  <si>
    <t>17642948</t>
  </si>
  <si>
    <t>7F4B3A3A</t>
  </si>
  <si>
    <t>84317443</t>
  </si>
  <si>
    <t>63697B51</t>
  </si>
  <si>
    <t>3609561B</t>
  </si>
  <si>
    <t>5D46680B</t>
  </si>
  <si>
    <t>663C053B</t>
  </si>
  <si>
    <t>0A6D6B28</t>
  </si>
  <si>
    <t>4F641A5F</t>
  </si>
  <si>
    <t>138A787F</t>
  </si>
  <si>
    <t>04AA4B7B</t>
  </si>
  <si>
    <t>641FC4EE</t>
  </si>
  <si>
    <t>5361477F</t>
  </si>
  <si>
    <t>B7683C08</t>
  </si>
  <si>
    <t>67030306</t>
  </si>
  <si>
    <t>417D4D42</t>
  </si>
  <si>
    <t>9E2D161E</t>
  </si>
  <si>
    <t>BD4CB775</t>
  </si>
  <si>
    <t>03257350</t>
  </si>
  <si>
    <t>24633A7E</t>
  </si>
  <si>
    <t>5E390D44</t>
  </si>
  <si>
    <t>A69BB7D0</t>
  </si>
  <si>
    <t>30705445</t>
  </si>
  <si>
    <t>025D366B</t>
  </si>
  <si>
    <t>26045825</t>
  </si>
  <si>
    <t>D64DB2F3</t>
  </si>
  <si>
    <t>2A122866</t>
  </si>
  <si>
    <t>49714D1B</t>
  </si>
  <si>
    <t>810D0476</t>
  </si>
  <si>
    <t>355B3A69</t>
  </si>
  <si>
    <t>076B6D08</t>
  </si>
  <si>
    <t>B10AE217</t>
  </si>
  <si>
    <t>384B7124</t>
  </si>
  <si>
    <t>7769506C</t>
  </si>
  <si>
    <t>1C340D55</t>
  </si>
  <si>
    <t>01F7175F</t>
  </si>
  <si>
    <t>D03F25D2</t>
  </si>
  <si>
    <t>59554B63</t>
  </si>
  <si>
    <t>B09B16D6</t>
  </si>
  <si>
    <t>373FCE44</t>
  </si>
  <si>
    <t>6C323617</t>
  </si>
  <si>
    <t>5F725364</t>
  </si>
  <si>
    <t>0215B661</t>
  </si>
  <si>
    <t>254D7341</t>
  </si>
  <si>
    <t>713C3659</t>
  </si>
  <si>
    <t>4D16695D</t>
  </si>
  <si>
    <t>22381B71</t>
  </si>
  <si>
    <t>012B5807</t>
  </si>
  <si>
    <t>0C711826</t>
  </si>
  <si>
    <t>691DA537</t>
  </si>
  <si>
    <t>155E0A13</t>
  </si>
  <si>
    <t>454A8014</t>
  </si>
  <si>
    <t>5209212B</t>
  </si>
  <si>
    <t>2014384E</t>
  </si>
  <si>
    <t>A5E42697</t>
  </si>
  <si>
    <t>4F025119</t>
  </si>
  <si>
    <t>6B0C1331</t>
  </si>
  <si>
    <t>6268CDE6</t>
  </si>
  <si>
    <t>7A777A18</t>
  </si>
  <si>
    <t>E9DAA6BB</t>
  </si>
  <si>
    <t>33576E52</t>
  </si>
  <si>
    <t>5B513D1E</t>
  </si>
  <si>
    <t>00472B26</t>
  </si>
  <si>
    <t>78372321</t>
  </si>
  <si>
    <t>747A5A46</t>
  </si>
  <si>
    <t>7A344566</t>
  </si>
  <si>
    <t>0710514D</t>
  </si>
  <si>
    <t>79D08EE7</t>
  </si>
  <si>
    <t>C6BFE50D</t>
  </si>
  <si>
    <t>2C39040B</t>
  </si>
  <si>
    <t>034E7869</t>
  </si>
  <si>
    <t>7F283749</t>
  </si>
  <si>
    <t>20C05036</t>
  </si>
  <si>
    <t>48124B42</t>
  </si>
  <si>
    <t>7149511C</t>
  </si>
  <si>
    <t>40574D3A</t>
  </si>
  <si>
    <t>D1BB02EA</t>
  </si>
  <si>
    <t>4C272A14</t>
  </si>
  <si>
    <t>A4B9E834</t>
  </si>
  <si>
    <t>4442541A</t>
  </si>
  <si>
    <t>5D261C64</t>
  </si>
  <si>
    <t>49AD1F35</t>
  </si>
  <si>
    <t>040F5441</t>
  </si>
  <si>
    <t>C7A19003</t>
  </si>
  <si>
    <t>3D435417</t>
  </si>
  <si>
    <t>29315F41</t>
  </si>
  <si>
    <t>502F0B30</t>
  </si>
  <si>
    <t>246C506F</t>
  </si>
  <si>
    <t>83385D06</t>
  </si>
  <si>
    <t>4E207410</t>
  </si>
  <si>
    <t>4CDB2A69</t>
  </si>
  <si>
    <t>231E065E</t>
  </si>
  <si>
    <t>AE4F7DB1</t>
  </si>
  <si>
    <t>6A616F66</t>
  </si>
  <si>
    <t>2638932E</t>
  </si>
  <si>
    <t>581C2954</t>
  </si>
  <si>
    <t>73406A30</t>
  </si>
  <si>
    <t>5306D3E6</t>
  </si>
  <si>
    <t>33005E77</t>
  </si>
  <si>
    <t>B9B94111</t>
  </si>
  <si>
    <t>7B342901</t>
  </si>
  <si>
    <t>4A1E5E0C</t>
  </si>
  <si>
    <t>4BAD8E67</t>
  </si>
  <si>
    <t>206D7732</t>
  </si>
  <si>
    <t>29105255</t>
  </si>
  <si>
    <t>1277413F</t>
  </si>
  <si>
    <t>19533A02</t>
  </si>
  <si>
    <t>27016A19</t>
  </si>
  <si>
    <t>5A133D2D</t>
  </si>
  <si>
    <t>71ACC7AE</t>
  </si>
  <si>
    <t>4E6D4F03</t>
  </si>
  <si>
    <t>31454E2D</t>
  </si>
  <si>
    <t>7C7C7712</t>
  </si>
  <si>
    <t>BCBEC8A7</t>
  </si>
  <si>
    <t>57796319</t>
  </si>
  <si>
    <t>10674134</t>
  </si>
  <si>
    <t>49044346</t>
  </si>
  <si>
    <t>69555D27</t>
  </si>
  <si>
    <t>0A264256</t>
  </si>
  <si>
    <t>468AEF7D</t>
  </si>
  <si>
    <t>85AC8DE8</t>
  </si>
  <si>
    <t>60DE06FD</t>
  </si>
  <si>
    <t>66E10968</t>
  </si>
  <si>
    <t>86987B4A</t>
  </si>
  <si>
    <t>A30A7E16</t>
  </si>
  <si>
    <t>34456B2F</t>
  </si>
  <si>
    <t>35372E32</t>
  </si>
  <si>
    <t>3F7A6C27</t>
  </si>
  <si>
    <t>2D365404</t>
  </si>
  <si>
    <t>0158655D</t>
  </si>
  <si>
    <t>05714307</t>
  </si>
  <si>
    <t>604B1A1C</t>
  </si>
  <si>
    <t>17AAB1EF</t>
  </si>
  <si>
    <t>55203C28</t>
  </si>
  <si>
    <t>0639526D</t>
  </si>
  <si>
    <t>ECEDBBE4</t>
  </si>
  <si>
    <t>465B5327</t>
  </si>
  <si>
    <t>6D055826</t>
  </si>
  <si>
    <t>611EC1CB</t>
  </si>
  <si>
    <t>1F4C3C5D</t>
  </si>
  <si>
    <t>44105206</t>
  </si>
  <si>
    <t>6E1D98CA</t>
  </si>
  <si>
    <t>3B16332D</t>
  </si>
  <si>
    <t>7D0F5D72</t>
  </si>
  <si>
    <t>4A7E3273</t>
  </si>
  <si>
    <t>737B2240</t>
  </si>
  <si>
    <t>3C7C5828</t>
  </si>
  <si>
    <t>4C0E0075</t>
  </si>
  <si>
    <t>25497D7D</t>
  </si>
  <si>
    <t>F41F6A11</t>
  </si>
  <si>
    <t>DDC737A6</t>
  </si>
  <si>
    <t>35C08396</t>
  </si>
  <si>
    <t>DB5A9509</t>
  </si>
  <si>
    <t>7F61762B</t>
  </si>
  <si>
    <t>11556C27</t>
  </si>
  <si>
    <t>37626A20</t>
  </si>
  <si>
    <t>20711719</t>
  </si>
  <si>
    <t>3C717104</t>
  </si>
  <si>
    <t>335A6F63</t>
  </si>
  <si>
    <t>805123B8</t>
  </si>
  <si>
    <t>344E4819</t>
  </si>
  <si>
    <t>306E287E</t>
  </si>
  <si>
    <t>1C0E6550</t>
  </si>
  <si>
    <t>158CD3E0</t>
  </si>
  <si>
    <t>77567D48</t>
  </si>
  <si>
    <t>0975F893</t>
  </si>
  <si>
    <t>631CE46E</t>
  </si>
  <si>
    <t>440A3A4D</t>
  </si>
  <si>
    <t>134E3573</t>
  </si>
  <si>
    <t>55081B52</t>
  </si>
  <si>
    <t>7847BF5B</t>
  </si>
  <si>
    <t>7E204635</t>
  </si>
  <si>
    <t>723C684D</t>
  </si>
  <si>
    <t>2C4A540D</t>
  </si>
  <si>
    <t>C8AD028F</t>
  </si>
  <si>
    <t>0F521B22</t>
  </si>
  <si>
    <t>18157015</t>
  </si>
  <si>
    <t>3B322C6D</t>
  </si>
  <si>
    <t>DAF1774C</t>
  </si>
  <si>
    <t>82938806</t>
  </si>
  <si>
    <t>481C5C00</t>
  </si>
  <si>
    <t>6EBA41D3</t>
  </si>
  <si>
    <t>165B878D</t>
  </si>
  <si>
    <t>1C1F1631</t>
  </si>
  <si>
    <t>67472032</t>
  </si>
  <si>
    <t>2D401129</t>
  </si>
  <si>
    <t>AEF0877D</t>
  </si>
  <si>
    <t>37131157</t>
  </si>
  <si>
    <t>1F0D70BB</t>
  </si>
  <si>
    <t>2C237B0B</t>
  </si>
  <si>
    <t>01467B27</t>
  </si>
  <si>
    <t>650F5B74</t>
  </si>
  <si>
    <t>58765448</t>
  </si>
  <si>
    <t>7965564B</t>
  </si>
  <si>
    <t>09624ED2</t>
  </si>
  <si>
    <t>0535661E</t>
  </si>
  <si>
    <t>2EBFA055</t>
  </si>
  <si>
    <t>21625A6B</t>
  </si>
  <si>
    <t>787E362C</t>
  </si>
  <si>
    <t>2B154F68</t>
  </si>
  <si>
    <t>B3E43881</t>
  </si>
  <si>
    <t>BA1C87EB</t>
  </si>
  <si>
    <t>702C2F30</t>
  </si>
  <si>
    <t>B2F92F1D</t>
  </si>
  <si>
    <t>142A6261</t>
  </si>
  <si>
    <t>1F7D5D0C</t>
  </si>
  <si>
    <t>D31E155C</t>
  </si>
  <si>
    <t>93BCFAC6</t>
  </si>
  <si>
    <t>6A761D21</t>
  </si>
  <si>
    <t>47337F10</t>
  </si>
  <si>
    <t>50F8C9F7</t>
  </si>
  <si>
    <t>58157936</t>
  </si>
  <si>
    <t>54235C50</t>
  </si>
  <si>
    <t>291D7900</t>
  </si>
  <si>
    <t>653B0F6B</t>
  </si>
  <si>
    <t>9FC84780</t>
  </si>
  <si>
    <t>DCFBA950</t>
  </si>
  <si>
    <t>13264373</t>
  </si>
  <si>
    <t>275D0448</t>
  </si>
  <si>
    <t>4617013A</t>
  </si>
  <si>
    <t>8F5BC86A</t>
  </si>
  <si>
    <t>8AA9FC5F</t>
  </si>
  <si>
    <t>30377B5C</t>
  </si>
  <si>
    <t>2F006574</t>
  </si>
  <si>
    <t>3D6E285D</t>
  </si>
  <si>
    <t>A208384A</t>
  </si>
  <si>
    <t>5D44372B</t>
  </si>
  <si>
    <t>29746321</t>
  </si>
  <si>
    <t>6A54071C</t>
  </si>
  <si>
    <t>104AF59E</t>
  </si>
  <si>
    <t>154A762B</t>
  </si>
  <si>
    <t>2A603271</t>
  </si>
  <si>
    <t>4B5C624A</t>
  </si>
  <si>
    <t>721B756A</t>
  </si>
  <si>
    <t>69622108</t>
  </si>
  <si>
    <t>6B14355F</t>
  </si>
  <si>
    <t>24F9715C</t>
  </si>
  <si>
    <t>644A696E</t>
  </si>
  <si>
    <t>A9E825A6</t>
  </si>
  <si>
    <t>43726B1C</t>
  </si>
  <si>
    <t>00761D10</t>
  </si>
  <si>
    <t>6B62772F</t>
  </si>
  <si>
    <t>366B2B6D</t>
  </si>
  <si>
    <t>40F993CB</t>
  </si>
  <si>
    <t>0F392B10</t>
  </si>
  <si>
    <t>01494134</t>
  </si>
  <si>
    <t>63FB3108</t>
  </si>
  <si>
    <t>067D702A</t>
  </si>
  <si>
    <t>28054B2E</t>
  </si>
  <si>
    <t>0434735F</t>
  </si>
  <si>
    <t>17025066</t>
  </si>
  <si>
    <t>7308180A</t>
  </si>
  <si>
    <t>2F4C135C</t>
  </si>
  <si>
    <t>7C3A6257</t>
  </si>
  <si>
    <t>B5BC7815</t>
  </si>
  <si>
    <t>5081B2BF</t>
  </si>
  <si>
    <t>95EA1C6F</t>
  </si>
  <si>
    <t>5E727E5B</t>
  </si>
  <si>
    <t>6712457E</t>
  </si>
  <si>
    <t>3C3D6B2C</t>
  </si>
  <si>
    <t>E6EA2152</t>
  </si>
  <si>
    <t>2B0596F3</t>
  </si>
  <si>
    <t>4EDDC759</t>
  </si>
  <si>
    <t>601F2429</t>
  </si>
  <si>
    <t>99F735D6</t>
  </si>
  <si>
    <t>59413F25</t>
  </si>
  <si>
    <t>A707B9AD</t>
  </si>
  <si>
    <t>403C4A4E</t>
  </si>
  <si>
    <t>B4D1A78C</t>
  </si>
  <si>
    <t>6C7F3624</t>
  </si>
  <si>
    <t>610B1166</t>
  </si>
  <si>
    <t>715A0215</t>
  </si>
  <si>
    <t>63077B75</t>
  </si>
  <si>
    <t>21052816</t>
  </si>
  <si>
    <t>3B131202</t>
  </si>
  <si>
    <t>44450E4D</t>
  </si>
  <si>
    <t>478CCAAB</t>
  </si>
  <si>
    <t>1C07A8D5</t>
  </si>
  <si>
    <t>4F6E5E7C</t>
  </si>
  <si>
    <t>5F862F0F</t>
  </si>
  <si>
    <t>39160E1A</t>
  </si>
  <si>
    <t>7464144C</t>
  </si>
  <si>
    <t>19275F53</t>
  </si>
  <si>
    <t>E577A4C1</t>
  </si>
  <si>
    <t>0B450A7A</t>
  </si>
  <si>
    <t>675F524A</t>
  </si>
  <si>
    <t>5E547F04</t>
  </si>
  <si>
    <t>68135D63</t>
  </si>
  <si>
    <t>3E241625</t>
  </si>
  <si>
    <t>65164442</t>
  </si>
  <si>
    <t>2015634B</t>
  </si>
  <si>
    <t>701B2C02</t>
  </si>
  <si>
    <t>66A8516F</t>
  </si>
  <si>
    <t>5F002B02</t>
  </si>
  <si>
    <t>7B36AF1C</t>
  </si>
  <si>
    <t>864DECC1</t>
  </si>
  <si>
    <t>52561A2A</t>
  </si>
  <si>
    <t>69615761</t>
  </si>
  <si>
    <t>D5AFFE22</t>
  </si>
  <si>
    <t>784D77BF</t>
  </si>
  <si>
    <t>70575E26</t>
  </si>
  <si>
    <t>712E5224</t>
  </si>
  <si>
    <t>4E4E4A09</t>
  </si>
  <si>
    <t>2044403C</t>
  </si>
  <si>
    <t>3D514260</t>
  </si>
  <si>
    <t>411D116D</t>
  </si>
  <si>
    <t>E7BCF278</t>
  </si>
  <si>
    <t>137C0762</t>
  </si>
  <si>
    <t>1B2C7A6C</t>
  </si>
  <si>
    <t>6C1A6B4A</t>
  </si>
  <si>
    <t>B1FC4C5B</t>
  </si>
  <si>
    <t>D993B6BC</t>
  </si>
  <si>
    <t>76377204</t>
  </si>
  <si>
    <t>1D152436</t>
  </si>
  <si>
    <t>ABB3F717</t>
  </si>
  <si>
    <t>1A242B58</t>
  </si>
  <si>
    <t>372E4F52</t>
  </si>
  <si>
    <t>28602270</t>
  </si>
  <si>
    <t>1A7D4C0C</t>
  </si>
  <si>
    <t>085B7C5B</t>
  </si>
  <si>
    <t>060D275A</t>
  </si>
  <si>
    <t>5E949269</t>
  </si>
  <si>
    <t>1C5E5D00</t>
  </si>
  <si>
    <t>564A034B</t>
  </si>
  <si>
    <t>263A91D3</t>
  </si>
  <si>
    <t>4A6C26E0</t>
  </si>
  <si>
    <t>0F690144</t>
  </si>
  <si>
    <t>4671200E</t>
  </si>
  <si>
    <t>213CB661</t>
  </si>
  <si>
    <t>7C532562</t>
  </si>
  <si>
    <t>370A4744</t>
  </si>
  <si>
    <t>7D370FE8</t>
  </si>
  <si>
    <t>3074C12C</t>
  </si>
  <si>
    <t>126A011D</t>
  </si>
  <si>
    <t>6A294434</t>
  </si>
  <si>
    <t>4A560555</t>
  </si>
  <si>
    <t>01367826</t>
  </si>
  <si>
    <t>18652515</t>
  </si>
  <si>
    <t>C69D1371</t>
  </si>
  <si>
    <t>4B506317</t>
  </si>
  <si>
    <t>47202D4D</t>
  </si>
  <si>
    <t>5B710F7E</t>
  </si>
  <si>
    <t>3027580F</t>
  </si>
  <si>
    <t>553D600B</t>
  </si>
  <si>
    <t>4864502F</t>
  </si>
  <si>
    <t>7B5E6249</t>
  </si>
  <si>
    <t>E2068D84</t>
  </si>
  <si>
    <t>2E626E48</t>
  </si>
  <si>
    <t>121C7802</t>
  </si>
  <si>
    <t>543C2000</t>
  </si>
  <si>
    <t>6A397422</t>
  </si>
  <si>
    <t>ADB832F0</t>
  </si>
  <si>
    <t>42157E12</t>
  </si>
  <si>
    <t>762F4860</t>
  </si>
  <si>
    <t>67405F20</t>
  </si>
  <si>
    <t>5E18645A</t>
  </si>
  <si>
    <t>0E671042</t>
  </si>
  <si>
    <t>1E056C52</t>
  </si>
  <si>
    <t>2209542F</t>
  </si>
  <si>
    <t>2C070E37</t>
  </si>
  <si>
    <t>6876A1F6</t>
  </si>
  <si>
    <t>1A522C01</t>
  </si>
  <si>
    <t>3E51473A</t>
  </si>
  <si>
    <t>4D9CF9DB</t>
  </si>
  <si>
    <t>293A3F18</t>
  </si>
  <si>
    <t>7DC025A8</t>
  </si>
  <si>
    <t>A9BBF242</t>
  </si>
  <si>
    <t>6C515A74</t>
  </si>
  <si>
    <t>1E126C0B</t>
  </si>
  <si>
    <t>5277204F</t>
  </si>
  <si>
    <t>4D7F5447</t>
  </si>
  <si>
    <t>54757570</t>
  </si>
  <si>
    <t>14614A34</t>
  </si>
  <si>
    <t>FF8B44BD</t>
  </si>
  <si>
    <t>C9167C44</t>
  </si>
  <si>
    <t>1A64B35A</t>
  </si>
  <si>
    <t>0F1C7430</t>
  </si>
  <si>
    <t>649CFF08</t>
  </si>
  <si>
    <t>071F4248</t>
  </si>
  <si>
    <t>EFB9A8A4</t>
  </si>
  <si>
    <t>5D61495A</t>
  </si>
  <si>
    <t>E618C7B9</t>
  </si>
  <si>
    <t>344B5111</t>
  </si>
  <si>
    <t>3B004B58</t>
  </si>
  <si>
    <t>3F275579</t>
  </si>
  <si>
    <t>0B254747</t>
  </si>
  <si>
    <t>B6C306FB</t>
  </si>
  <si>
    <t>7E602966</t>
  </si>
  <si>
    <t>02024153</t>
  </si>
  <si>
    <t>09000118</t>
  </si>
  <si>
    <t>6587E821</t>
  </si>
  <si>
    <t>C092FF14</t>
  </si>
  <si>
    <t>91E108F4</t>
  </si>
  <si>
    <t>6A3D1668</t>
  </si>
  <si>
    <t>25016130</t>
  </si>
  <si>
    <t>201D366C</t>
  </si>
  <si>
    <t>4E631372</t>
  </si>
  <si>
    <t>5204597D</t>
  </si>
  <si>
    <t>710A1C55</t>
  </si>
  <si>
    <t>BB595A2E</t>
  </si>
  <si>
    <t>5D8D32FE</t>
  </si>
  <si>
    <t>435A115D</t>
  </si>
  <si>
    <t>59532516</t>
  </si>
  <si>
    <t>7D637D4C</t>
  </si>
  <si>
    <t>250BD915</t>
  </si>
  <si>
    <t>36660B4C</t>
  </si>
  <si>
    <t>4B36505B</t>
  </si>
  <si>
    <t>F95FAEC7</t>
  </si>
  <si>
    <t>AB0F3057</t>
  </si>
  <si>
    <t>1E6D3D4A</t>
  </si>
  <si>
    <t>320D4170</t>
  </si>
  <si>
    <t>26730819</t>
  </si>
  <si>
    <t>381F2A2D</t>
  </si>
  <si>
    <t>B596B6A2</t>
  </si>
  <si>
    <t>56156203</t>
  </si>
  <si>
    <t>F1CC0237</t>
  </si>
  <si>
    <t>E33080AF</t>
  </si>
  <si>
    <t>353F001D</t>
  </si>
  <si>
    <t>520A122C</t>
  </si>
  <si>
    <t>46847EF0</t>
  </si>
  <si>
    <t>D407DE05</t>
  </si>
  <si>
    <t>D25E2771</t>
  </si>
  <si>
    <t>1C21272A</t>
  </si>
  <si>
    <t>2D3C020B</t>
  </si>
  <si>
    <t>4F0C2728</t>
  </si>
  <si>
    <t>1116345E</t>
  </si>
  <si>
    <t>557B1478</t>
  </si>
  <si>
    <t>F174F66E</t>
  </si>
  <si>
    <t>DAD0F0E9</t>
  </si>
  <si>
    <t>1330726A</t>
  </si>
  <si>
    <t>2734375B</t>
  </si>
  <si>
    <t>31B10694</t>
  </si>
  <si>
    <t>05AB77BC</t>
  </si>
  <si>
    <t>C45039AE</t>
  </si>
  <si>
    <t>3E54464C</t>
  </si>
  <si>
    <t>6416494C</t>
  </si>
  <si>
    <t>7A140006</t>
  </si>
  <si>
    <t>71775B78</t>
  </si>
  <si>
    <t>7C0B2F64</t>
  </si>
  <si>
    <t>2E2A756F</t>
  </si>
  <si>
    <t>88F8756C</t>
  </si>
  <si>
    <t>42345845</t>
  </si>
  <si>
    <t>195F7C67</t>
  </si>
  <si>
    <t>3DA55B60</t>
  </si>
  <si>
    <t>5A32084B</t>
  </si>
  <si>
    <t>C6968CA1</t>
  </si>
  <si>
    <t>3234192D</t>
  </si>
  <si>
    <t>44147B51</t>
  </si>
  <si>
    <t>FC6FE89D</t>
  </si>
  <si>
    <t>745E3704</t>
  </si>
  <si>
    <t>0CEA5362</t>
  </si>
  <si>
    <t>0B485C2A</t>
  </si>
  <si>
    <t>676B5422</t>
  </si>
  <si>
    <t>7A007B0B</t>
  </si>
  <si>
    <t>3F3F310A</t>
  </si>
  <si>
    <t>7291A7DF</t>
  </si>
  <si>
    <t>45482041</t>
  </si>
  <si>
    <t>B87F0637</t>
  </si>
  <si>
    <t>5C332435</t>
  </si>
  <si>
    <t>16130452</t>
  </si>
  <si>
    <t>B123F5BB</t>
  </si>
  <si>
    <t>013C130F</t>
  </si>
  <si>
    <t>632A0C45</t>
  </si>
  <si>
    <t>73510259</t>
  </si>
  <si>
    <t>8D0E62B3</t>
  </si>
  <si>
    <t>6744083A</t>
  </si>
  <si>
    <t>750F551F</t>
  </si>
  <si>
    <t>0E39186A</t>
  </si>
  <si>
    <t>767A3D65</t>
  </si>
  <si>
    <t>4E735736</t>
  </si>
  <si>
    <t>00447E4A</t>
  </si>
  <si>
    <t>2DD37493</t>
  </si>
  <si>
    <t>34283841</t>
  </si>
  <si>
    <t>F239D609</t>
  </si>
  <si>
    <t>2E3D5C44</t>
  </si>
  <si>
    <t>CE77F521</t>
  </si>
  <si>
    <t>A35E6E1B</t>
  </si>
  <si>
    <t>05FFFE0A</t>
  </si>
  <si>
    <t>427B3925</t>
  </si>
  <si>
    <t>60323007</t>
  </si>
  <si>
    <t>9425280E</t>
  </si>
  <si>
    <t>4E0B2A68</t>
  </si>
  <si>
    <t>F32C090B</t>
  </si>
  <si>
    <t>023B513B</t>
  </si>
  <si>
    <t>6B77A5FA</t>
  </si>
  <si>
    <t>473D533B</t>
  </si>
  <si>
    <t>00582F63</t>
  </si>
  <si>
    <t>12464720</t>
  </si>
  <si>
    <t>331D1728</t>
  </si>
  <si>
    <t>19540F38</t>
  </si>
  <si>
    <t>3F60EF21</t>
  </si>
  <si>
    <t>78715479</t>
  </si>
  <si>
    <t>20494050</t>
  </si>
  <si>
    <t>0A050421</t>
  </si>
  <si>
    <t>AE1DF2F2</t>
  </si>
  <si>
    <t>2C552A7A</t>
  </si>
  <si>
    <t>9298703F</t>
  </si>
  <si>
    <t>0C7A5444</t>
  </si>
  <si>
    <t>15565E78</t>
  </si>
  <si>
    <t>724E3C2D</t>
  </si>
  <si>
    <t>A5F00979</t>
  </si>
  <si>
    <t>85942CC0</t>
  </si>
  <si>
    <t>5D1D5353</t>
  </si>
  <si>
    <t>5A2F2C19</t>
  </si>
  <si>
    <t>10457C7A</t>
  </si>
  <si>
    <t>104A234E</t>
  </si>
  <si>
    <t>1B45711F</t>
  </si>
  <si>
    <t>65314E58</t>
  </si>
  <si>
    <t>1365C7BB</t>
  </si>
  <si>
    <t>731CEEF5</t>
  </si>
  <si>
    <t>75113665</t>
  </si>
  <si>
    <t>75FD7901</t>
  </si>
  <si>
    <t>2064665A</t>
  </si>
  <si>
    <t>753C0129</t>
  </si>
  <si>
    <t>19293757</t>
  </si>
  <si>
    <t>AC9C6D4C</t>
  </si>
  <si>
    <t>79771533</t>
  </si>
  <si>
    <t>4D245548</t>
  </si>
  <si>
    <t>691E3031</t>
  </si>
  <si>
    <t>CE3B7D5D</t>
  </si>
  <si>
    <t>4F347738</t>
  </si>
  <si>
    <t>141F2E40</t>
  </si>
  <si>
    <t>50472F22</t>
  </si>
  <si>
    <t>62F0F52A</t>
  </si>
  <si>
    <t>50AE4ABF</t>
  </si>
  <si>
    <t>5C3D4C52</t>
  </si>
  <si>
    <t>75264668</t>
  </si>
  <si>
    <t>697F0D66</t>
  </si>
  <si>
    <t>513B320D</t>
  </si>
  <si>
    <t>0B280733</t>
  </si>
  <si>
    <t>78B68744</t>
  </si>
  <si>
    <t>4D30226B</t>
  </si>
  <si>
    <t>2D0B6D5B</t>
  </si>
  <si>
    <t>06293929</t>
  </si>
  <si>
    <t>597C0426</t>
  </si>
  <si>
    <t>4E0F7D66</t>
  </si>
  <si>
    <t>1CC88EEC</t>
  </si>
  <si>
    <t>97C32800</t>
  </si>
  <si>
    <t>6C53287F</t>
  </si>
  <si>
    <t>463E4378</t>
  </si>
  <si>
    <t>5B2C646F</t>
  </si>
  <si>
    <t>6544535C</t>
  </si>
  <si>
    <t>10125F2F</t>
  </si>
  <si>
    <t>54425E49</t>
  </si>
  <si>
    <t>45340E7F</t>
  </si>
  <si>
    <t>0A6A1C72</t>
  </si>
  <si>
    <t>2C4E341F</t>
  </si>
  <si>
    <t>03372144</t>
  </si>
  <si>
    <t>7C0B5966</t>
  </si>
  <si>
    <t>2A2D363E</t>
  </si>
  <si>
    <t>5A4C5423</t>
  </si>
  <si>
    <t>3B127134</t>
  </si>
  <si>
    <t>3E303443</t>
  </si>
  <si>
    <t>60124938</t>
  </si>
  <si>
    <t>1D051E06</t>
  </si>
  <si>
    <t>327C4D4B</t>
  </si>
  <si>
    <t>18682A17</t>
  </si>
  <si>
    <t>B0EEAE98</t>
  </si>
  <si>
    <t>3C444D59</t>
  </si>
  <si>
    <t>60495B5F</t>
  </si>
  <si>
    <t>01070345</t>
  </si>
  <si>
    <t>56035607</t>
  </si>
  <si>
    <t>4E63C40D</t>
  </si>
  <si>
    <t>215C0149</t>
  </si>
  <si>
    <t>68413F37</t>
  </si>
  <si>
    <t>7D7A1D6F</t>
  </si>
  <si>
    <t>5D221129</t>
  </si>
  <si>
    <t>3A0E0579</t>
  </si>
  <si>
    <t>057B465B</t>
  </si>
  <si>
    <t>48263323</t>
  </si>
  <si>
    <t>7F552036</t>
  </si>
  <si>
    <t>3E7C043A</t>
  </si>
  <si>
    <t>74773C31</t>
  </si>
  <si>
    <t>7F110B76</t>
  </si>
  <si>
    <t>D71FD4C3</t>
  </si>
  <si>
    <t>1C5C7F75</t>
  </si>
  <si>
    <t>0E7C7736</t>
  </si>
  <si>
    <t>07427375</t>
  </si>
  <si>
    <t>7B7C3F0B</t>
  </si>
  <si>
    <t>A48D0A23</t>
  </si>
  <si>
    <t>752B735B</t>
  </si>
  <si>
    <t>054B677E</t>
  </si>
  <si>
    <t>14485507</t>
  </si>
  <si>
    <t>19547225</t>
  </si>
  <si>
    <t>0723270E</t>
  </si>
  <si>
    <t>96B24B0E</t>
  </si>
  <si>
    <t>E7F067AB</t>
  </si>
  <si>
    <t>4227604C</t>
  </si>
  <si>
    <t>6E602924</t>
  </si>
  <si>
    <t>716B1128</t>
  </si>
  <si>
    <t>18520B5A</t>
  </si>
  <si>
    <t>F635A6D0</t>
  </si>
  <si>
    <t>652F2A25</t>
  </si>
  <si>
    <t>53160E30</t>
  </si>
  <si>
    <t>24257377</t>
  </si>
  <si>
    <t>3756F9EC</t>
  </si>
  <si>
    <t>495C3F19</t>
  </si>
  <si>
    <t>57075A62</t>
  </si>
  <si>
    <t>B2F36DCB</t>
  </si>
  <si>
    <t>335A341A</t>
  </si>
  <si>
    <t>E09AE391</t>
  </si>
  <si>
    <t>37381B2B</t>
  </si>
  <si>
    <t>2145240F</t>
  </si>
  <si>
    <t>28490133</t>
  </si>
  <si>
    <t>22636329</t>
  </si>
  <si>
    <t>5F345638</t>
  </si>
  <si>
    <t>EC23A8F8</t>
  </si>
  <si>
    <t>49386A44</t>
  </si>
  <si>
    <t>3B7FB955</t>
  </si>
  <si>
    <t>3920265F</t>
  </si>
  <si>
    <t>9A4285FC</t>
  </si>
  <si>
    <t>3A419D5B</t>
  </si>
  <si>
    <t>562D4301</t>
  </si>
  <si>
    <t>8A5600FB</t>
  </si>
  <si>
    <t>5A0F3212</t>
  </si>
  <si>
    <t>BA74D688</t>
  </si>
  <si>
    <t>8AC1C810</t>
  </si>
  <si>
    <t>F332FEF4</t>
  </si>
  <si>
    <t>654BB1F5</t>
  </si>
  <si>
    <t>2937787D</t>
  </si>
  <si>
    <t>00F3B917</t>
  </si>
  <si>
    <t>F157216E</t>
  </si>
  <si>
    <t>4F121D10</t>
  </si>
  <si>
    <t>1C450051</t>
  </si>
  <si>
    <t>9874BE34</t>
  </si>
  <si>
    <t>5A79272D</t>
  </si>
  <si>
    <t>71204305</t>
  </si>
  <si>
    <t>4D424F5C</t>
  </si>
  <si>
    <t>FC2504D6</t>
  </si>
  <si>
    <t>CEAC97B0</t>
  </si>
  <si>
    <t>15037223</t>
  </si>
  <si>
    <t>4F152E2F</t>
  </si>
  <si>
    <t>650D1728</t>
  </si>
  <si>
    <t>5234345E</t>
  </si>
  <si>
    <t>6B595006</t>
  </si>
  <si>
    <t>0A0E3131</t>
  </si>
  <si>
    <t>0C380E25</t>
  </si>
  <si>
    <t>F0B05FA9</t>
  </si>
  <si>
    <t>521C061D</t>
  </si>
  <si>
    <t>1D346C02</t>
  </si>
  <si>
    <t>6EEE7B48</t>
  </si>
  <si>
    <t>35232610</t>
  </si>
  <si>
    <t>3C452C71</t>
  </si>
  <si>
    <t>2D4A115A</t>
  </si>
  <si>
    <t>6D5F5C9A</t>
  </si>
  <si>
    <t>5700086B</t>
  </si>
  <si>
    <t>1C0A2818</t>
  </si>
  <si>
    <t>24B7FB0C</t>
  </si>
  <si>
    <t>0222DE53</t>
  </si>
  <si>
    <t>5E7F5D69</t>
  </si>
  <si>
    <t>4C05517A</t>
  </si>
  <si>
    <t>20144E53</t>
  </si>
  <si>
    <t>8EB49D03</t>
  </si>
  <si>
    <t>524E1C36</t>
  </si>
  <si>
    <t>682A5207</t>
  </si>
  <si>
    <t>1C0B230D</t>
  </si>
  <si>
    <t>43484E04</t>
  </si>
  <si>
    <t>391C2443</t>
  </si>
  <si>
    <t>39217F68</t>
  </si>
  <si>
    <t>58125223</t>
  </si>
  <si>
    <t>5E346D73</t>
  </si>
  <si>
    <t>5F2B4140</t>
  </si>
  <si>
    <t>4A3420E3</t>
  </si>
  <si>
    <t>50714666</t>
  </si>
  <si>
    <t>742B6439</t>
  </si>
  <si>
    <t>305B7C42</t>
  </si>
  <si>
    <t>85BB3555</t>
  </si>
  <si>
    <t>3A543B3D</t>
  </si>
  <si>
    <t>CC345017</t>
  </si>
  <si>
    <t>68559D08</t>
  </si>
  <si>
    <t>4A6E7232</t>
  </si>
  <si>
    <t>6B54520C</t>
  </si>
  <si>
    <t>97022C9C</t>
  </si>
  <si>
    <t>014E3A2F</t>
  </si>
  <si>
    <t>0C15163F</t>
  </si>
  <si>
    <t>450E2251</t>
  </si>
  <si>
    <t>B5EA1F38</t>
  </si>
  <si>
    <t>7A7D3A01</t>
  </si>
  <si>
    <t>DA636F65</t>
  </si>
  <si>
    <t>71561A14</t>
  </si>
  <si>
    <t>0192F6F9</t>
  </si>
  <si>
    <t>66124B43</t>
  </si>
  <si>
    <t>5532143E</t>
  </si>
  <si>
    <t>517D2B7B</t>
  </si>
  <si>
    <t>255B140B</t>
  </si>
  <si>
    <t>0D556E48</t>
  </si>
  <si>
    <t>114E204A</t>
  </si>
  <si>
    <t>33273A40</t>
  </si>
  <si>
    <t>62679299</t>
  </si>
  <si>
    <t>7A021D18</t>
  </si>
  <si>
    <t>509D38C1</t>
  </si>
  <si>
    <t>2A255C66</t>
  </si>
  <si>
    <t>89C68032</t>
  </si>
  <si>
    <t>62221519</t>
  </si>
  <si>
    <t>4E4D754F</t>
  </si>
  <si>
    <t>5F9BC841</t>
  </si>
  <si>
    <t>A02D8AFB</t>
  </si>
  <si>
    <t>4E25616A</t>
  </si>
  <si>
    <t>B22622E8</t>
  </si>
  <si>
    <t>4F3E1630</t>
  </si>
  <si>
    <t>4D4E342D</t>
  </si>
  <si>
    <t>3E1F1748</t>
  </si>
  <si>
    <t>5625281E</t>
  </si>
  <si>
    <t>1E69205B</t>
  </si>
  <si>
    <t>B51B4DB4</t>
  </si>
  <si>
    <t>111E7500</t>
  </si>
  <si>
    <t>DBA04175</t>
  </si>
  <si>
    <t>3E0D6038</t>
  </si>
  <si>
    <t>110C5B0F</t>
  </si>
  <si>
    <t>01001727</t>
  </si>
  <si>
    <t>837ED6EE</t>
  </si>
  <si>
    <t>116F1A73</t>
  </si>
  <si>
    <t>4C1C3045</t>
  </si>
  <si>
    <t>1C4E4A57</t>
  </si>
  <si>
    <t>36794288</t>
  </si>
  <si>
    <t>6F273C41</t>
  </si>
  <si>
    <t>D92DC281</t>
  </si>
  <si>
    <t>77462D12</t>
  </si>
  <si>
    <t>5609245C</t>
  </si>
  <si>
    <t>35C7CE54</t>
  </si>
  <si>
    <t>793C5E57</t>
  </si>
  <si>
    <t>6E6B7861</t>
  </si>
  <si>
    <t>59263F7A</t>
  </si>
  <si>
    <t>72326A4D</t>
  </si>
  <si>
    <t>6E117B32</t>
  </si>
  <si>
    <t>581E034A</t>
  </si>
  <si>
    <t>7E12567A</t>
  </si>
  <si>
    <t>75463816</t>
  </si>
  <si>
    <t>5F764C35</t>
  </si>
  <si>
    <t>E1BFDB23</t>
  </si>
  <si>
    <t>49706E76</t>
  </si>
  <si>
    <t>B7231CEE</t>
  </si>
  <si>
    <t>2225296D</t>
  </si>
  <si>
    <t>64DDA001</t>
  </si>
  <si>
    <t>6B38466B</t>
  </si>
  <si>
    <t>4C267130</t>
  </si>
  <si>
    <t>14316E7B</t>
  </si>
  <si>
    <t>6C02482C</t>
  </si>
  <si>
    <t>45341901</t>
  </si>
  <si>
    <t>D1338FB6</t>
  </si>
  <si>
    <t>3AA38692</t>
  </si>
  <si>
    <t>49296F3D</t>
  </si>
  <si>
    <t>1346064E</t>
  </si>
  <si>
    <t>32852AE2</t>
  </si>
  <si>
    <t>C8DB39B0</t>
  </si>
  <si>
    <t>49110C1C</t>
  </si>
  <si>
    <t>300F4204</t>
  </si>
  <si>
    <t>37313176</t>
  </si>
  <si>
    <t>040B4A44</t>
  </si>
  <si>
    <t>3F5D4A4C</t>
  </si>
  <si>
    <t>24675F1D</t>
  </si>
  <si>
    <t>2D402768</t>
  </si>
  <si>
    <t>583C575C</t>
  </si>
  <si>
    <t>50193E71</t>
  </si>
  <si>
    <t>215F2A0C</t>
  </si>
  <si>
    <t>4974600E</t>
  </si>
  <si>
    <t>05FDA17A</t>
  </si>
  <si>
    <t>B5348AA3</t>
  </si>
  <si>
    <t>373C1B70</t>
  </si>
  <si>
    <t>40294C25</t>
  </si>
  <si>
    <t>79411975</t>
  </si>
  <si>
    <t>0B5D0C0F</t>
  </si>
  <si>
    <t>6D3C634B</t>
  </si>
  <si>
    <t>284D2A1E</t>
  </si>
  <si>
    <t>0E6A3159</t>
  </si>
  <si>
    <t>15340354</t>
  </si>
  <si>
    <t>4DC018BB</t>
  </si>
  <si>
    <t>7F6E5B2D</t>
  </si>
  <si>
    <t>2240003A</t>
  </si>
  <si>
    <t>537FAB4D</t>
  </si>
  <si>
    <t>0F093F1D</t>
  </si>
  <si>
    <t>40734D68</t>
  </si>
  <si>
    <t>474B4127</t>
  </si>
  <si>
    <t>6E9CE184</t>
  </si>
  <si>
    <t>343D1D2C</t>
  </si>
  <si>
    <t>63E62919</t>
  </si>
  <si>
    <t>3CB8C782</t>
  </si>
  <si>
    <t>12622858</t>
  </si>
  <si>
    <t>0C202E14</t>
  </si>
  <si>
    <t>6D82B1BF</t>
  </si>
  <si>
    <t>1925346E</t>
  </si>
  <si>
    <t>587A2F6F</t>
  </si>
  <si>
    <t>73782B32</t>
  </si>
  <si>
    <t>403A421D</t>
  </si>
  <si>
    <t>6C115A6B</t>
  </si>
  <si>
    <t>41368196</t>
  </si>
  <si>
    <t>154D6C68</t>
  </si>
  <si>
    <t>66356D17</t>
  </si>
  <si>
    <t>4C066657</t>
  </si>
  <si>
    <t>EFB6784B</t>
  </si>
  <si>
    <t>9C8F9349</t>
  </si>
  <si>
    <t>1F745E26</t>
  </si>
  <si>
    <t>0F64650D</t>
  </si>
  <si>
    <t>57652219</t>
  </si>
  <si>
    <t>20621318</t>
  </si>
  <si>
    <t>02021D7A</t>
  </si>
  <si>
    <t>B8B30EEE</t>
  </si>
  <si>
    <t>071E404F</t>
  </si>
  <si>
    <t>5F38623B</t>
  </si>
  <si>
    <t>8B4673E1</t>
  </si>
  <si>
    <t>66762643</t>
  </si>
  <si>
    <t>3A2D0244</t>
  </si>
  <si>
    <t>071D0A65</t>
  </si>
  <si>
    <t>4A10075E</t>
  </si>
  <si>
    <t>735A5B5D</t>
  </si>
  <si>
    <t>4509180A</t>
  </si>
  <si>
    <t>61535D5B</t>
  </si>
  <si>
    <t>235E2D4C</t>
  </si>
  <si>
    <t>7975367D</t>
  </si>
  <si>
    <t>2C5E297B</t>
  </si>
  <si>
    <t>F0DBC95D</t>
  </si>
  <si>
    <t>5C781E6F</t>
  </si>
  <si>
    <t>421B4C18</t>
  </si>
  <si>
    <t>156F085A</t>
  </si>
  <si>
    <t>6D060363</t>
  </si>
  <si>
    <t>2C0F5B61</t>
  </si>
  <si>
    <t>EA11B822</t>
  </si>
  <si>
    <t>A9E17BC3</t>
  </si>
  <si>
    <t>5327754B</t>
  </si>
  <si>
    <t>653A147C</t>
  </si>
  <si>
    <t>C8BC9A35</t>
  </si>
  <si>
    <t>625C134C</t>
  </si>
  <si>
    <t>631C4102</t>
  </si>
  <si>
    <t>5F2CCD19</t>
  </si>
  <si>
    <t>7418706A</t>
  </si>
  <si>
    <t>7F787B2F</t>
  </si>
  <si>
    <t>792C4C24</t>
  </si>
  <si>
    <t>E85061F8</t>
  </si>
  <si>
    <t>24722E2E</t>
  </si>
  <si>
    <t>19596901</t>
  </si>
  <si>
    <t>1B113E36</t>
  </si>
  <si>
    <t>544E3A16</t>
  </si>
  <si>
    <t>45024D30</t>
  </si>
  <si>
    <t>9DFDF330</t>
  </si>
  <si>
    <t>3D7A5DF0</t>
  </si>
  <si>
    <t>51544431</t>
  </si>
  <si>
    <t>F8A512BD</t>
  </si>
  <si>
    <t>80439A3A</t>
  </si>
  <si>
    <t>2B482E69</t>
  </si>
  <si>
    <t>163C3B61</t>
  </si>
  <si>
    <t>35391E18</t>
  </si>
  <si>
    <t>7B470A47</t>
  </si>
  <si>
    <t>3A5E3762</t>
  </si>
  <si>
    <t>0A227102</t>
  </si>
  <si>
    <t>72CCA6E2</t>
  </si>
  <si>
    <t>6644222C</t>
  </si>
  <si>
    <t>75787B3C</t>
  </si>
  <si>
    <t>2E0B571E</t>
  </si>
  <si>
    <t>9430016D</t>
  </si>
  <si>
    <t>7E27511D</t>
  </si>
  <si>
    <t>03354862</t>
  </si>
  <si>
    <t>7B716133</t>
  </si>
  <si>
    <t>67B17D55</t>
  </si>
  <si>
    <t>95D88F60</t>
  </si>
  <si>
    <t>EE26B932</t>
  </si>
  <si>
    <t>972FC480</t>
  </si>
  <si>
    <t>6C63380A</t>
  </si>
  <si>
    <t>B7616D2E</t>
  </si>
  <si>
    <t>605C4A56</t>
  </si>
  <si>
    <t>949C907A</t>
  </si>
  <si>
    <t>72292616</t>
  </si>
  <si>
    <t>1D1E4119</t>
  </si>
  <si>
    <t>22763C4E</t>
  </si>
  <si>
    <t>752D7A24</t>
  </si>
  <si>
    <t>322D3735</t>
  </si>
  <si>
    <t>47274E32</t>
  </si>
  <si>
    <t>EE26B858</t>
  </si>
  <si>
    <t>1D483E0F</t>
  </si>
  <si>
    <t>32371521</t>
  </si>
  <si>
    <t>14353158</t>
  </si>
  <si>
    <t>1A712871</t>
  </si>
  <si>
    <t>2C52777C</t>
  </si>
  <si>
    <t>011F276E</t>
  </si>
  <si>
    <t>225C6030</t>
  </si>
  <si>
    <t>12366E42</t>
  </si>
  <si>
    <t>46533F14</t>
  </si>
  <si>
    <t>6F3882DD</t>
  </si>
  <si>
    <t>74202E5B</t>
  </si>
  <si>
    <t>7031604A</t>
  </si>
  <si>
    <t>25582D7A</t>
  </si>
  <si>
    <t>5269286F</t>
  </si>
  <si>
    <t>5F3D7B19</t>
  </si>
  <si>
    <t>2929655E</t>
  </si>
  <si>
    <t>68632C0B</t>
  </si>
  <si>
    <t>57415F02</t>
  </si>
  <si>
    <t>2A347E41</t>
  </si>
  <si>
    <t>032E500C</t>
  </si>
  <si>
    <t>3D6F166F</t>
  </si>
  <si>
    <t>40421C20</t>
  </si>
  <si>
    <t>1D172679</t>
  </si>
  <si>
    <t>F9A52E07</t>
  </si>
  <si>
    <t>4D092753</t>
  </si>
  <si>
    <t>0E0A3563</t>
  </si>
  <si>
    <t>43492C71</t>
  </si>
  <si>
    <t>726F3B59</t>
  </si>
  <si>
    <t>C05A5FAE</t>
  </si>
  <si>
    <t>4836380F</t>
  </si>
  <si>
    <t>AD84D25C</t>
  </si>
  <si>
    <t>6F67576C</t>
  </si>
  <si>
    <t>3912073F</t>
  </si>
  <si>
    <t>553C6D31</t>
  </si>
  <si>
    <t>5D516D79</t>
  </si>
  <si>
    <t>172E586A</t>
  </si>
  <si>
    <t>71072F7B</t>
  </si>
  <si>
    <t>6B041D41</t>
  </si>
  <si>
    <t>0C614A35</t>
  </si>
  <si>
    <t>0C306914</t>
  </si>
  <si>
    <t>7E476F40</t>
  </si>
  <si>
    <t>446E1423</t>
  </si>
  <si>
    <t>117E4679</t>
  </si>
  <si>
    <t>226E0847</t>
  </si>
  <si>
    <t>39687D78</t>
  </si>
  <si>
    <t>6C4D753D</t>
  </si>
  <si>
    <t>35370774</t>
  </si>
  <si>
    <t>387EB243</t>
  </si>
  <si>
    <t>3359306D</t>
  </si>
  <si>
    <t>26162412</t>
  </si>
  <si>
    <t>6E61202D</t>
  </si>
  <si>
    <t>3B73332F</t>
  </si>
  <si>
    <t>6BAC08CD</t>
  </si>
  <si>
    <t>64741E6A</t>
  </si>
  <si>
    <t>1029377B</t>
  </si>
  <si>
    <t>0AB93AC0</t>
  </si>
  <si>
    <t>1F64651F</t>
  </si>
  <si>
    <t>4363276E</t>
  </si>
  <si>
    <t>3C456346</t>
  </si>
  <si>
    <t>27320345</t>
  </si>
  <si>
    <t>694B5119</t>
  </si>
  <si>
    <t>41335F75</t>
  </si>
  <si>
    <t>4775F64C</t>
  </si>
  <si>
    <t>4D1E764A</t>
  </si>
  <si>
    <t>5707346E</t>
  </si>
  <si>
    <t>20CEBB56</t>
  </si>
  <si>
    <t>5580A9C2</t>
  </si>
  <si>
    <t>1611615D</t>
  </si>
  <si>
    <t>0B0E7E64</t>
  </si>
  <si>
    <t>6C65603F</t>
  </si>
  <si>
    <t>56127E1D</t>
  </si>
  <si>
    <t>490C3D16</t>
  </si>
  <si>
    <t>79B08130</t>
  </si>
  <si>
    <t>581C7824</t>
  </si>
  <si>
    <t>7F6F4232</t>
  </si>
  <si>
    <t>C7F5D1E9</t>
  </si>
  <si>
    <t>43313169</t>
  </si>
  <si>
    <t>33D3C8AB</t>
  </si>
  <si>
    <t>E73D69FF</t>
  </si>
  <si>
    <t>87AECBD9</t>
  </si>
  <si>
    <t>433D2754</t>
  </si>
  <si>
    <t>C96FAFE1</t>
  </si>
  <si>
    <t>37005B5E</t>
  </si>
  <si>
    <t>647D3C1A</t>
  </si>
  <si>
    <t>01150A6D</t>
  </si>
  <si>
    <t>6C230717</t>
  </si>
  <si>
    <t>B50F71B7</t>
  </si>
  <si>
    <t>14D34A08</t>
  </si>
  <si>
    <t>5E1F5A21</t>
  </si>
  <si>
    <t>0642341F</t>
  </si>
  <si>
    <t>6DDBCC27</t>
  </si>
  <si>
    <t>518831F2</t>
  </si>
  <si>
    <t>5B18103B</t>
  </si>
  <si>
    <t>B7305652</t>
  </si>
  <si>
    <t>6915421F</t>
  </si>
  <si>
    <t>7246AB1E</t>
  </si>
  <si>
    <t>5772261B</t>
  </si>
  <si>
    <t>55312274</t>
  </si>
  <si>
    <t>67790579</t>
  </si>
  <si>
    <t>66203E7F</t>
  </si>
  <si>
    <t>086E7575</t>
  </si>
  <si>
    <t>CBB53F84</t>
  </si>
  <si>
    <t>7301113D</t>
  </si>
  <si>
    <t>5B1A781C</t>
  </si>
  <si>
    <t>5C1D5074</t>
  </si>
  <si>
    <t>6D39406C</t>
  </si>
  <si>
    <t>60247360</t>
  </si>
  <si>
    <t>73E50F48</t>
  </si>
  <si>
    <t>203F3378</t>
  </si>
  <si>
    <t>AB406E7D</t>
  </si>
  <si>
    <t>0F21206E</t>
  </si>
  <si>
    <t>505E1357</t>
  </si>
  <si>
    <t>35775D44</t>
  </si>
  <si>
    <t>F897A4B4</t>
  </si>
  <si>
    <t>13C64512</t>
  </si>
  <si>
    <t>620B214C</t>
  </si>
  <si>
    <t>47336509</t>
  </si>
  <si>
    <t>CA8A58A4</t>
  </si>
  <si>
    <t>77025628</t>
  </si>
  <si>
    <t>21466B40</t>
  </si>
  <si>
    <t>54194836</t>
  </si>
  <si>
    <t>24735132</t>
  </si>
  <si>
    <t>7D0A252D</t>
  </si>
  <si>
    <t>6FC9D942</t>
  </si>
  <si>
    <t>156D2255</t>
  </si>
  <si>
    <t>060E234D</t>
  </si>
  <si>
    <t>070A041A</t>
  </si>
  <si>
    <t>82E941D6</t>
  </si>
  <si>
    <t>2CEE33A3</t>
  </si>
  <si>
    <t>5C62443A</t>
  </si>
  <si>
    <t>6D49422C</t>
  </si>
  <si>
    <t>2015DD93</t>
  </si>
  <si>
    <t>0C59062E</t>
  </si>
  <si>
    <t>02180659</t>
  </si>
  <si>
    <t>55607423</t>
  </si>
  <si>
    <t>1E1C5505</t>
  </si>
  <si>
    <t>0C570240</t>
  </si>
  <si>
    <t>78654645</t>
  </si>
  <si>
    <t>10274C38</t>
  </si>
  <si>
    <t>1556BF34</t>
  </si>
  <si>
    <t>45156637</t>
  </si>
  <si>
    <t>80584BDF</t>
  </si>
  <si>
    <t>4037002A</t>
  </si>
  <si>
    <t>76567230</t>
  </si>
  <si>
    <t>490E7E44</t>
  </si>
  <si>
    <t>626C3B47</t>
  </si>
  <si>
    <t>1A58514E</t>
  </si>
  <si>
    <t>0D21290A</t>
  </si>
  <si>
    <t>63724B0D</t>
  </si>
  <si>
    <t>766B1877</t>
  </si>
  <si>
    <t>52CC4F82</t>
  </si>
  <si>
    <t>52746B9B</t>
  </si>
  <si>
    <t>582A4D6D</t>
  </si>
  <si>
    <t>C15D84D7</t>
  </si>
  <si>
    <t>3D494B34</t>
  </si>
  <si>
    <t>362CB7E4</t>
  </si>
  <si>
    <t>76683D1F</t>
  </si>
  <si>
    <t>3328397E</t>
  </si>
  <si>
    <t>237C6417</t>
  </si>
  <si>
    <t>067C0555</t>
  </si>
  <si>
    <t>BAD75872</t>
  </si>
  <si>
    <t>1B754B5A</t>
  </si>
  <si>
    <t>562B3243</t>
  </si>
  <si>
    <t>4E5F2E7D</t>
  </si>
  <si>
    <t>33172B4A</t>
  </si>
  <si>
    <t>2E486576</t>
  </si>
  <si>
    <t>2665300A</t>
  </si>
  <si>
    <t>7778277F</t>
  </si>
  <si>
    <t>03044C51</t>
  </si>
  <si>
    <t>3196DCCA</t>
  </si>
  <si>
    <t>D596713F</t>
  </si>
  <si>
    <t>92CBCAC3</t>
  </si>
  <si>
    <t>7EFB1636</t>
  </si>
  <si>
    <t>0C7E3008</t>
  </si>
  <si>
    <t>43F3FF5D</t>
  </si>
  <si>
    <t>05F8A95F</t>
  </si>
  <si>
    <t>A19E6D52</t>
  </si>
  <si>
    <t>72936614</t>
  </si>
  <si>
    <t>72781E60</t>
  </si>
  <si>
    <t>12652708</t>
  </si>
  <si>
    <t>07573375</t>
  </si>
  <si>
    <t>50770935</t>
  </si>
  <si>
    <t>746A7A6B</t>
  </si>
  <si>
    <t>880FA8AA</t>
  </si>
  <si>
    <t>69580A1A</t>
  </si>
  <si>
    <t>47033627</t>
  </si>
  <si>
    <t>A3809F69</t>
  </si>
  <si>
    <t>3D761070</t>
  </si>
  <si>
    <t>583C5245</t>
  </si>
  <si>
    <t>6F68BE68</t>
  </si>
  <si>
    <t>04486005</t>
  </si>
  <si>
    <t>0123500F</t>
  </si>
  <si>
    <t>4F665B02</t>
  </si>
  <si>
    <t>297E0E60</t>
  </si>
  <si>
    <t>0E6E486D</t>
  </si>
  <si>
    <t>9721ABDC</t>
  </si>
  <si>
    <t>1835715C</t>
  </si>
  <si>
    <t>1559143A</t>
  </si>
  <si>
    <t>5A4E3C0C</t>
  </si>
  <si>
    <t>4CACDB27</t>
  </si>
  <si>
    <t>6E7900FB</t>
  </si>
  <si>
    <t>610A4B45</t>
  </si>
  <si>
    <t>007F1549</t>
  </si>
  <si>
    <t>65142806</t>
  </si>
  <si>
    <t>3E776408</t>
  </si>
  <si>
    <t>AB4D6503</t>
  </si>
  <si>
    <t>A687C74E</t>
  </si>
  <si>
    <t>502F352B</t>
  </si>
  <si>
    <t>23F2CD14</t>
  </si>
  <si>
    <t>209EFB1F</t>
  </si>
  <si>
    <t>6F622342</t>
  </si>
  <si>
    <t>3DE5BC81</t>
  </si>
  <si>
    <t>9AD7D246</t>
  </si>
  <si>
    <t>0423371F</t>
  </si>
  <si>
    <t>043B5770</t>
  </si>
  <si>
    <t>180C5611</t>
  </si>
  <si>
    <t>5F6EC5CD</t>
  </si>
  <si>
    <t>1157757C</t>
  </si>
  <si>
    <t>549E8268</t>
  </si>
  <si>
    <t>4005214F</t>
  </si>
  <si>
    <t>4918632A</t>
  </si>
  <si>
    <t>543E5752</t>
  </si>
  <si>
    <t>38D6CFF2</t>
  </si>
  <si>
    <t>53522933</t>
  </si>
  <si>
    <t>09357E2E</t>
  </si>
  <si>
    <t>BD5CA810</t>
  </si>
  <si>
    <t>0B2E2D4F</t>
  </si>
  <si>
    <t>50761137</t>
  </si>
  <si>
    <t>6A803980</t>
  </si>
  <si>
    <t>03000D5B</t>
  </si>
  <si>
    <t>2A1C384C</t>
  </si>
  <si>
    <t>1E227272</t>
  </si>
  <si>
    <t>2BD8D5F9</t>
  </si>
  <si>
    <t>4990FD26</t>
  </si>
  <si>
    <t>3D0D6E18</t>
  </si>
  <si>
    <t>08703A6E</t>
  </si>
  <si>
    <t>50192759</t>
  </si>
  <si>
    <t>E604598B</t>
  </si>
  <si>
    <t>0A5C2952</t>
  </si>
  <si>
    <t>7487E5BA</t>
  </si>
  <si>
    <t>C35E2C4D</t>
  </si>
  <si>
    <t>1346040C</t>
  </si>
  <si>
    <t>4704500F</t>
  </si>
  <si>
    <t>B4BEFE54</t>
  </si>
  <si>
    <t>245F3293</t>
  </si>
  <si>
    <t>575DB49F</t>
  </si>
  <si>
    <t>026E085E</t>
  </si>
  <si>
    <t>447C4F21</t>
  </si>
  <si>
    <t>D2DFF806</t>
  </si>
  <si>
    <t>8408B7CE</t>
  </si>
  <si>
    <t>43170876</t>
  </si>
  <si>
    <t>5A2B1B27</t>
  </si>
  <si>
    <t>3800AF89</t>
  </si>
  <si>
    <t>7F2E5757</t>
  </si>
  <si>
    <t>4B69746E</t>
  </si>
  <si>
    <t>1B0D25D5</t>
  </si>
  <si>
    <t>68356513</t>
  </si>
  <si>
    <t>7B213D3E</t>
  </si>
  <si>
    <t>D56088A8</t>
  </si>
  <si>
    <t>5D783F56</t>
  </si>
  <si>
    <t>296C7B4B</t>
  </si>
  <si>
    <t>4D7B792B</t>
  </si>
  <si>
    <t>58447A5D</t>
  </si>
  <si>
    <t>50042B2E</t>
  </si>
  <si>
    <t>1A5DDE81</t>
  </si>
  <si>
    <t>3878456C</t>
  </si>
  <si>
    <t>6C48536E</t>
  </si>
  <si>
    <t>8AE4DA25</t>
  </si>
  <si>
    <t>58055411</t>
  </si>
  <si>
    <t>3B3B2A37</t>
  </si>
  <si>
    <t>3824557E</t>
  </si>
  <si>
    <t>A90F599D</t>
  </si>
  <si>
    <t>3BD644C1</t>
  </si>
  <si>
    <t>88B227CA</t>
  </si>
  <si>
    <t>6B7C5B68</t>
  </si>
  <si>
    <t>6B4F7F1E</t>
  </si>
  <si>
    <t>375A2146</t>
  </si>
  <si>
    <t>C0110B6B</t>
  </si>
  <si>
    <t>5A083561</t>
  </si>
  <si>
    <t>21FA0100</t>
  </si>
  <si>
    <t>0646713B</t>
  </si>
  <si>
    <t>48316047</t>
  </si>
  <si>
    <t>A7CDB31A</t>
  </si>
  <si>
    <t>10016D45</t>
  </si>
  <si>
    <t>3476294F</t>
  </si>
  <si>
    <t>63187408</t>
  </si>
  <si>
    <t>3D2A2235</t>
  </si>
  <si>
    <t>43784122</t>
  </si>
  <si>
    <t>3072456E</t>
  </si>
  <si>
    <t>79274F01</t>
  </si>
  <si>
    <t>C99A3D9E</t>
  </si>
  <si>
    <t>2D46E7EB</t>
  </si>
  <si>
    <t>227C146D</t>
  </si>
  <si>
    <t>60640020</t>
  </si>
  <si>
    <t>43755E0C</t>
  </si>
  <si>
    <t>1E7D0214</t>
  </si>
  <si>
    <t>710B7356</t>
  </si>
  <si>
    <t>1E063B0D</t>
  </si>
  <si>
    <t>5A014775</t>
  </si>
  <si>
    <t>0E0F7D4C</t>
  </si>
  <si>
    <t>041C164B</t>
  </si>
  <si>
    <t>5B542337</t>
  </si>
  <si>
    <t>584F4A68</t>
  </si>
  <si>
    <t>E105DE06</t>
  </si>
  <si>
    <t>181A231E</t>
  </si>
  <si>
    <t>656D4440</t>
  </si>
  <si>
    <t>D60F77B9</t>
  </si>
  <si>
    <t>355758BC</t>
  </si>
  <si>
    <t>6CD8C40F</t>
  </si>
  <si>
    <t>02D88179</t>
  </si>
  <si>
    <t>5A9AC808</t>
  </si>
  <si>
    <t>1D127546</t>
  </si>
  <si>
    <t>7265B3FB</t>
  </si>
  <si>
    <t>5E580E49</t>
  </si>
  <si>
    <t>04ECA069</t>
  </si>
  <si>
    <t>21039F47</t>
  </si>
  <si>
    <t>4A0B3573</t>
  </si>
  <si>
    <t>6C4B0019</t>
  </si>
  <si>
    <t>605A0659</t>
  </si>
  <si>
    <t>3C763171</t>
  </si>
  <si>
    <t>917500FB</t>
  </si>
  <si>
    <t>00723E66</t>
  </si>
  <si>
    <t>6D771965</t>
  </si>
  <si>
    <t>16295368</t>
  </si>
  <si>
    <t>344A6A51</t>
  </si>
  <si>
    <t>477E5669</t>
  </si>
  <si>
    <t>684B7931</t>
  </si>
  <si>
    <t>899354A0</t>
  </si>
  <si>
    <t>086F4806</t>
  </si>
  <si>
    <t>202A1845</t>
  </si>
  <si>
    <t>44082005</t>
  </si>
  <si>
    <t>7653536B</t>
  </si>
  <si>
    <t>35726B63</t>
  </si>
  <si>
    <t>4C1F6053</t>
  </si>
  <si>
    <t>281A25FA</t>
  </si>
  <si>
    <t>09242D65</t>
  </si>
  <si>
    <t>136C663F</t>
  </si>
  <si>
    <t>3983FB31</t>
  </si>
  <si>
    <t>51222E10</t>
  </si>
  <si>
    <t>3E244E54</t>
  </si>
  <si>
    <t>0ED5210B</t>
  </si>
  <si>
    <t>3D582511</t>
  </si>
  <si>
    <t>7A134E6C</t>
  </si>
  <si>
    <t>2F3A2470</t>
  </si>
  <si>
    <t>2B597F2A</t>
  </si>
  <si>
    <t>5C092C5F</t>
  </si>
  <si>
    <t>69C43165</t>
  </si>
  <si>
    <t>1A0E6D6B</t>
  </si>
  <si>
    <t>C959BBD4</t>
  </si>
  <si>
    <t>664B1C0E</t>
  </si>
  <si>
    <t>5C4D1A55</t>
  </si>
  <si>
    <t>0C033340</t>
  </si>
  <si>
    <t>5B1A1952</t>
  </si>
  <si>
    <t>2717680F</t>
  </si>
  <si>
    <t>4C4F1015</t>
  </si>
  <si>
    <t>071E7419</t>
  </si>
  <si>
    <t>C5E2A630</t>
  </si>
  <si>
    <t>1657414E</t>
  </si>
  <si>
    <t>752D6D9F</t>
  </si>
  <si>
    <t>6A215426</t>
  </si>
  <si>
    <t>6F04107D</t>
  </si>
  <si>
    <t>66C894E0</t>
  </si>
  <si>
    <t>9B3CB2D7</t>
  </si>
  <si>
    <t>0C2F4017</t>
  </si>
  <si>
    <t>406E1154</t>
  </si>
  <si>
    <t>025E407E</t>
  </si>
  <si>
    <t>447B5554</t>
  </si>
  <si>
    <t>B2CA8D0D</t>
  </si>
  <si>
    <t>600D4E11</t>
  </si>
  <si>
    <t>681F3F18</t>
  </si>
  <si>
    <t>0024395B</t>
  </si>
  <si>
    <t>514D6019</t>
  </si>
  <si>
    <t>96DCB845</t>
  </si>
  <si>
    <t>2FF64B63</t>
  </si>
  <si>
    <t>620B2113</t>
  </si>
  <si>
    <t>51FC5E9F</t>
  </si>
  <si>
    <t>6D48270E</t>
  </si>
  <si>
    <t>596D552A</t>
  </si>
  <si>
    <t>59332305</t>
  </si>
  <si>
    <t>73573F3F</t>
  </si>
  <si>
    <t>483C7A01</t>
  </si>
  <si>
    <t>3173654E</t>
  </si>
  <si>
    <t>67174506</t>
  </si>
  <si>
    <t>1B1F3A0F</t>
  </si>
  <si>
    <t>7E7B4E16</t>
  </si>
  <si>
    <t>30013048</t>
  </si>
  <si>
    <t>7B77397D</t>
  </si>
  <si>
    <t>84FB770F</t>
  </si>
  <si>
    <t>F1E5E315</t>
  </si>
  <si>
    <t>3B20187D</t>
  </si>
  <si>
    <t>317DA9EA</t>
  </si>
  <si>
    <t>0F787430</t>
  </si>
  <si>
    <t>6049065C</t>
  </si>
  <si>
    <t>43ACACCD</t>
  </si>
  <si>
    <t>33691965</t>
  </si>
  <si>
    <t>3225E0C2</t>
  </si>
  <si>
    <t>1351603A</t>
  </si>
  <si>
    <t>0C700075</t>
  </si>
  <si>
    <t>144F3A25</t>
  </si>
  <si>
    <t>360A1203</t>
  </si>
  <si>
    <t>466E4C0C</t>
  </si>
  <si>
    <t>56152824</t>
  </si>
  <si>
    <t>603F2879</t>
  </si>
  <si>
    <t>056B5806</t>
  </si>
  <si>
    <t>6A093B69</t>
  </si>
  <si>
    <t>185B162E</t>
  </si>
  <si>
    <t>19764221</t>
  </si>
  <si>
    <t>4646451D</t>
  </si>
  <si>
    <t>62465726</t>
  </si>
  <si>
    <t>7A4E6006</t>
  </si>
  <si>
    <t>45122807</t>
  </si>
  <si>
    <t>673A656A</t>
  </si>
  <si>
    <t>593F7866</t>
  </si>
  <si>
    <t>08651139</t>
  </si>
  <si>
    <t>FDB94737</t>
  </si>
  <si>
    <t>76577228</t>
  </si>
  <si>
    <t>51122360</t>
  </si>
  <si>
    <t>524C28E3</t>
  </si>
  <si>
    <t>2C0E5235</t>
  </si>
  <si>
    <t>68531873</t>
  </si>
  <si>
    <t>548B3BF3</t>
  </si>
  <si>
    <t>52476A75</t>
  </si>
  <si>
    <t>D36B4A2F</t>
  </si>
  <si>
    <t>0C53BBAC</t>
  </si>
  <si>
    <t>6F84A0F2</t>
  </si>
  <si>
    <t>5E3A6008</t>
  </si>
  <si>
    <t>03534245</t>
  </si>
  <si>
    <t>BA0AC4D1</t>
  </si>
  <si>
    <t>290D3625</t>
  </si>
  <si>
    <t>353E0728</t>
  </si>
  <si>
    <t>024B01EE</t>
  </si>
  <si>
    <t>3C6D1F30</t>
  </si>
  <si>
    <t>4E53FFF7</t>
  </si>
  <si>
    <t>7396A6DD</t>
  </si>
  <si>
    <t>32FEB46C</t>
  </si>
  <si>
    <t>0B3B59BC</t>
  </si>
  <si>
    <t>86DF5066</t>
  </si>
  <si>
    <t>1969752F</t>
  </si>
  <si>
    <t>106A1927</t>
  </si>
  <si>
    <t>0A737C0B</t>
  </si>
  <si>
    <t>EB59E07B</t>
  </si>
  <si>
    <t>643E1378</t>
  </si>
  <si>
    <t>D3F5466B</t>
  </si>
  <si>
    <t>4A306B5E</t>
  </si>
  <si>
    <t>75687973</t>
  </si>
  <si>
    <t>6E262D54</t>
  </si>
  <si>
    <t>24593219</t>
  </si>
  <si>
    <t>5F354A2A</t>
  </si>
  <si>
    <t>E364132C</t>
  </si>
  <si>
    <t>357D3F15</t>
  </si>
  <si>
    <t>530D255E</t>
  </si>
  <si>
    <t>3A696C64</t>
  </si>
  <si>
    <t>7F302417</t>
  </si>
  <si>
    <t>5D667A2A</t>
  </si>
  <si>
    <t>6D264B50</t>
  </si>
  <si>
    <t>76522B74</t>
  </si>
  <si>
    <t>1C5C53CF</t>
  </si>
  <si>
    <t>69334D15</t>
  </si>
  <si>
    <t>710C0336</t>
  </si>
  <si>
    <t>28502C44</t>
  </si>
  <si>
    <t>9674D01C</t>
  </si>
  <si>
    <t>6E34764A</t>
  </si>
  <si>
    <t>535E6023</t>
  </si>
  <si>
    <t>6E71097E</t>
  </si>
  <si>
    <t>80AD0DC6</t>
  </si>
  <si>
    <t>3D095803</t>
  </si>
  <si>
    <t>8D6F6B29</t>
  </si>
  <si>
    <t>44AE68CD</t>
  </si>
  <si>
    <t>147B3216</t>
  </si>
  <si>
    <t>50441C0D</t>
  </si>
  <si>
    <t>818F5E0F</t>
  </si>
  <si>
    <t>C5FC8D2B</t>
  </si>
  <si>
    <t>330B6408</t>
  </si>
  <si>
    <t>629978B5</t>
  </si>
  <si>
    <t>395D5D55</t>
  </si>
  <si>
    <t>6F3A40A4</t>
  </si>
  <si>
    <t>7D4A693A</t>
  </si>
  <si>
    <t>716E367F</t>
  </si>
  <si>
    <t>5E611525</t>
  </si>
  <si>
    <t>6E5D2D3A</t>
  </si>
  <si>
    <t>545F1B69</t>
  </si>
  <si>
    <t>57715215</t>
  </si>
  <si>
    <t>7FDE9C6B</t>
  </si>
  <si>
    <t>6A601B7D</t>
  </si>
  <si>
    <t>6F3C1330</t>
  </si>
  <si>
    <t>72650770</t>
  </si>
  <si>
    <t>2839B4AE</t>
  </si>
  <si>
    <t>29426521</t>
  </si>
  <si>
    <t>04BEA760</t>
  </si>
  <si>
    <t>2163703A</t>
  </si>
  <si>
    <t>6545041B</t>
  </si>
  <si>
    <t>64711F1A</t>
  </si>
  <si>
    <t>585E7553</t>
  </si>
  <si>
    <t>44543268</t>
  </si>
  <si>
    <t>74334848</t>
  </si>
  <si>
    <t>2E08790F</t>
  </si>
  <si>
    <t>58606A25</t>
  </si>
  <si>
    <t>023C6945</t>
  </si>
  <si>
    <t>5E5E7D7D</t>
  </si>
  <si>
    <t>5716103D</t>
  </si>
  <si>
    <t>25193958</t>
  </si>
  <si>
    <t>7A60413C</t>
  </si>
  <si>
    <t>643A0B63</t>
  </si>
  <si>
    <t>2B765655</t>
  </si>
  <si>
    <t>4E645736</t>
  </si>
  <si>
    <t>68481115</t>
  </si>
  <si>
    <t>A622A5B8</t>
  </si>
  <si>
    <t>59030A20</t>
  </si>
  <si>
    <t>0A78126E</t>
  </si>
  <si>
    <t>D02758FF</t>
  </si>
  <si>
    <t>C4C4745F</t>
  </si>
  <si>
    <t>7553730B</t>
  </si>
  <si>
    <t>92D12C52</t>
  </si>
  <si>
    <t>E511EC88</t>
  </si>
  <si>
    <t>328BD747</t>
  </si>
  <si>
    <t>187A1F42</t>
  </si>
  <si>
    <t>20641B20</t>
  </si>
  <si>
    <t>65792560</t>
  </si>
  <si>
    <t>56281439</t>
  </si>
  <si>
    <t>F2C54CC2</t>
  </si>
  <si>
    <t>D24C57A1</t>
  </si>
  <si>
    <t>7F7C3B0A</t>
  </si>
  <si>
    <t>0D40492F</t>
  </si>
  <si>
    <t>09C3229C</t>
  </si>
  <si>
    <t>78384725</t>
  </si>
  <si>
    <t>47683703</t>
  </si>
  <si>
    <t>3823106F</t>
  </si>
  <si>
    <t>42366913</t>
  </si>
  <si>
    <t>512B685D</t>
  </si>
  <si>
    <t>4A56FC0E</t>
  </si>
  <si>
    <t>546CF6DA</t>
  </si>
  <si>
    <t>0156473E</t>
  </si>
  <si>
    <t>1D6E8691</t>
  </si>
  <si>
    <t>46B0FD77</t>
  </si>
  <si>
    <t>657B493A</t>
  </si>
  <si>
    <t>40500662</t>
  </si>
  <si>
    <t>0640487A</t>
  </si>
  <si>
    <t>0F556409</t>
  </si>
  <si>
    <t>3F421F36</t>
  </si>
  <si>
    <t>225F0F64</t>
  </si>
  <si>
    <t>CDA5CD89</t>
  </si>
  <si>
    <t>0E793544</t>
  </si>
  <si>
    <t>2A251603</t>
  </si>
  <si>
    <t>6F080E20</t>
  </si>
  <si>
    <t>A11DF61A</t>
  </si>
  <si>
    <t>16723B53</t>
  </si>
  <si>
    <t>7F27606E</t>
  </si>
  <si>
    <t>4046691F</t>
  </si>
  <si>
    <t>56590902</t>
  </si>
  <si>
    <t>7B6E616A</t>
  </si>
  <si>
    <t>6624757B</t>
  </si>
  <si>
    <t>7F24056F</t>
  </si>
  <si>
    <t>370F6B2F</t>
  </si>
  <si>
    <t>3010210D</t>
  </si>
  <si>
    <t>3017746D</t>
  </si>
  <si>
    <t>E6AB9D53</t>
  </si>
  <si>
    <t>56114237</t>
  </si>
  <si>
    <t>10506B35</t>
  </si>
  <si>
    <t>1F230C3D</t>
  </si>
  <si>
    <t>7B731968</t>
  </si>
  <si>
    <t>63557725</t>
  </si>
  <si>
    <t>C9E86292</t>
  </si>
  <si>
    <t>0B2BEA92</t>
  </si>
  <si>
    <t>3A571F3D</t>
  </si>
  <si>
    <t>BF6ECBC8</t>
  </si>
  <si>
    <t>2B52127E</t>
  </si>
  <si>
    <t>1C42021B</t>
  </si>
  <si>
    <t>4F3F2418</t>
  </si>
  <si>
    <t>8BA1A897</t>
  </si>
  <si>
    <t>0B5F5968</t>
  </si>
  <si>
    <t>69A8ECC2</t>
  </si>
  <si>
    <t>01025266</t>
  </si>
  <si>
    <t>E52BA26E</t>
  </si>
  <si>
    <t>54BF172A</t>
  </si>
  <si>
    <t>2F40193D</t>
  </si>
  <si>
    <t>5C1F1F53</t>
  </si>
  <si>
    <t>7B657274</t>
  </si>
  <si>
    <t>42230E2E</t>
  </si>
  <si>
    <t>52F64239</t>
  </si>
  <si>
    <t>28574915</t>
  </si>
  <si>
    <t>25247E35</t>
  </si>
  <si>
    <t>5163427F</t>
  </si>
  <si>
    <t>6136772C</t>
  </si>
  <si>
    <t>71307F56</t>
  </si>
  <si>
    <t>447B3041</t>
  </si>
  <si>
    <t>7D601225</t>
  </si>
  <si>
    <t>6E6A3644</t>
  </si>
  <si>
    <t>1A314070</t>
  </si>
  <si>
    <t>6BB68BF6</t>
  </si>
  <si>
    <t>4546C69B</t>
  </si>
  <si>
    <t>8A29847B</t>
  </si>
  <si>
    <t>3220703E</t>
  </si>
  <si>
    <t>4C04481F</t>
  </si>
  <si>
    <t>6C182E1B</t>
  </si>
  <si>
    <t>7E5E2F26</t>
  </si>
  <si>
    <t>416F7335</t>
  </si>
  <si>
    <t>88F2C9F4</t>
  </si>
  <si>
    <t>6B0FEC42</t>
  </si>
  <si>
    <t>0D9F6EE9</t>
  </si>
  <si>
    <t>237F1841</t>
  </si>
  <si>
    <t>B3AD9374</t>
  </si>
  <si>
    <t>5D4C4F33</t>
  </si>
  <si>
    <t>922CFE58</t>
  </si>
  <si>
    <t>76110142</t>
  </si>
  <si>
    <t>8C2CAE30</t>
  </si>
  <si>
    <t>6E546620</t>
  </si>
  <si>
    <t>E0B61BD9</t>
  </si>
  <si>
    <t>25674E4C</t>
  </si>
  <si>
    <t>191C5155</t>
  </si>
  <si>
    <t>881AA24C</t>
  </si>
  <si>
    <t>69EED3AB</t>
  </si>
  <si>
    <t>12382F27</t>
  </si>
  <si>
    <t>D4A77809</t>
  </si>
  <si>
    <t>2F4C1228</t>
  </si>
  <si>
    <t>413B4637</t>
  </si>
  <si>
    <t>312D4365</t>
  </si>
  <si>
    <t>220A1609</t>
  </si>
  <si>
    <t>2D700F5F</t>
  </si>
  <si>
    <t>5B2C6300</t>
  </si>
  <si>
    <t>4D107152</t>
  </si>
  <si>
    <t>6A54344B</t>
  </si>
  <si>
    <t>4833014E</t>
  </si>
  <si>
    <t>9BBA11AC</t>
  </si>
  <si>
    <t>74606A28</t>
  </si>
  <si>
    <t>3F02691B</t>
  </si>
  <si>
    <t>5A3E3B51</t>
  </si>
  <si>
    <t>0B5A1628</t>
  </si>
  <si>
    <t>3867786D</t>
  </si>
  <si>
    <t>53573069</t>
  </si>
  <si>
    <t>4F3E3767</t>
  </si>
  <si>
    <t>6C010632</t>
  </si>
  <si>
    <t>552F2E62</t>
  </si>
  <si>
    <t>6054994E</t>
  </si>
  <si>
    <t>02543E66</t>
  </si>
  <si>
    <t>9088B5DC</t>
  </si>
  <si>
    <t>01562670</t>
  </si>
  <si>
    <t>4AD15AB8</t>
  </si>
  <si>
    <t>CE0DA949</t>
  </si>
  <si>
    <t>53652831</t>
  </si>
  <si>
    <t>343F740B</t>
  </si>
  <si>
    <t>49EE32CC</t>
  </si>
  <si>
    <t>10241B58</t>
  </si>
  <si>
    <t>0B086F23</t>
  </si>
  <si>
    <t>C98AB2F1</t>
  </si>
  <si>
    <t>F7B8F52E</t>
  </si>
  <si>
    <t>101E95BC</t>
  </si>
  <si>
    <t>F96AF74D</t>
  </si>
  <si>
    <t>336A4435</t>
  </si>
  <si>
    <t>235F3E13</t>
  </si>
  <si>
    <t>73724B9C</t>
  </si>
  <si>
    <t>70C8EE3E</t>
  </si>
  <si>
    <t>4625504C</t>
  </si>
  <si>
    <t>E1CA94FA</t>
  </si>
  <si>
    <t>57744609</t>
  </si>
  <si>
    <t>06686568</t>
  </si>
  <si>
    <t>120F0116</t>
  </si>
  <si>
    <t>C003763B</t>
  </si>
  <si>
    <t>00461014</t>
  </si>
  <si>
    <t>4109AC11</t>
  </si>
  <si>
    <t>7E62790E</t>
  </si>
  <si>
    <t>205B2743</t>
  </si>
  <si>
    <t>2566003B</t>
  </si>
  <si>
    <t>B6BA5BFE</t>
  </si>
  <si>
    <t>17685B07</t>
  </si>
  <si>
    <t>6A711B1D</t>
  </si>
  <si>
    <t>A7E63E3E</t>
  </si>
  <si>
    <t>50713A45</t>
  </si>
  <si>
    <t>3C6C707C</t>
  </si>
  <si>
    <t>84CA390F</t>
  </si>
  <si>
    <t>98B3FDB1</t>
  </si>
  <si>
    <t>4E3C362D</t>
  </si>
  <si>
    <t>5F22784B</t>
  </si>
  <si>
    <t>5A151346</t>
  </si>
  <si>
    <t>2853167C</t>
  </si>
  <si>
    <t>0E197667</t>
  </si>
  <si>
    <t>68575D11</t>
  </si>
  <si>
    <t>6A174829</t>
  </si>
  <si>
    <t>0B156228</t>
  </si>
  <si>
    <t>D72ADFF0</t>
  </si>
  <si>
    <t>98805FF6</t>
  </si>
  <si>
    <t>721F342D</t>
  </si>
  <si>
    <t>0D1A6D16</t>
  </si>
  <si>
    <t>17114161</t>
  </si>
  <si>
    <t>818F1F58</t>
  </si>
  <si>
    <t>3C1A4411</t>
  </si>
  <si>
    <t>5D6F2729</t>
  </si>
  <si>
    <t>F25113EF</t>
  </si>
  <si>
    <t>71684632</t>
  </si>
  <si>
    <t>620A2604</t>
  </si>
  <si>
    <t>520F293B</t>
  </si>
  <si>
    <t>4A7E250C</t>
  </si>
  <si>
    <t>68253E1C</t>
  </si>
  <si>
    <t>414F4D49</t>
  </si>
  <si>
    <t>DEE5B164</t>
  </si>
  <si>
    <t>604C270B</t>
  </si>
  <si>
    <t>1E5D0C12</t>
  </si>
  <si>
    <t>99C66504</t>
  </si>
  <si>
    <t>56834E33</t>
  </si>
  <si>
    <t>5D1C2C7C</t>
  </si>
  <si>
    <t>381F7A16</t>
  </si>
  <si>
    <t>7F450211</t>
  </si>
  <si>
    <t>3E5D582B</t>
  </si>
  <si>
    <t>9EB7AEC0</t>
  </si>
  <si>
    <t>2D72D57E</t>
  </si>
  <si>
    <t>B04C875C</t>
  </si>
  <si>
    <t>B7A89ACB</t>
  </si>
  <si>
    <t>C60FA275</t>
  </si>
  <si>
    <t>5EFBB509</t>
  </si>
  <si>
    <t>230A2C67</t>
  </si>
  <si>
    <t>32527017</t>
  </si>
  <si>
    <t>50D1300F</t>
  </si>
  <si>
    <t>23325139</t>
  </si>
  <si>
    <t>3C293B1D</t>
  </si>
  <si>
    <t>2D9C3A8D</t>
  </si>
  <si>
    <t>CBCC0EBE</t>
  </si>
  <si>
    <t>2F412A36</t>
  </si>
  <si>
    <t>738F1683</t>
  </si>
  <si>
    <t>283A6B25</t>
  </si>
  <si>
    <t>01662831</t>
  </si>
  <si>
    <t>33305638</t>
  </si>
  <si>
    <t>7D403F7F</t>
  </si>
  <si>
    <t>00F00903</t>
  </si>
  <si>
    <t>5936271A</t>
  </si>
  <si>
    <t>5E6D6B78</t>
  </si>
  <si>
    <t>5A764A24</t>
  </si>
  <si>
    <t>E45FBBE5</t>
  </si>
  <si>
    <t>4B7A5F4E</t>
  </si>
  <si>
    <t>A98387DB</t>
  </si>
  <si>
    <t>79784F06</t>
  </si>
  <si>
    <t>08772B1D</t>
  </si>
  <si>
    <t>4224052D</t>
  </si>
  <si>
    <t>2B043F1A</t>
  </si>
  <si>
    <t>2F5FE3AD</t>
  </si>
  <si>
    <t>1E725227</t>
  </si>
  <si>
    <t>26306623</t>
  </si>
  <si>
    <t>4E3E3D68</t>
  </si>
  <si>
    <t>33682D68</t>
  </si>
  <si>
    <t>1058192C</t>
  </si>
  <si>
    <t>1C4E3323</t>
  </si>
  <si>
    <t>3E1C7607</t>
  </si>
  <si>
    <t>FEBB2974</t>
  </si>
  <si>
    <t>39B585BA</t>
  </si>
  <si>
    <t>30221836</t>
  </si>
  <si>
    <t>694E4E0C</t>
  </si>
  <si>
    <t>6F22522B</t>
  </si>
  <si>
    <t>0E740359</t>
  </si>
  <si>
    <t>9FA1D0FA</t>
  </si>
  <si>
    <t>3D026501</t>
  </si>
  <si>
    <t>7D055F34</t>
  </si>
  <si>
    <t>E05F9A9E</t>
  </si>
  <si>
    <t>0D249F22</t>
  </si>
  <si>
    <t>69196C03</t>
  </si>
  <si>
    <t>700C2652</t>
  </si>
  <si>
    <t>1E452829</t>
  </si>
  <si>
    <t>6E4A0A5A</t>
  </si>
  <si>
    <t>7EDC1C33</t>
  </si>
  <si>
    <t>023F6704</t>
  </si>
  <si>
    <t>277A2D04</t>
  </si>
  <si>
    <t>5A3E4222</t>
  </si>
  <si>
    <t>017D4215</t>
  </si>
  <si>
    <t>17421414</t>
  </si>
  <si>
    <t>3F442871</t>
  </si>
  <si>
    <t>6009237F</t>
  </si>
  <si>
    <t>3422978B</t>
  </si>
  <si>
    <t>61139D64</t>
  </si>
  <si>
    <t>4C257516</t>
  </si>
  <si>
    <t>546A6F71</t>
  </si>
  <si>
    <t>1306554C</t>
  </si>
  <si>
    <t>470A5C23</t>
  </si>
  <si>
    <t>6402332F</t>
  </si>
  <si>
    <t>5A752B3A</t>
  </si>
  <si>
    <t>DB68E4AB</t>
  </si>
  <si>
    <t>E0869E22</t>
  </si>
  <si>
    <t>2C80E1A4</t>
  </si>
  <si>
    <t>70733B7A</t>
  </si>
  <si>
    <t>66365A5C</t>
  </si>
  <si>
    <t>60074636</t>
  </si>
  <si>
    <t>20401F44</t>
  </si>
  <si>
    <t>08553D33</t>
  </si>
  <si>
    <t>8CD64C91</t>
  </si>
  <si>
    <t>49346936</t>
  </si>
  <si>
    <t>412E161B</t>
  </si>
  <si>
    <t>7A6579BE</t>
  </si>
  <si>
    <t>6B001C50</t>
  </si>
  <si>
    <t>6317D47C</t>
  </si>
  <si>
    <t>BCFC0B28</t>
  </si>
  <si>
    <t>3B534419</t>
  </si>
  <si>
    <t>D8FCA4D6</t>
  </si>
  <si>
    <t>0F19B32E</t>
  </si>
  <si>
    <t>71F48166</t>
  </si>
  <si>
    <t>F3A19B35</t>
  </si>
  <si>
    <t>41542022</t>
  </si>
  <si>
    <t>9455CB26</t>
  </si>
  <si>
    <t>31647412</t>
  </si>
  <si>
    <t>3062237F</t>
  </si>
  <si>
    <t>5477184F</t>
  </si>
  <si>
    <t>73353941</t>
  </si>
  <si>
    <t>39DBA248</t>
  </si>
  <si>
    <t>0A240528</t>
  </si>
  <si>
    <t>F642AAFB</t>
  </si>
  <si>
    <t>373E4660</t>
  </si>
  <si>
    <t>6A522D78</t>
  </si>
  <si>
    <t>356C0334</t>
  </si>
  <si>
    <t>F7C28B8F</t>
  </si>
  <si>
    <t>23587C79</t>
  </si>
  <si>
    <t>2C0AFBDB</t>
  </si>
  <si>
    <t>460D2A4E</t>
  </si>
  <si>
    <t>02252575</t>
  </si>
  <si>
    <t>12196630</t>
  </si>
  <si>
    <t>065E9FD2</t>
  </si>
  <si>
    <t>611C0E6E</t>
  </si>
  <si>
    <t>1438706A</t>
  </si>
  <si>
    <t>C0A65ACD</t>
  </si>
  <si>
    <t>73146EBE</t>
  </si>
  <si>
    <t>74397259</t>
  </si>
  <si>
    <t>33465F59</t>
  </si>
  <si>
    <t>7B780C3E</t>
  </si>
  <si>
    <t>073A0B13</t>
  </si>
  <si>
    <t>6D52EFA5</t>
  </si>
  <si>
    <t>67A4EC4F</t>
  </si>
  <si>
    <t>3B573D62</t>
  </si>
  <si>
    <t>053A1C48</t>
  </si>
  <si>
    <t>0F404945</t>
  </si>
  <si>
    <t>6B5A1469</t>
  </si>
  <si>
    <t>7E173B61</t>
  </si>
  <si>
    <t>0BD2A03E</t>
  </si>
  <si>
    <t>5079435D</t>
  </si>
  <si>
    <t>8BB84303</t>
  </si>
  <si>
    <t>21694D23</t>
  </si>
  <si>
    <t>BA5F02C5</t>
  </si>
  <si>
    <t>2E5E0D1F</t>
  </si>
  <si>
    <t>7C515D28</t>
  </si>
  <si>
    <t>4A003B5C</t>
  </si>
  <si>
    <t>CA4A59BF</t>
  </si>
  <si>
    <t>4A2C123B</t>
  </si>
  <si>
    <t>ED842348</t>
  </si>
  <si>
    <t>F9E66B30</t>
  </si>
  <si>
    <t>3E435559</t>
  </si>
  <si>
    <t>13662B68</t>
  </si>
  <si>
    <t>36050A59</t>
  </si>
  <si>
    <t>AADCC211</t>
  </si>
  <si>
    <t>A2B3DEA0</t>
  </si>
  <si>
    <t>3E466867</t>
  </si>
  <si>
    <t>5D2EC8E3</t>
  </si>
  <si>
    <t>6654157B</t>
  </si>
  <si>
    <t>21062551</t>
  </si>
  <si>
    <t>58AE9CF5</t>
  </si>
  <si>
    <t>6B0A1718</t>
  </si>
  <si>
    <t>D000E51F</t>
  </si>
  <si>
    <t>7017612D</t>
  </si>
  <si>
    <t>47644E20</t>
  </si>
  <si>
    <t>0800661B</t>
  </si>
  <si>
    <t>104E667C</t>
  </si>
  <si>
    <t>6D4C340D</t>
  </si>
  <si>
    <t>D1C0E092</t>
  </si>
  <si>
    <t>D9DFE1F5</t>
  </si>
  <si>
    <t>00C811F0</t>
  </si>
  <si>
    <t>4F46293E</t>
  </si>
  <si>
    <t>495E7053</t>
  </si>
  <si>
    <t>38382D56</t>
  </si>
  <si>
    <t>3312793E</t>
  </si>
  <si>
    <t>034D5B5C</t>
  </si>
  <si>
    <t>097E4D28</t>
  </si>
  <si>
    <t>2A326D63</t>
  </si>
  <si>
    <t>6A5A4D26</t>
  </si>
  <si>
    <t>382F1B27</t>
  </si>
  <si>
    <t>69634804</t>
  </si>
  <si>
    <t>4896F85B</t>
  </si>
  <si>
    <t>64057F00</t>
  </si>
  <si>
    <t>10563639</t>
  </si>
  <si>
    <t>58165804</t>
  </si>
  <si>
    <t>503B512F</t>
  </si>
  <si>
    <t>8529A037</t>
  </si>
  <si>
    <t>AFD9F110</t>
  </si>
  <si>
    <t>5303A576</t>
  </si>
  <si>
    <t>3774CA8E</t>
  </si>
  <si>
    <t>0E311A30</t>
  </si>
  <si>
    <t>1A496479</t>
  </si>
  <si>
    <t>D74F6024</t>
  </si>
  <si>
    <t>C4E6BC50</t>
  </si>
  <si>
    <t>102D7410</t>
  </si>
  <si>
    <t>41EA6C6D</t>
  </si>
  <si>
    <t>1C006101</t>
  </si>
  <si>
    <t>2B194E6F</t>
  </si>
  <si>
    <t>4F0E0B6F</t>
  </si>
  <si>
    <t>80FE7BD0</t>
  </si>
  <si>
    <t>203F2349</t>
  </si>
  <si>
    <t>1F204F3C</t>
  </si>
  <si>
    <t>1610476A</t>
  </si>
  <si>
    <t>4DD737C9</t>
  </si>
  <si>
    <t>42025440</t>
  </si>
  <si>
    <t>407B1A53</t>
  </si>
  <si>
    <t>D376538C</t>
  </si>
  <si>
    <t>3A5892D8</t>
  </si>
  <si>
    <t>2D192535</t>
  </si>
  <si>
    <t>07662A21</t>
  </si>
  <si>
    <t>5603523C</t>
  </si>
  <si>
    <t>064A4957</t>
  </si>
  <si>
    <t>F53F261A</t>
  </si>
  <si>
    <t>162C1E19</t>
  </si>
  <si>
    <t>B8000DE9</t>
  </si>
  <si>
    <t>65222A30</t>
  </si>
  <si>
    <t>0F790E22</t>
  </si>
  <si>
    <t>2FDE6781</t>
  </si>
  <si>
    <t>0C700102</t>
  </si>
  <si>
    <t>6231082C</t>
  </si>
  <si>
    <t>6E78047E</t>
  </si>
  <si>
    <t>15596A7B</t>
  </si>
  <si>
    <t>60361C82</t>
  </si>
  <si>
    <t>1B4F3466</t>
  </si>
  <si>
    <t>E61AE3C6</t>
  </si>
  <si>
    <t>7358898E</t>
  </si>
  <si>
    <t>6B6A4361</t>
  </si>
  <si>
    <t>584D0614</t>
  </si>
  <si>
    <t>18C67B2D</t>
  </si>
  <si>
    <t>00515D16</t>
  </si>
  <si>
    <t>697E1AE3</t>
  </si>
  <si>
    <t>642D4E2E</t>
  </si>
  <si>
    <t>6569207B</t>
  </si>
  <si>
    <t>3F644E42</t>
  </si>
  <si>
    <t>2BD4BF6B</t>
  </si>
  <si>
    <t>6F487312</t>
  </si>
  <si>
    <t>5E264571</t>
  </si>
  <si>
    <t>32061444</t>
  </si>
  <si>
    <t>1F6B4820</t>
  </si>
  <si>
    <t>1F81E456</t>
  </si>
  <si>
    <t>D3E2C2CF</t>
  </si>
  <si>
    <t>7A7F062C</t>
  </si>
  <si>
    <t>3F3C1F26</t>
  </si>
  <si>
    <t>A2B83A25</t>
  </si>
  <si>
    <t>55065E3E</t>
  </si>
  <si>
    <t>74691A4A</t>
  </si>
  <si>
    <t>722B070D</t>
  </si>
  <si>
    <t>03195646</t>
  </si>
  <si>
    <t>360E245F</t>
  </si>
  <si>
    <t>4E5B2662</t>
  </si>
  <si>
    <t>0F741312</t>
  </si>
  <si>
    <t>7656565D</t>
  </si>
  <si>
    <t>473A455B</t>
  </si>
  <si>
    <t>52724819</t>
  </si>
  <si>
    <t>1981AB51</t>
  </si>
  <si>
    <t>8F6B8E2F</t>
  </si>
  <si>
    <t>567D294D</t>
  </si>
  <si>
    <t>7B0A0051</t>
  </si>
  <si>
    <t>71117D3B</t>
  </si>
  <si>
    <t>0C99F6DC</t>
  </si>
  <si>
    <t>46739524</t>
  </si>
  <si>
    <t>34662452</t>
  </si>
  <si>
    <t>80F56E1A</t>
  </si>
  <si>
    <t>564C0D31</t>
  </si>
  <si>
    <t>2200557C</t>
  </si>
  <si>
    <t>720E4A72</t>
  </si>
  <si>
    <t>1E277366</t>
  </si>
  <si>
    <t>0D65EC31</t>
  </si>
  <si>
    <t>084A014D</t>
  </si>
  <si>
    <t>64455D5A</t>
  </si>
  <si>
    <t>B4BAE755</t>
  </si>
  <si>
    <t>986EF1B5</t>
  </si>
  <si>
    <t>24434F60</t>
  </si>
  <si>
    <t>7C14761B</t>
  </si>
  <si>
    <t>1A7258CA</t>
  </si>
  <si>
    <t>08586719</t>
  </si>
  <si>
    <t>4B001655</t>
  </si>
  <si>
    <t>09674F06</t>
  </si>
  <si>
    <t>38271F08</t>
  </si>
  <si>
    <t>3E5D7BC9</t>
  </si>
  <si>
    <t>630B232B</t>
  </si>
  <si>
    <t>61540458</t>
  </si>
  <si>
    <t>51EAD630</t>
  </si>
  <si>
    <t>082D5253</t>
  </si>
  <si>
    <t>7F672E34</t>
  </si>
  <si>
    <t>510E2D40</t>
  </si>
  <si>
    <t>22382062</t>
  </si>
  <si>
    <t>342D3473</t>
  </si>
  <si>
    <t>43530959</t>
  </si>
  <si>
    <t>0C7B5203</t>
  </si>
  <si>
    <t>E5686466</t>
  </si>
  <si>
    <t>584C7349</t>
  </si>
  <si>
    <t>37031547</t>
  </si>
  <si>
    <t>7E240F68</t>
  </si>
  <si>
    <t>4DA83A56</t>
  </si>
  <si>
    <t>ED8A484E</t>
  </si>
  <si>
    <t>44215555</t>
  </si>
  <si>
    <t>2B3C6217</t>
  </si>
  <si>
    <t>F73B5E65</t>
  </si>
  <si>
    <t>5924067C</t>
  </si>
  <si>
    <t>0E2A6B1E</t>
  </si>
  <si>
    <t>9D06716F</t>
  </si>
  <si>
    <t>4E84257F</t>
  </si>
  <si>
    <t>2C654D61</t>
  </si>
  <si>
    <t>2A272F2F</t>
  </si>
  <si>
    <t>310D0B76</t>
  </si>
  <si>
    <t>3C7D2153</t>
  </si>
  <si>
    <t>07523313</t>
  </si>
  <si>
    <t>419BF89D</t>
  </si>
  <si>
    <t>3B225357</t>
  </si>
  <si>
    <t>9AFFD3AF</t>
  </si>
  <si>
    <t>360C3032</t>
  </si>
  <si>
    <t>2F615246</t>
  </si>
  <si>
    <t>30612421</t>
  </si>
  <si>
    <t>16256A09</t>
  </si>
  <si>
    <t>1C6A2E1B</t>
  </si>
  <si>
    <t>B326E90F</t>
  </si>
  <si>
    <t>A90688B9</t>
  </si>
  <si>
    <t>220E3C42</t>
  </si>
  <si>
    <t>13695965</t>
  </si>
  <si>
    <t>49545C6F</t>
  </si>
  <si>
    <t>CDFDABEB</t>
  </si>
  <si>
    <t>074B3633</t>
  </si>
  <si>
    <t>17757427</t>
  </si>
  <si>
    <t>69342973</t>
  </si>
  <si>
    <t>53263A72</t>
  </si>
  <si>
    <t>D4D85364</t>
  </si>
  <si>
    <t>5A606468</t>
  </si>
  <si>
    <t>230D5D3B</t>
  </si>
  <si>
    <t>6A3C3504</t>
  </si>
  <si>
    <t>1F3B6452</t>
  </si>
  <si>
    <t>250F5405</t>
  </si>
  <si>
    <t>582E2752</t>
  </si>
  <si>
    <t>057B6447</t>
  </si>
  <si>
    <t>59366A1C</t>
  </si>
  <si>
    <t>72326C7F</t>
  </si>
  <si>
    <t>273F0E7A</t>
  </si>
  <si>
    <t>591C5959</t>
  </si>
  <si>
    <t>7412777E</t>
  </si>
  <si>
    <t>665D0555</t>
  </si>
  <si>
    <t>195E7418</t>
  </si>
  <si>
    <t>909CADEF</t>
  </si>
  <si>
    <t>5B3B4E07</t>
  </si>
  <si>
    <t>29096575</t>
  </si>
  <si>
    <t>DD047EE8</t>
  </si>
  <si>
    <t>45436570</t>
  </si>
  <si>
    <t>97721B6F</t>
  </si>
  <si>
    <t>1365044E</t>
  </si>
  <si>
    <t>9967C0D3</t>
  </si>
  <si>
    <t>7C6D1969</t>
  </si>
  <si>
    <t>BCE5E28D</t>
  </si>
  <si>
    <t>6D166922</t>
  </si>
  <si>
    <t>1E44093E</t>
  </si>
  <si>
    <t>F913B315</t>
  </si>
  <si>
    <t>34114770</t>
  </si>
  <si>
    <t>D235581A</t>
  </si>
  <si>
    <t>3BE99F29</t>
  </si>
  <si>
    <t>7D130C77</t>
  </si>
  <si>
    <t>7C7D2179</t>
  </si>
  <si>
    <t>0E493A7F</t>
  </si>
  <si>
    <t>22011453</t>
  </si>
  <si>
    <t>76706336</t>
  </si>
  <si>
    <t>0062125F</t>
  </si>
  <si>
    <t>29082C62</t>
  </si>
  <si>
    <t>7A483664</t>
  </si>
  <si>
    <t>79220949</t>
  </si>
  <si>
    <t>1AA596F9</t>
  </si>
  <si>
    <t>0B641915</t>
  </si>
  <si>
    <t>F12096E9</t>
  </si>
  <si>
    <t>1947D343</t>
  </si>
  <si>
    <t>54314A62</t>
  </si>
  <si>
    <t>5658B551</t>
  </si>
  <si>
    <t>5203157C</t>
  </si>
  <si>
    <t>CA77D059</t>
  </si>
  <si>
    <t>7F720779</t>
  </si>
  <si>
    <t>1D406339</t>
  </si>
  <si>
    <t>EB5004E9</t>
  </si>
  <si>
    <t>A35A8316</t>
  </si>
  <si>
    <t>5E075146</t>
  </si>
  <si>
    <t>09406A67</t>
  </si>
  <si>
    <t>3C561C7B</t>
  </si>
  <si>
    <t>7F762118</t>
  </si>
  <si>
    <t>61612468</t>
  </si>
  <si>
    <t>72365840</t>
  </si>
  <si>
    <t>1B126C01</t>
  </si>
  <si>
    <t>A1A04B78</t>
  </si>
  <si>
    <t>4D783B2D</t>
  </si>
  <si>
    <t>43611951</t>
  </si>
  <si>
    <t>52187C51</t>
  </si>
  <si>
    <t>77621515</t>
  </si>
  <si>
    <t>5F2F567A</t>
  </si>
  <si>
    <t>D8DF6D75</t>
  </si>
  <si>
    <t>7E08646D</t>
  </si>
  <si>
    <t>52417F4E</t>
  </si>
  <si>
    <t>2C219B71</t>
  </si>
  <si>
    <t>7ADE56A5</t>
  </si>
  <si>
    <t>39EA25CB</t>
  </si>
  <si>
    <t>ADA63062</t>
  </si>
  <si>
    <t>21455810</t>
  </si>
  <si>
    <t>076A4319</t>
  </si>
  <si>
    <t>041A5F3C</t>
  </si>
  <si>
    <t>7AE47904</t>
  </si>
  <si>
    <t>27281D08</t>
  </si>
  <si>
    <t>427F1D4C</t>
  </si>
  <si>
    <t>284D7E38</t>
  </si>
  <si>
    <t>0C682104</t>
  </si>
  <si>
    <t>04471A0B</t>
  </si>
  <si>
    <t>84609E1D</t>
  </si>
  <si>
    <t>73005A53</t>
  </si>
  <si>
    <t>3E600C23</t>
  </si>
  <si>
    <t>791D7470</t>
  </si>
  <si>
    <t>8F0E76B8</t>
  </si>
  <si>
    <t>0501775C</t>
  </si>
  <si>
    <t>5B28777D</t>
  </si>
  <si>
    <t>0696EC7E</t>
  </si>
  <si>
    <t>FEB3E3DF</t>
  </si>
  <si>
    <t>54694521</t>
  </si>
  <si>
    <t>4E1D7014</t>
  </si>
  <si>
    <t>FDADE5FF</t>
  </si>
  <si>
    <t>423D725B</t>
  </si>
  <si>
    <t>C1A7C026</t>
  </si>
  <si>
    <t>CDDE44A8</t>
  </si>
  <si>
    <t>2130692A</t>
  </si>
  <si>
    <t>5155E46A</t>
  </si>
  <si>
    <t>53DEF3B3</t>
  </si>
  <si>
    <t>70FB5DC3</t>
  </si>
  <si>
    <t>716F673E</t>
  </si>
  <si>
    <t>2C3A7405</t>
  </si>
  <si>
    <t>73184A4C</t>
  </si>
  <si>
    <t>3A465F6A</t>
  </si>
  <si>
    <t>CE895349</t>
  </si>
  <si>
    <t>46BD9860</t>
  </si>
  <si>
    <t>CBC9AFD9</t>
  </si>
  <si>
    <t>21443F36</t>
  </si>
  <si>
    <t>15404D75</t>
  </si>
  <si>
    <t>0F514247</t>
  </si>
  <si>
    <t>1A959C8B</t>
  </si>
  <si>
    <t>25164E88</t>
  </si>
  <si>
    <t>548D940F</t>
  </si>
  <si>
    <t>4F777044</t>
  </si>
  <si>
    <t>A47ECFB2</t>
  </si>
  <si>
    <t>76677026</t>
  </si>
  <si>
    <t>3C49076E</t>
  </si>
  <si>
    <t>2B2850F0</t>
  </si>
  <si>
    <t>5206030D</t>
  </si>
  <si>
    <t>A85981E9</t>
  </si>
  <si>
    <t>E91A45B5</t>
  </si>
  <si>
    <t>89FCDC98</t>
  </si>
  <si>
    <t>27DF5CCE</t>
  </si>
  <si>
    <t>334C0365</t>
  </si>
  <si>
    <t>7926096D</t>
  </si>
  <si>
    <t>1C7E6E6C</t>
  </si>
  <si>
    <t>0E597C54</t>
  </si>
  <si>
    <t>311A0227</t>
  </si>
  <si>
    <t>3E7E3359</t>
  </si>
  <si>
    <t>5678393D</t>
  </si>
  <si>
    <t>74423123</t>
  </si>
  <si>
    <t>206F1521</t>
  </si>
  <si>
    <t>21031D2A</t>
  </si>
  <si>
    <t>742F684A</t>
  </si>
  <si>
    <t>056D1F0F</t>
  </si>
  <si>
    <t>20BE32FF</t>
  </si>
  <si>
    <t>02032A54</t>
  </si>
  <si>
    <t>7646494A</t>
  </si>
  <si>
    <t>00207E1F</t>
  </si>
  <si>
    <t>6F094574</t>
  </si>
  <si>
    <t>13023738</t>
  </si>
  <si>
    <t>30535636</t>
  </si>
  <si>
    <t>1F00210A</t>
  </si>
  <si>
    <t>08716B15</t>
  </si>
  <si>
    <t>EE8B2954</t>
  </si>
  <si>
    <t>570A7075</t>
  </si>
  <si>
    <t>E3704A61</t>
  </si>
  <si>
    <t>C5A2A825</t>
  </si>
  <si>
    <t>5B256E37</t>
  </si>
  <si>
    <t>79E09E11</t>
  </si>
  <si>
    <t>464C3E5A</t>
  </si>
  <si>
    <t>DE8DA9EF</t>
  </si>
  <si>
    <t>7479790D</t>
  </si>
  <si>
    <t>9C7B0C45</t>
  </si>
  <si>
    <t>ECA75DD9</t>
  </si>
  <si>
    <t>21642152</t>
  </si>
  <si>
    <t>762C6E22</t>
  </si>
  <si>
    <t>07EA10FB</t>
  </si>
  <si>
    <t>221F5422</t>
  </si>
  <si>
    <t>CC6D7845</t>
  </si>
  <si>
    <t>107A2C1E</t>
  </si>
  <si>
    <t>3ADA1F50</t>
  </si>
  <si>
    <t>7D732B05</t>
  </si>
  <si>
    <t>3A637974</t>
  </si>
  <si>
    <t>6C6D6216</t>
  </si>
  <si>
    <t>4A513777</t>
  </si>
  <si>
    <t>C59CB249</t>
  </si>
  <si>
    <t>6951051B</t>
  </si>
  <si>
    <t>06147479</t>
  </si>
  <si>
    <t>32116609</t>
  </si>
  <si>
    <t>084C4633</t>
  </si>
  <si>
    <t>2656FF93</t>
  </si>
  <si>
    <t>4728903A</t>
  </si>
  <si>
    <t>01397FEA</t>
  </si>
  <si>
    <t>F6A6916D</t>
  </si>
  <si>
    <t>07135207</t>
  </si>
  <si>
    <t>2C232809</t>
  </si>
  <si>
    <t>396C3A68</t>
  </si>
  <si>
    <t>6456785D</t>
  </si>
  <si>
    <t>AFD9477F</t>
  </si>
  <si>
    <t>196E6624</t>
  </si>
  <si>
    <t>73131F02</t>
  </si>
  <si>
    <t>72542C2F</t>
  </si>
  <si>
    <t>723D5312</t>
  </si>
  <si>
    <t>ADD504ED</t>
  </si>
  <si>
    <t>E8646216</t>
  </si>
  <si>
    <t>2873593F</t>
  </si>
  <si>
    <t>1B053E5D</t>
  </si>
  <si>
    <t>0F4425E6</t>
  </si>
  <si>
    <t>5F277B27</t>
  </si>
  <si>
    <t>FF52F7E4</t>
  </si>
  <si>
    <t>195B5B07</t>
  </si>
  <si>
    <t>435A4B11</t>
  </si>
  <si>
    <t>0932483D</t>
  </si>
  <si>
    <t>43087E26</t>
  </si>
  <si>
    <t>49640239</t>
  </si>
  <si>
    <t>7A7F6B07</t>
  </si>
  <si>
    <t>4BE0037C</t>
  </si>
  <si>
    <t>34600644</t>
  </si>
  <si>
    <t>7B5E4B69</t>
  </si>
  <si>
    <t>3E320007</t>
  </si>
  <si>
    <t>7B202448</t>
  </si>
  <si>
    <t>4A470E5E</t>
  </si>
  <si>
    <t>626E1E0D</t>
  </si>
  <si>
    <t>DC1CAD95</t>
  </si>
  <si>
    <t>2013A8A0</t>
  </si>
  <si>
    <t>6D2D0152</t>
  </si>
  <si>
    <t>79276E45</t>
  </si>
  <si>
    <t>F7B48D2C</t>
  </si>
  <si>
    <t>0E314947</t>
  </si>
  <si>
    <t>3C6E4E0D</t>
  </si>
  <si>
    <t>713E0E45</t>
  </si>
  <si>
    <t>376E5B1A</t>
  </si>
  <si>
    <t>4717744E</t>
  </si>
  <si>
    <t>D37734D6</t>
  </si>
  <si>
    <t>D1DC36E9</t>
  </si>
  <si>
    <t>877AC8AC</t>
  </si>
  <si>
    <t>414F7449</t>
  </si>
  <si>
    <t>34B50E6A</t>
  </si>
  <si>
    <t>767E552B</t>
  </si>
  <si>
    <t>B9AA364C</t>
  </si>
  <si>
    <t>453D4F32</t>
  </si>
  <si>
    <t>1D45493C</t>
  </si>
  <si>
    <t>83CA0F75</t>
  </si>
  <si>
    <t>663D03AD</t>
  </si>
  <si>
    <t>019EEF86</t>
  </si>
  <si>
    <t>48434121</t>
  </si>
  <si>
    <t>F7E766FB</t>
  </si>
  <si>
    <t>23765C6D</t>
  </si>
  <si>
    <t>2751164E</t>
  </si>
  <si>
    <t>69D58D41</t>
  </si>
  <si>
    <t>5D0BBC3C</t>
  </si>
  <si>
    <t>F77D3FC1</t>
  </si>
  <si>
    <t>7947522F</t>
  </si>
  <si>
    <t>243E4B77</t>
  </si>
  <si>
    <t>3E6E156A</t>
  </si>
  <si>
    <t>1E1689C0</t>
  </si>
  <si>
    <t>15107D0E</t>
  </si>
  <si>
    <t>7D7E3B2D</t>
  </si>
  <si>
    <t>C686C279</t>
  </si>
  <si>
    <t>D082BAF8</t>
  </si>
  <si>
    <t>00436D5E</t>
  </si>
  <si>
    <t>B2476459</t>
  </si>
  <si>
    <t>3E624853</t>
  </si>
  <si>
    <t>11367957</t>
  </si>
  <si>
    <t>AD7C8314</t>
  </si>
  <si>
    <t>3E0E3E7C</t>
  </si>
  <si>
    <t>4A641D09</t>
  </si>
  <si>
    <t>08258C84</t>
  </si>
  <si>
    <t>3615527A</t>
  </si>
  <si>
    <t>4A32241C</t>
  </si>
  <si>
    <t>29B6AAF0</t>
  </si>
  <si>
    <t>2B55273A</t>
  </si>
  <si>
    <t>6B02757B</t>
  </si>
  <si>
    <t>294F0F60</t>
  </si>
  <si>
    <t>431D6F13</t>
  </si>
  <si>
    <t>50027E6D</t>
  </si>
  <si>
    <t>6D212004</t>
  </si>
  <si>
    <t>4C10256F</t>
  </si>
  <si>
    <t>52282F12</t>
  </si>
  <si>
    <t>383B2C08</t>
  </si>
  <si>
    <t>385B5168</t>
  </si>
  <si>
    <t>0C4B283F</t>
  </si>
  <si>
    <t>2516681B</t>
  </si>
  <si>
    <t>FD128367</t>
  </si>
  <si>
    <t>500F2D02</t>
  </si>
  <si>
    <t>7949161F</t>
  </si>
  <si>
    <t>7A526921</t>
  </si>
  <si>
    <t>5E133A70</t>
  </si>
  <si>
    <t>366F7408</t>
  </si>
  <si>
    <t>2D247A32</t>
  </si>
  <si>
    <t>1D60707E</t>
  </si>
  <si>
    <t>6E204955</t>
  </si>
  <si>
    <t>73471579</t>
  </si>
  <si>
    <t>6A7E6B55</t>
  </si>
  <si>
    <t>103A430A</t>
  </si>
  <si>
    <t>34531D09</t>
  </si>
  <si>
    <t>3332014D</t>
  </si>
  <si>
    <t>432D0427</t>
  </si>
  <si>
    <t>6219771E</t>
  </si>
  <si>
    <t>5460280C</t>
  </si>
  <si>
    <t>5C7F2255</t>
  </si>
  <si>
    <t>C245F438</t>
  </si>
  <si>
    <t>DC8EB733</t>
  </si>
  <si>
    <t>0437285A</t>
  </si>
  <si>
    <t>675E0608</t>
  </si>
  <si>
    <t>13725013</t>
  </si>
  <si>
    <t>9766BAF2</t>
  </si>
  <si>
    <t>291F1DB6</t>
  </si>
  <si>
    <t>3B1C6C73</t>
  </si>
  <si>
    <t>455D1F73</t>
  </si>
  <si>
    <t>5D741773</t>
  </si>
  <si>
    <t>54393D50</t>
  </si>
  <si>
    <t>06181943</t>
  </si>
  <si>
    <t>116B077D</t>
  </si>
  <si>
    <t>627EF1AC</t>
  </si>
  <si>
    <t>41755247</t>
  </si>
  <si>
    <t>7425656B</t>
  </si>
  <si>
    <t>5FEB8CDF</t>
  </si>
  <si>
    <t>85878416</t>
  </si>
  <si>
    <t>11330B48</t>
  </si>
  <si>
    <t>5A4F3275</t>
  </si>
  <si>
    <t>F558C879</t>
  </si>
  <si>
    <t>1A77482A</t>
  </si>
  <si>
    <t>C96C176E</t>
  </si>
  <si>
    <t>0D64444B</t>
  </si>
  <si>
    <t>055D6331</t>
  </si>
  <si>
    <t>B67F6218</t>
  </si>
  <si>
    <t>29466A06</t>
  </si>
  <si>
    <t>1E4C5326</t>
  </si>
  <si>
    <t>14239AF3</t>
  </si>
  <si>
    <t>2258CF7E</t>
  </si>
  <si>
    <t>53453A3C</t>
  </si>
  <si>
    <t>BD36FE2B</t>
  </si>
  <si>
    <t>4A1E0F62</t>
  </si>
  <si>
    <t>5D7D284D</t>
  </si>
  <si>
    <t>304E3635</t>
  </si>
  <si>
    <t>F758A3FD</t>
  </si>
  <si>
    <t>192E666C</t>
  </si>
  <si>
    <t>5C632042</t>
  </si>
  <si>
    <t>353A7E0E</t>
  </si>
  <si>
    <t>492F011E</t>
  </si>
  <si>
    <t>2E15553B</t>
  </si>
  <si>
    <t>451F210E</t>
  </si>
  <si>
    <t>437E441F</t>
  </si>
  <si>
    <t>6A066055</t>
  </si>
  <si>
    <t>69173B5C</t>
  </si>
  <si>
    <t>09762968</t>
  </si>
  <si>
    <t>489F1FB4</t>
  </si>
  <si>
    <t>83ED1F59</t>
  </si>
  <si>
    <t>324E7A68</t>
  </si>
  <si>
    <t>11A2C9CA</t>
  </si>
  <si>
    <t>44246326</t>
  </si>
  <si>
    <t>09142F11</t>
  </si>
  <si>
    <t>58543274</t>
  </si>
  <si>
    <t>E3252DC5</t>
  </si>
  <si>
    <t>29097E44</t>
  </si>
  <si>
    <t>15021E28</t>
  </si>
  <si>
    <t>6B742D5C</t>
  </si>
  <si>
    <t>FD089EEF</t>
  </si>
  <si>
    <t>3F4C6453</t>
  </si>
  <si>
    <t>35A059F8</t>
  </si>
  <si>
    <t>CD529400</t>
  </si>
  <si>
    <t>3773333E</t>
  </si>
  <si>
    <t>3D57775D</t>
  </si>
  <si>
    <t>4463093E</t>
  </si>
  <si>
    <t>B4D62D1B</t>
  </si>
  <si>
    <t>9B5DCF91</t>
  </si>
  <si>
    <t>3E1E024E</t>
  </si>
  <si>
    <t>60281C15</t>
  </si>
  <si>
    <t>59746E75</t>
  </si>
  <si>
    <t>0318117C</t>
  </si>
  <si>
    <t>66393031</t>
  </si>
  <si>
    <t>F2165E16</t>
  </si>
  <si>
    <t>42016B28</t>
  </si>
  <si>
    <t>3E0A0E4B</t>
  </si>
  <si>
    <t>24074B73</t>
  </si>
  <si>
    <t>1E257965</t>
  </si>
  <si>
    <t>7871C921</t>
  </si>
  <si>
    <t>6A614469</t>
  </si>
  <si>
    <t>6729A048</t>
  </si>
  <si>
    <t>3BF7E52C</t>
  </si>
  <si>
    <t>5B217A40</t>
  </si>
  <si>
    <t>B7600FE9</t>
  </si>
  <si>
    <t>C7203BF2</t>
  </si>
  <si>
    <t>601C1B08</t>
  </si>
  <si>
    <t>526B6F59</t>
  </si>
  <si>
    <t>26124C17</t>
  </si>
  <si>
    <t>C7D1E565</t>
  </si>
  <si>
    <t>22483104</t>
  </si>
  <si>
    <t>3C6B0604</t>
  </si>
  <si>
    <t>6D616659</t>
  </si>
  <si>
    <t>21723929</t>
  </si>
  <si>
    <t>34AA4305</t>
  </si>
  <si>
    <t>5E43705E</t>
  </si>
  <si>
    <t>E57A06C8</t>
  </si>
  <si>
    <t>3A60135C</t>
  </si>
  <si>
    <t>0550714E</t>
  </si>
  <si>
    <t>724E7809</t>
  </si>
  <si>
    <t>330F2A7A</t>
  </si>
  <si>
    <t>C531257B</t>
  </si>
  <si>
    <t>274F7A1E</t>
  </si>
  <si>
    <t>50475F4D</t>
  </si>
  <si>
    <t>69CE2629</t>
  </si>
  <si>
    <t>214B15BE</t>
  </si>
  <si>
    <t>FE8928F8</t>
  </si>
  <si>
    <t>7CF7C491</t>
  </si>
  <si>
    <t>753F7336</t>
  </si>
  <si>
    <t>7B175554</t>
  </si>
  <si>
    <t>2547662C</t>
  </si>
  <si>
    <t>07724F6F</t>
  </si>
  <si>
    <t>43592042</t>
  </si>
  <si>
    <t>D4287CE7</t>
  </si>
  <si>
    <t>4DBCE38C</t>
  </si>
  <si>
    <t>60565953</t>
  </si>
  <si>
    <t>75456B0B</t>
  </si>
  <si>
    <t>2E752420</t>
  </si>
  <si>
    <t>36413E4F</t>
  </si>
  <si>
    <t>754EFD91</t>
  </si>
  <si>
    <t>1C546526</t>
  </si>
  <si>
    <t>137F2336</t>
  </si>
  <si>
    <t>14665956</t>
  </si>
  <si>
    <t>776F1000</t>
  </si>
  <si>
    <t>3347390F</t>
  </si>
  <si>
    <t>5B261175</t>
  </si>
  <si>
    <t>4B66CF1E</t>
  </si>
  <si>
    <t>5B6B7E33</t>
  </si>
  <si>
    <t>3207112E</t>
  </si>
  <si>
    <t>05216141</t>
  </si>
  <si>
    <t>785E0946</t>
  </si>
  <si>
    <t>63532A61</t>
  </si>
  <si>
    <t>320D776E</t>
  </si>
  <si>
    <t>0D570427</t>
  </si>
  <si>
    <t>0749D3EB</t>
  </si>
  <si>
    <t>316D0D73</t>
  </si>
  <si>
    <t>BD177E24</t>
  </si>
  <si>
    <t>4A21161F</t>
  </si>
  <si>
    <t>11030602</t>
  </si>
  <si>
    <t>0062202C</t>
  </si>
  <si>
    <t>00273568</t>
  </si>
  <si>
    <t>53CB6A09</t>
  </si>
  <si>
    <t>26293D71</t>
  </si>
  <si>
    <t>74327F6C</t>
  </si>
  <si>
    <t>057B1672</t>
  </si>
  <si>
    <t>52494D23</t>
  </si>
  <si>
    <t>731F337A</t>
  </si>
  <si>
    <t>51513D1F</t>
  </si>
  <si>
    <t>53177063</t>
  </si>
  <si>
    <t>050E7A4A</t>
  </si>
  <si>
    <t>A2982C28</t>
  </si>
  <si>
    <t>3DE1E8E4</t>
  </si>
  <si>
    <t>E579BFE6</t>
  </si>
  <si>
    <t>73CA6BD9</t>
  </si>
  <si>
    <t>F4A1D226</t>
  </si>
  <si>
    <t>00793F2C</t>
  </si>
  <si>
    <t>21746A1E</t>
  </si>
  <si>
    <t>31267735</t>
  </si>
  <si>
    <t>726C3766</t>
  </si>
  <si>
    <t>4C513D71</t>
  </si>
  <si>
    <t>71562B79</t>
  </si>
  <si>
    <t>51225140</t>
  </si>
  <si>
    <t>30712020</t>
  </si>
  <si>
    <t>430D7838</t>
  </si>
  <si>
    <t>3A755212</t>
  </si>
  <si>
    <t>3E797C32</t>
  </si>
  <si>
    <t>1BD1F681</t>
  </si>
  <si>
    <t>4747736B</t>
  </si>
  <si>
    <t>1A223D3B</t>
  </si>
  <si>
    <t>4A181676</t>
  </si>
  <si>
    <t>41583B7A</t>
  </si>
  <si>
    <t>04422D4F</t>
  </si>
  <si>
    <t>5D5E6815</t>
  </si>
  <si>
    <t>41CAF3A6</t>
  </si>
  <si>
    <t>13241F0E</t>
  </si>
  <si>
    <t>477E5046</t>
  </si>
  <si>
    <t>F9770E12</t>
  </si>
  <si>
    <t>91B75DD0</t>
  </si>
  <si>
    <t>77251009</t>
  </si>
  <si>
    <t>14422B37</t>
  </si>
  <si>
    <t>5F096F00</t>
  </si>
  <si>
    <t>20453B31</t>
  </si>
  <si>
    <t>431C754D</t>
  </si>
  <si>
    <t>056E685A</t>
  </si>
  <si>
    <t>68363FEC</t>
  </si>
  <si>
    <t>64695722</t>
  </si>
  <si>
    <t>4D95C9DD</t>
  </si>
  <si>
    <t>E847ED84</t>
  </si>
  <si>
    <t>83185761</t>
  </si>
  <si>
    <t>111DD001</t>
  </si>
  <si>
    <t>33601F00</t>
  </si>
  <si>
    <t>49612D28</t>
  </si>
  <si>
    <t>37D8F44A</t>
  </si>
  <si>
    <t>5649277E</t>
  </si>
  <si>
    <t>3C250E32</t>
  </si>
  <si>
    <t>992559F4</t>
  </si>
  <si>
    <t>A79BEF17</t>
  </si>
  <si>
    <t>3F626B21</t>
  </si>
  <si>
    <t>1A192B17</t>
  </si>
  <si>
    <t>CA84AC12</t>
  </si>
  <si>
    <t>0D3D6D58</t>
  </si>
  <si>
    <t>A0F430A9</t>
  </si>
  <si>
    <t>95EA78A2</t>
  </si>
  <si>
    <t>3E053559</t>
  </si>
  <si>
    <t>B4941D60</t>
  </si>
  <si>
    <t>04D643B8</t>
  </si>
  <si>
    <t>90F62007</t>
  </si>
  <si>
    <t>9154E94B</t>
  </si>
  <si>
    <t>0589E307</t>
  </si>
  <si>
    <t>3C4B5B5B</t>
  </si>
  <si>
    <t>B4E24908</t>
  </si>
  <si>
    <t>69F871A9</t>
  </si>
  <si>
    <t>DDEC3BEB</t>
  </si>
  <si>
    <t>C2160D55</t>
  </si>
  <si>
    <t>433B2C2F</t>
  </si>
  <si>
    <t>1D382E7C</t>
  </si>
  <si>
    <t>233D202A</t>
  </si>
  <si>
    <t>10603D3E</t>
  </si>
  <si>
    <t>5A07771D</t>
  </si>
  <si>
    <t>13663602</t>
  </si>
  <si>
    <t>1CF1071F</t>
  </si>
  <si>
    <t>D9DD32A8</t>
  </si>
  <si>
    <t>734A4D42</t>
  </si>
  <si>
    <t>CB20E7E5</t>
  </si>
  <si>
    <t>67337F5E</t>
  </si>
  <si>
    <t>EDFC4295</t>
  </si>
  <si>
    <t>7E243177</t>
  </si>
  <si>
    <t>086B1219</t>
  </si>
  <si>
    <t>363E6059</t>
  </si>
  <si>
    <t>63190D16</t>
  </si>
  <si>
    <t>29575D31</t>
  </si>
  <si>
    <t>5E5F3755</t>
  </si>
  <si>
    <t>0758134F</t>
  </si>
  <si>
    <t>483B9436</t>
  </si>
  <si>
    <t>53532469</t>
  </si>
  <si>
    <t>F89E0D26</t>
  </si>
  <si>
    <t>683D5F19</t>
  </si>
  <si>
    <t>DC985520</t>
  </si>
  <si>
    <t>8C55FFFA</t>
  </si>
  <si>
    <t>DD8D2DE4</t>
  </si>
  <si>
    <t>0F754832</t>
  </si>
  <si>
    <t>8E4F5BDA</t>
  </si>
  <si>
    <t>19591F3F</t>
  </si>
  <si>
    <t>BA61CED5</t>
  </si>
  <si>
    <t>2A38D56B</t>
  </si>
  <si>
    <t>3A09EA44</t>
  </si>
  <si>
    <t>7C4E2B12</t>
  </si>
  <si>
    <t>13ED2BE9</t>
  </si>
  <si>
    <t>6676A4E6</t>
  </si>
  <si>
    <t>96F823EA</t>
  </si>
  <si>
    <t>1C5B687B</t>
  </si>
  <si>
    <t>4E236D14</t>
  </si>
  <si>
    <t>1C4B323C</t>
  </si>
  <si>
    <t>E17B8943</t>
  </si>
  <si>
    <t>8A402C27</t>
  </si>
  <si>
    <t>70D626DD</t>
  </si>
  <si>
    <t>1F1A3813</t>
  </si>
  <si>
    <t>4735113A</t>
  </si>
  <si>
    <t>0FC5A31C</t>
  </si>
  <si>
    <t>34C38BE2</t>
  </si>
  <si>
    <t>D6793F90</t>
  </si>
  <si>
    <t>3A0B6E2B</t>
  </si>
  <si>
    <t>9F3BE0F7</t>
  </si>
  <si>
    <t>38143B29</t>
  </si>
  <si>
    <t>06796B5D</t>
  </si>
  <si>
    <t>17E14229</t>
  </si>
  <si>
    <t>14302023</t>
  </si>
  <si>
    <t>69061F27</t>
  </si>
  <si>
    <t>24030608</t>
  </si>
  <si>
    <t>394D5407</t>
  </si>
  <si>
    <t>7524551A</t>
  </si>
  <si>
    <t>54174A5C</t>
  </si>
  <si>
    <t>5030766D</t>
  </si>
  <si>
    <t>452C2838</t>
  </si>
  <si>
    <t>3E376D40</t>
  </si>
  <si>
    <t>8F435B88</t>
  </si>
  <si>
    <t>376E327B</t>
  </si>
  <si>
    <t>1B1E3350</t>
  </si>
  <si>
    <t>3D607A10</t>
  </si>
  <si>
    <t>124D7D4D</t>
  </si>
  <si>
    <t>A6934820</t>
  </si>
  <si>
    <t>7B028837</t>
  </si>
  <si>
    <t>41126307</t>
  </si>
  <si>
    <t>271B5404</t>
  </si>
  <si>
    <t>40DA2561</t>
  </si>
  <si>
    <t>796CD7A2</t>
  </si>
  <si>
    <t>04CCB5D7</t>
  </si>
  <si>
    <t>5E07ACAE</t>
  </si>
  <si>
    <t>0CF762D9</t>
  </si>
  <si>
    <t>C13AC484</t>
  </si>
  <si>
    <t>0B695152</t>
  </si>
  <si>
    <t>71372822</t>
  </si>
  <si>
    <t>74687618</t>
  </si>
  <si>
    <t>B5A9BFB5</t>
  </si>
  <si>
    <t>137A6E26</t>
  </si>
  <si>
    <t>742C1560</t>
  </si>
  <si>
    <t>6F4E6A07</t>
  </si>
  <si>
    <t>3949042E</t>
  </si>
  <si>
    <t>C509CB50</t>
  </si>
  <si>
    <t>3F767C46</t>
  </si>
  <si>
    <t>677E2056</t>
  </si>
  <si>
    <t>39C6B329</t>
  </si>
  <si>
    <t>11577B43</t>
  </si>
  <si>
    <t>6A3C6630</t>
  </si>
  <si>
    <t>13481A5F</t>
  </si>
  <si>
    <t>7357604F</t>
  </si>
  <si>
    <t>41210451</t>
  </si>
  <si>
    <t>B69B35BA</t>
  </si>
  <si>
    <t>86E8A4DB</t>
  </si>
  <si>
    <t>10175700</t>
  </si>
  <si>
    <t>B583A039</t>
  </si>
  <si>
    <t>493D1023</t>
  </si>
  <si>
    <t>43164A22</t>
  </si>
  <si>
    <t>7C2D0A6C</t>
  </si>
  <si>
    <t>6E070D55</t>
  </si>
  <si>
    <t>275C2844</t>
  </si>
  <si>
    <t>754C0F00</t>
  </si>
  <si>
    <t>666E0A42</t>
  </si>
  <si>
    <t>162F5822</t>
  </si>
  <si>
    <t>6656174C</t>
  </si>
  <si>
    <t>1D4C6814</t>
  </si>
  <si>
    <t>1832067C</t>
  </si>
  <si>
    <t>E1E3C4A8</t>
  </si>
  <si>
    <t>02190A0D</t>
  </si>
  <si>
    <t>BA4D1CFC</t>
  </si>
  <si>
    <t>567A4415</t>
  </si>
  <si>
    <t>2547E68A</t>
  </si>
  <si>
    <t>1E04583E</t>
  </si>
  <si>
    <t>E2D31429</t>
  </si>
  <si>
    <t>0D8664FC</t>
  </si>
  <si>
    <t>3C51494A</t>
  </si>
  <si>
    <t>143DDB1D</t>
  </si>
  <si>
    <t>2BED4824</t>
  </si>
  <si>
    <t>2762FC58</t>
  </si>
  <si>
    <t>17590169</t>
  </si>
  <si>
    <t>081A1A3D</t>
  </si>
  <si>
    <t>0EDD9A2A</t>
  </si>
  <si>
    <t>5311CA91</t>
  </si>
  <si>
    <t>3F706C34</t>
  </si>
  <si>
    <t>414C3D0E</t>
  </si>
  <si>
    <t>FB8895A5</t>
  </si>
  <si>
    <t>58246E1C</t>
  </si>
  <si>
    <t>446E2F6D</t>
  </si>
  <si>
    <t>58302E08</t>
  </si>
  <si>
    <t>356A4D7F</t>
  </si>
  <si>
    <t>3F511F4E</t>
  </si>
  <si>
    <t>75740653</t>
  </si>
  <si>
    <t>645691FE</t>
  </si>
  <si>
    <t>9B0AEE1C</t>
  </si>
  <si>
    <t>5E624978</t>
  </si>
  <si>
    <t>55643530</t>
  </si>
  <si>
    <t>03510F42</t>
  </si>
  <si>
    <t>3F110906</t>
  </si>
  <si>
    <t>2412743B</t>
  </si>
  <si>
    <t>5D34164F</t>
  </si>
  <si>
    <t>65413F41</t>
  </si>
  <si>
    <t>14060E59</t>
  </si>
  <si>
    <t>26465771</t>
  </si>
  <si>
    <t>CE767A26</t>
  </si>
  <si>
    <t>1CB06978</t>
  </si>
  <si>
    <t>B7D1FE1B</t>
  </si>
  <si>
    <t>22775326</t>
  </si>
  <si>
    <t>06034650</t>
  </si>
  <si>
    <t>580FE83E</t>
  </si>
  <si>
    <t>552E1067</t>
  </si>
  <si>
    <t>7D0E3C48</t>
  </si>
  <si>
    <t>4B793C01</t>
  </si>
  <si>
    <t>4F585373</t>
  </si>
  <si>
    <t>42C387B2</t>
  </si>
  <si>
    <t>167B3D71</t>
  </si>
  <si>
    <t>3E03F8C3</t>
  </si>
  <si>
    <t>5A331920</t>
  </si>
  <si>
    <t>0253606C</t>
  </si>
  <si>
    <t>7529781E</t>
  </si>
  <si>
    <t>0928395D</t>
  </si>
  <si>
    <t>B6E02141</t>
  </si>
  <si>
    <t>7A76462C</t>
  </si>
  <si>
    <t>2C79267E</t>
  </si>
  <si>
    <t>5770102D</t>
  </si>
  <si>
    <t>124D1B35</t>
  </si>
  <si>
    <t>21494ADA</t>
  </si>
  <si>
    <t>5544754C</t>
  </si>
  <si>
    <t>05233C17</t>
  </si>
  <si>
    <t>10181E38</t>
  </si>
  <si>
    <t>26590056</t>
  </si>
  <si>
    <t>7E317968</t>
  </si>
  <si>
    <t>10353319</t>
  </si>
  <si>
    <t>7B7964DD</t>
  </si>
  <si>
    <t>15A59FA0</t>
  </si>
  <si>
    <t>3D100F4F</t>
  </si>
  <si>
    <t>E3F01316</t>
  </si>
  <si>
    <t>2274532A</t>
  </si>
  <si>
    <t>B47BCFF4</t>
  </si>
  <si>
    <t>C6FE86C7</t>
  </si>
  <si>
    <t>7E181210</t>
  </si>
  <si>
    <t>0F0F7A16</t>
  </si>
  <si>
    <t>05143658</t>
  </si>
  <si>
    <t>607C6D4F</t>
  </si>
  <si>
    <t>0C14780C</t>
  </si>
  <si>
    <t>6B232F3D</t>
  </si>
  <si>
    <t>76442A5E</t>
  </si>
  <si>
    <t>2F6F0451</t>
  </si>
  <si>
    <t>592C68CF</t>
  </si>
  <si>
    <t>0BF94D9D</t>
  </si>
  <si>
    <t>5977C4CC</t>
  </si>
  <si>
    <t>A1684679</t>
  </si>
  <si>
    <t>DF159AF0</t>
  </si>
  <si>
    <t>2C10683F</t>
  </si>
  <si>
    <t>4F155307</t>
  </si>
  <si>
    <t>28451236</t>
  </si>
  <si>
    <t>56343607</t>
  </si>
  <si>
    <t>3B1796DE</t>
  </si>
  <si>
    <t>1834162F</t>
  </si>
  <si>
    <t>4D3A1D50</t>
  </si>
  <si>
    <t>5C393F63</t>
  </si>
  <si>
    <t>614A524A</t>
  </si>
  <si>
    <t>036C4518</t>
  </si>
  <si>
    <t>0A3E0733</t>
  </si>
  <si>
    <t>36140198</t>
  </si>
  <si>
    <t>1D716C1A</t>
  </si>
  <si>
    <t>1F633B7C</t>
  </si>
  <si>
    <t>49085012</t>
  </si>
  <si>
    <t>195B297F</t>
  </si>
  <si>
    <t>15191046</t>
  </si>
  <si>
    <t>0B38310A</t>
  </si>
  <si>
    <t>C493F04E</t>
  </si>
  <si>
    <t>9A74E2DD</t>
  </si>
  <si>
    <t>0E561A50</t>
  </si>
  <si>
    <t>43603D5B</t>
  </si>
  <si>
    <t>66FBB495</t>
  </si>
  <si>
    <t>2D1C7053</t>
  </si>
  <si>
    <t>5E4E727E</t>
  </si>
  <si>
    <t>F3A727D2</t>
  </si>
  <si>
    <t>19135526</t>
  </si>
  <si>
    <t>00104836</t>
  </si>
  <si>
    <t>3E697063</t>
  </si>
  <si>
    <t>0E0B076F</t>
  </si>
  <si>
    <t>BCC8876A</t>
  </si>
  <si>
    <t>896176CC</t>
  </si>
  <si>
    <t>7D011F04</t>
  </si>
  <si>
    <t>7408627A</t>
  </si>
  <si>
    <t>49734704</t>
  </si>
  <si>
    <t>A5581538</t>
  </si>
  <si>
    <t>2A7F471A</t>
  </si>
  <si>
    <t>0203113A</t>
  </si>
  <si>
    <t>6E3F314E</t>
  </si>
  <si>
    <t>42477F5F</t>
  </si>
  <si>
    <t>5175692D</t>
  </si>
  <si>
    <t>5D035626</t>
  </si>
  <si>
    <t>E04027A9</t>
  </si>
  <si>
    <t>753A4B01</t>
  </si>
  <si>
    <t>5B4D5328</t>
  </si>
  <si>
    <t>7A43BEA7</t>
  </si>
  <si>
    <t>5189979F</t>
  </si>
  <si>
    <t>1E2A1643</t>
  </si>
  <si>
    <t>86410B3F</t>
  </si>
  <si>
    <t>762B473B</t>
  </si>
  <si>
    <t>407C5E6C</t>
  </si>
  <si>
    <t>7556267F</t>
  </si>
  <si>
    <t>1F2E4733</t>
  </si>
  <si>
    <t>6C354608</t>
  </si>
  <si>
    <t>680E5645</t>
  </si>
  <si>
    <t>27687008</t>
  </si>
  <si>
    <t>2D7A4B49</t>
  </si>
  <si>
    <t>79403C79</t>
  </si>
  <si>
    <t>53097D69</t>
  </si>
  <si>
    <t>1DB529C0</t>
  </si>
  <si>
    <t>5B2A1B1C</t>
  </si>
  <si>
    <t>0C384A29</t>
  </si>
  <si>
    <t>48687D72</t>
  </si>
  <si>
    <t>608F4961</t>
  </si>
  <si>
    <t>20343359</t>
  </si>
  <si>
    <t>040D316A</t>
  </si>
  <si>
    <t>185C6A63</t>
  </si>
  <si>
    <t>DACFBC0B</t>
  </si>
  <si>
    <t>0295550B</t>
  </si>
  <si>
    <t>14532215</t>
  </si>
  <si>
    <t>1D725A7D</t>
  </si>
  <si>
    <t>5A14477D</t>
  </si>
  <si>
    <t>06796653</t>
  </si>
  <si>
    <t>766D4429</t>
  </si>
  <si>
    <t>F5A1BA80</t>
  </si>
  <si>
    <t>312C005A</t>
  </si>
  <si>
    <t>1E613335</t>
  </si>
  <si>
    <t>567E58FA</t>
  </si>
  <si>
    <t>42023A4B</t>
  </si>
  <si>
    <t>786B1311</t>
  </si>
  <si>
    <t>16284B26</t>
  </si>
  <si>
    <t>0C244B1D</t>
  </si>
  <si>
    <t>71715702</t>
  </si>
  <si>
    <t>50392144</t>
  </si>
  <si>
    <t>395D5072</t>
  </si>
  <si>
    <t>0F031724</t>
  </si>
  <si>
    <t>5D693A07</t>
  </si>
  <si>
    <t>3C6DAC48</t>
  </si>
  <si>
    <t>3E92B650</t>
  </si>
  <si>
    <t>007D6D06</t>
  </si>
  <si>
    <t>10325C65</t>
  </si>
  <si>
    <t>1F75B2D4</t>
  </si>
  <si>
    <t>6E72732E</t>
  </si>
  <si>
    <t>9A0C76CA</t>
  </si>
  <si>
    <t>6B232128</t>
  </si>
  <si>
    <t>2D7D485E</t>
  </si>
  <si>
    <t>402B6D7B</t>
  </si>
  <si>
    <t>58643B15</t>
  </si>
  <si>
    <t>36762402</t>
  </si>
  <si>
    <t>025A4716</t>
  </si>
  <si>
    <t>30C63479</t>
  </si>
  <si>
    <t>E3815829</t>
  </si>
  <si>
    <t>4E465B48</t>
  </si>
  <si>
    <t>12734739</t>
  </si>
  <si>
    <t>3F17A6CB</t>
  </si>
  <si>
    <t>6E130A58</t>
  </si>
  <si>
    <t>B93F4187</t>
  </si>
  <si>
    <t>22440D0B</t>
  </si>
  <si>
    <t>013C7B51</t>
  </si>
  <si>
    <t>C88C5FEA</t>
  </si>
  <si>
    <t>7E556816</t>
  </si>
  <si>
    <t>7290834B</t>
  </si>
  <si>
    <t>EE351ADF</t>
  </si>
  <si>
    <t>073F141D</t>
  </si>
  <si>
    <t>50610F16</t>
  </si>
  <si>
    <t>6B4C0D4D</t>
  </si>
  <si>
    <t>506D2C09</t>
  </si>
  <si>
    <t>879D6F45</t>
  </si>
  <si>
    <t>1F3F5375</t>
  </si>
  <si>
    <t>56D1EEFF</t>
  </si>
  <si>
    <t>783C6344</t>
  </si>
  <si>
    <t>79516035</t>
  </si>
  <si>
    <t>4B613041</t>
  </si>
  <si>
    <t>601A7D2F</t>
  </si>
  <si>
    <t>681D5F3A</t>
  </si>
  <si>
    <t>1F4D575B</t>
  </si>
  <si>
    <t>3C673C4C</t>
  </si>
  <si>
    <t>550AC2DB</t>
  </si>
  <si>
    <t>8893F423</t>
  </si>
  <si>
    <t>136D083B</t>
  </si>
  <si>
    <t>1D466463</t>
  </si>
  <si>
    <t>FCB859A0</t>
  </si>
  <si>
    <t>FF2263EE</t>
  </si>
  <si>
    <t>25314F57</t>
  </si>
  <si>
    <t>1B72372F</t>
  </si>
  <si>
    <t>9F176DB7</t>
  </si>
  <si>
    <t>36512753</t>
  </si>
  <si>
    <t>5D29285B</t>
  </si>
  <si>
    <t>2E6D3F23</t>
  </si>
  <si>
    <t>377E223F</t>
  </si>
  <si>
    <t>A03D131F</t>
  </si>
  <si>
    <t>7A1B2A70</t>
  </si>
  <si>
    <t>4C733F47</t>
  </si>
  <si>
    <t>393B173E</t>
  </si>
  <si>
    <t>715F734A</t>
  </si>
  <si>
    <t>42070C5B</t>
  </si>
  <si>
    <t>9DC6519A</t>
  </si>
  <si>
    <t>3D702906</t>
  </si>
  <si>
    <t>50506A35</t>
  </si>
  <si>
    <t>57533D40</t>
  </si>
  <si>
    <t>570E6750</t>
  </si>
  <si>
    <t>4B026660</t>
  </si>
  <si>
    <t>0C6C5E7A</t>
  </si>
  <si>
    <t>38141629</t>
  </si>
  <si>
    <t>4C66386F</t>
  </si>
  <si>
    <t>2420C39C</t>
  </si>
  <si>
    <t>85D8E6E6</t>
  </si>
  <si>
    <t>48674E7F</t>
  </si>
  <si>
    <t>B52A9327</t>
  </si>
  <si>
    <t>0D6B4F26</t>
  </si>
  <si>
    <t>11077801</t>
  </si>
  <si>
    <t>6A04613D</t>
  </si>
  <si>
    <t>97AC2176</t>
  </si>
  <si>
    <t>3062BE2E</t>
  </si>
  <si>
    <t>5572253B</t>
  </si>
  <si>
    <t>59430F04</t>
  </si>
  <si>
    <t>56633E1C</t>
  </si>
  <si>
    <t>6C308A50</t>
  </si>
  <si>
    <t>0B7C4A44</t>
  </si>
  <si>
    <t>6919636E</t>
  </si>
  <si>
    <t>5A095C65</t>
  </si>
  <si>
    <t>E7A3D4D2</t>
  </si>
  <si>
    <t>FB17422E</t>
  </si>
  <si>
    <t>233DFDCD</t>
  </si>
  <si>
    <t>7153590A</t>
  </si>
  <si>
    <t>5B686D04</t>
  </si>
  <si>
    <t>AC27BD17</t>
  </si>
  <si>
    <t>1D62097E</t>
  </si>
  <si>
    <t>500B6667</t>
  </si>
  <si>
    <t>B8044DA3</t>
  </si>
  <si>
    <t>572B2518</t>
  </si>
  <si>
    <t>3051342C</t>
  </si>
  <si>
    <t>4268DEB5</t>
  </si>
  <si>
    <t>959A93D8</t>
  </si>
  <si>
    <t>22701374</t>
  </si>
  <si>
    <t>570DB94B</t>
  </si>
  <si>
    <t>74547171</t>
  </si>
  <si>
    <t>59400F6A</t>
  </si>
  <si>
    <t>5436371D</t>
  </si>
  <si>
    <t>7548172C</t>
  </si>
  <si>
    <t>700D421A</t>
  </si>
  <si>
    <t>7651C971</t>
  </si>
  <si>
    <t>4F6D2F20</t>
  </si>
  <si>
    <t>7A95FF17</t>
  </si>
  <si>
    <t>192B0B77</t>
  </si>
  <si>
    <t>3C253F6E</t>
  </si>
  <si>
    <t>26495449</t>
  </si>
  <si>
    <t>735C147C</t>
  </si>
  <si>
    <t>1E39136C</t>
  </si>
  <si>
    <t>76618B99</t>
  </si>
  <si>
    <t>0053571F</t>
  </si>
  <si>
    <t>00193D0A</t>
  </si>
  <si>
    <t>65300362</t>
  </si>
  <si>
    <t>DAF69EDC</t>
  </si>
  <si>
    <t>5767F160</t>
  </si>
  <si>
    <t>29005E1C</t>
  </si>
  <si>
    <t>5A737A12</t>
  </si>
  <si>
    <t>080F4A1E</t>
  </si>
  <si>
    <t>68000C67</t>
  </si>
  <si>
    <t>63506D6D</t>
  </si>
  <si>
    <t>253B7432</t>
  </si>
  <si>
    <t>29017CFA</t>
  </si>
  <si>
    <t>06151A50</t>
  </si>
  <si>
    <t>30350525</t>
  </si>
  <si>
    <t>42370867</t>
  </si>
  <si>
    <t>3D387A22</t>
  </si>
  <si>
    <t>AE068A3B</t>
  </si>
  <si>
    <t>0B7F2339</t>
  </si>
  <si>
    <t>1339144A</t>
  </si>
  <si>
    <t>53186370</t>
  </si>
  <si>
    <t>450960B9</t>
  </si>
  <si>
    <t>81C176C2</t>
  </si>
  <si>
    <t>1D8C8527</t>
  </si>
  <si>
    <t>7F1F5645</t>
  </si>
  <si>
    <t>4B5E1351</t>
  </si>
  <si>
    <t>633A7849</t>
  </si>
  <si>
    <t>14E0A8E0</t>
  </si>
  <si>
    <t>37371A10</t>
  </si>
  <si>
    <t>6D03673C</t>
  </si>
  <si>
    <t>343D6514</t>
  </si>
  <si>
    <t>392D4047</t>
  </si>
  <si>
    <t>19605B00</t>
  </si>
  <si>
    <t>38734A36</t>
  </si>
  <si>
    <t>89926008</t>
  </si>
  <si>
    <t>3FFEE59F</t>
  </si>
  <si>
    <t>B610AE96</t>
  </si>
  <si>
    <t>7342554E</t>
  </si>
  <si>
    <t>021E2A45</t>
  </si>
  <si>
    <t>40016E46</t>
  </si>
  <si>
    <t>5E07145D</t>
  </si>
  <si>
    <t>3255026B</t>
  </si>
  <si>
    <t>07082757</t>
  </si>
  <si>
    <t>4F225A79</t>
  </si>
  <si>
    <t>7EEAFF78</t>
  </si>
  <si>
    <t>76687B38</t>
  </si>
  <si>
    <t>8BD1085A</t>
  </si>
  <si>
    <t>A24160CD</t>
  </si>
  <si>
    <t>7D754137</t>
  </si>
  <si>
    <t>1EA86C23</t>
  </si>
  <si>
    <t>5D7F3F1F</t>
  </si>
  <si>
    <t>F810096C</t>
  </si>
  <si>
    <t>03303E6F</t>
  </si>
  <si>
    <t>900F630A</t>
  </si>
  <si>
    <t>5B444F0A</t>
  </si>
  <si>
    <t>58656E02</t>
  </si>
  <si>
    <t>6F902CAF</t>
  </si>
  <si>
    <t>2F920900</t>
  </si>
  <si>
    <t>261E5636</t>
  </si>
  <si>
    <t>6E774264</t>
  </si>
  <si>
    <t>7818676E</t>
  </si>
  <si>
    <t>61175279</t>
  </si>
  <si>
    <t>66AB0269</t>
  </si>
  <si>
    <t>0EA43D21</t>
  </si>
  <si>
    <t>4762670D</t>
  </si>
  <si>
    <t>8DF7995B</t>
  </si>
  <si>
    <t>CEE5D058</t>
  </si>
  <si>
    <t>656E1403</t>
  </si>
  <si>
    <t>5A4F0306</t>
  </si>
  <si>
    <t>072A44A5</t>
  </si>
  <si>
    <t>37531777</t>
  </si>
  <si>
    <t>F31F7DD9</t>
  </si>
  <si>
    <t>77124453</t>
  </si>
  <si>
    <t>7F7C0343</t>
  </si>
  <si>
    <t>11264C38</t>
  </si>
  <si>
    <t>006B0F2D</t>
  </si>
  <si>
    <t>213F4279</t>
  </si>
  <si>
    <t>B3EB1FD8</t>
  </si>
  <si>
    <t>703C7166</t>
  </si>
  <si>
    <t>38381860</t>
  </si>
  <si>
    <t>5F0A6E19</t>
  </si>
  <si>
    <t>480B532F</t>
  </si>
  <si>
    <t>20142709</t>
  </si>
  <si>
    <t>39532D67</t>
  </si>
  <si>
    <t>7F520718</t>
  </si>
  <si>
    <t>41660461</t>
  </si>
  <si>
    <t>C6EE7F5A</t>
  </si>
  <si>
    <t>496DCD32</t>
  </si>
  <si>
    <t>506F430F</t>
  </si>
  <si>
    <t>6BA39F6C</t>
  </si>
  <si>
    <t>09014611</t>
  </si>
  <si>
    <t>6013361C</t>
  </si>
  <si>
    <t>2E2D111F</t>
  </si>
  <si>
    <t>46664152</t>
  </si>
  <si>
    <t>14280E67</t>
  </si>
  <si>
    <t>4527700A</t>
  </si>
  <si>
    <t>115B1C05</t>
  </si>
  <si>
    <t>087B1112</t>
  </si>
  <si>
    <t>4E514A28</t>
  </si>
  <si>
    <t>C7ED2A1A</t>
  </si>
  <si>
    <t>24231C10</t>
  </si>
  <si>
    <t>1C2C070C</t>
  </si>
  <si>
    <t>BE7195CC</t>
  </si>
  <si>
    <t>7F4C5504</t>
  </si>
  <si>
    <t>0D3A2079</t>
  </si>
  <si>
    <t>153C1155</t>
  </si>
  <si>
    <t>C998148E</t>
  </si>
  <si>
    <t>246D0900</t>
  </si>
  <si>
    <t>4C215B15</t>
  </si>
  <si>
    <t>E21D9006</t>
  </si>
  <si>
    <t>58210E45</t>
  </si>
  <si>
    <t>50C0DCAE</t>
  </si>
  <si>
    <t>750B782A</t>
  </si>
  <si>
    <t>0C525471</t>
  </si>
  <si>
    <t>2470582E</t>
  </si>
  <si>
    <t>48908023</t>
  </si>
  <si>
    <t>02343A20</t>
  </si>
  <si>
    <t>0A3E1D6A</t>
  </si>
  <si>
    <t>51AFE315</t>
  </si>
  <si>
    <t>621E4539</t>
  </si>
  <si>
    <t>6462C656</t>
  </si>
  <si>
    <t>38215582</t>
  </si>
  <si>
    <t>5448050F</t>
  </si>
  <si>
    <t>7CB4EA19</t>
  </si>
  <si>
    <t>9B7ADDB4</t>
  </si>
  <si>
    <t>51EB7ADB</t>
  </si>
  <si>
    <t>7B723215</t>
  </si>
  <si>
    <t>1C323760</t>
  </si>
  <si>
    <t>0F24756D</t>
  </si>
  <si>
    <t>4F154C61</t>
  </si>
  <si>
    <t>E52567AF</t>
  </si>
  <si>
    <t>5B413446</t>
  </si>
  <si>
    <t>7C58076F</t>
  </si>
  <si>
    <t>6165665A</t>
  </si>
  <si>
    <t>02496562</t>
  </si>
  <si>
    <t>21FD1785</t>
  </si>
  <si>
    <t>215A6B75</t>
  </si>
  <si>
    <t>32427233</t>
  </si>
  <si>
    <t>051F0F2A</t>
  </si>
  <si>
    <t>EBB3AC7D</t>
  </si>
  <si>
    <t>F888CC66</t>
  </si>
  <si>
    <t>6C6A732E</t>
  </si>
  <si>
    <t>2D332A5B</t>
  </si>
  <si>
    <t>A61CA53D</t>
  </si>
  <si>
    <t>2B6C322A</t>
  </si>
  <si>
    <t>7D067365</t>
  </si>
  <si>
    <t>6B5B6823</t>
  </si>
  <si>
    <t>73417031</t>
  </si>
  <si>
    <t>33131141</t>
  </si>
  <si>
    <t>06C7B5E1</t>
  </si>
  <si>
    <t>7696F6CE</t>
  </si>
  <si>
    <t>4B65EF0B</t>
  </si>
  <si>
    <t>7F783F5A</t>
  </si>
  <si>
    <t>9AF5478E</t>
  </si>
  <si>
    <t>4E054A02</t>
  </si>
  <si>
    <t>555785BB</t>
  </si>
  <si>
    <t>4553430B</t>
  </si>
  <si>
    <t>696F4808</t>
  </si>
  <si>
    <t>5B461767</t>
  </si>
  <si>
    <t>2D6896A9</t>
  </si>
  <si>
    <t>585A5559</t>
  </si>
  <si>
    <t>7F3A414F</t>
  </si>
  <si>
    <t>D8CBCEF5</t>
  </si>
  <si>
    <t>0260772B</t>
  </si>
  <si>
    <t>390C1A56</t>
  </si>
  <si>
    <t>D7DF0192</t>
  </si>
  <si>
    <t>2B7D6263</t>
  </si>
  <si>
    <t>48F36655</t>
  </si>
  <si>
    <t>73586008</t>
  </si>
  <si>
    <t>7A1E4678</t>
  </si>
  <si>
    <t>6B0A5F3B</t>
  </si>
  <si>
    <t>7B30B4FA</t>
  </si>
  <si>
    <t>5E155D3B</t>
  </si>
  <si>
    <t>86C33BD7</t>
  </si>
  <si>
    <t>3B284D67</t>
  </si>
  <si>
    <t>9863C219</t>
  </si>
  <si>
    <t>54965F4D</t>
  </si>
  <si>
    <t>2B47C02D</t>
  </si>
  <si>
    <t>354C5332</t>
  </si>
  <si>
    <t>44692F66</t>
  </si>
  <si>
    <t>0C2A782B</t>
  </si>
  <si>
    <t>2437580D</t>
  </si>
  <si>
    <t>3C6D1345</t>
  </si>
  <si>
    <t>7636386F</t>
  </si>
  <si>
    <t>D7542B52</t>
  </si>
  <si>
    <t>C79B775C</t>
  </si>
  <si>
    <t>654B3E7A</t>
  </si>
  <si>
    <t>71403E5C</t>
  </si>
  <si>
    <t>04210230</t>
  </si>
  <si>
    <t>7D2623DA</t>
  </si>
  <si>
    <t>27367746</t>
  </si>
  <si>
    <t>8F225803</t>
  </si>
  <si>
    <t>7A647608</t>
  </si>
  <si>
    <t>160F523C</t>
  </si>
  <si>
    <t>5C73743E</t>
  </si>
  <si>
    <t>3B3B3C54</t>
  </si>
  <si>
    <t>727A5E70</t>
  </si>
  <si>
    <t>7D553C64</t>
  </si>
  <si>
    <t>1670227D</t>
  </si>
  <si>
    <t>45482754</t>
  </si>
  <si>
    <t>16363A05</t>
  </si>
  <si>
    <t>772C2708</t>
  </si>
  <si>
    <t>21E9BEB3</t>
  </si>
  <si>
    <t>451B0EB9</t>
  </si>
  <si>
    <t>EBFE7D14</t>
  </si>
  <si>
    <t>11795F09</t>
  </si>
  <si>
    <t>6320351F</t>
  </si>
  <si>
    <t>39525359</t>
  </si>
  <si>
    <t>59634A5A</t>
  </si>
  <si>
    <t>423C8CC8</t>
  </si>
  <si>
    <t>6835526F</t>
  </si>
  <si>
    <t>1913083F</t>
  </si>
  <si>
    <t>731B412B</t>
  </si>
  <si>
    <t>CAF906F1</t>
  </si>
  <si>
    <t>6B685044</t>
  </si>
  <si>
    <t>C8AF19C6</t>
  </si>
  <si>
    <t>11DE90EB</t>
  </si>
  <si>
    <t>6285B132</t>
  </si>
  <si>
    <t>6F091227</t>
  </si>
  <si>
    <t>16572655</t>
  </si>
  <si>
    <t>5C2F1156</t>
  </si>
  <si>
    <t>3758680F</t>
  </si>
  <si>
    <t>24084427</t>
  </si>
  <si>
    <t>26335273</t>
  </si>
  <si>
    <t>41637738</t>
  </si>
  <si>
    <t>284CEA92</t>
  </si>
  <si>
    <t>281B9A46</t>
  </si>
  <si>
    <t>70375967</t>
  </si>
  <si>
    <t>1E08476F</t>
  </si>
  <si>
    <t>721F5C6B</t>
  </si>
  <si>
    <t>16361A18</t>
  </si>
  <si>
    <t>622B3403</t>
  </si>
  <si>
    <t>443B5679</t>
  </si>
  <si>
    <t>274D5B2F</t>
  </si>
  <si>
    <t>4E5C0A13</t>
  </si>
  <si>
    <t>03112A06</t>
  </si>
  <si>
    <t>1D981523</t>
  </si>
  <si>
    <t>2A190EC2</t>
  </si>
  <si>
    <t>8BA00A44</t>
  </si>
  <si>
    <t>642A4907</t>
  </si>
  <si>
    <t>23632F25</t>
  </si>
  <si>
    <t>6E652F10</t>
  </si>
  <si>
    <t>710D3527</t>
  </si>
  <si>
    <t>7D0C7D6D</t>
  </si>
  <si>
    <t>63360405</t>
  </si>
  <si>
    <t>1B4E481B</t>
  </si>
  <si>
    <t>42203B0E</t>
  </si>
  <si>
    <t>B229EDC9</t>
  </si>
  <si>
    <t>3A40352B</t>
  </si>
  <si>
    <t>702F781D</t>
  </si>
  <si>
    <t>27133225</t>
  </si>
  <si>
    <t>126F440B</t>
  </si>
  <si>
    <t>F7CD40C5</t>
  </si>
  <si>
    <t>4DF05C5F</t>
  </si>
  <si>
    <t>9262DC95</t>
  </si>
  <si>
    <t>3E194061</t>
  </si>
  <si>
    <t>C93CFBF7</t>
  </si>
  <si>
    <t>454B5029</t>
  </si>
  <si>
    <t>444E5F41</t>
  </si>
  <si>
    <t>17375C6F</t>
  </si>
  <si>
    <t>7C6F4639</t>
  </si>
  <si>
    <t>745C411E</t>
  </si>
  <si>
    <t>525C0C46</t>
  </si>
  <si>
    <t>612D000C</t>
  </si>
  <si>
    <t>323B554C</t>
  </si>
  <si>
    <t>54667E62</t>
  </si>
  <si>
    <t>FE0F9370</t>
  </si>
  <si>
    <t>55455871</t>
  </si>
  <si>
    <t>2E04786A</t>
  </si>
  <si>
    <t>1C05631D</t>
  </si>
  <si>
    <t>E1A30081</t>
  </si>
  <si>
    <t>621B450C</t>
  </si>
  <si>
    <t>4B625172</t>
  </si>
  <si>
    <t>1B36EA5D</t>
  </si>
  <si>
    <t>6475265F</t>
  </si>
  <si>
    <t>761C454D</t>
  </si>
  <si>
    <t>BB481AE2</t>
  </si>
  <si>
    <t>281E7168</t>
  </si>
  <si>
    <t>4110296D</t>
  </si>
  <si>
    <t>5F61712A</t>
  </si>
  <si>
    <t>1C1B3A73</t>
  </si>
  <si>
    <t>BDA5CEAB</t>
  </si>
  <si>
    <t>03413065</t>
  </si>
  <si>
    <t>3B5E3C7E</t>
  </si>
  <si>
    <t>1E0D2776</t>
  </si>
  <si>
    <t>61070C2C</t>
  </si>
  <si>
    <t>7D0A4F28</t>
  </si>
  <si>
    <t>3E3BF964</t>
  </si>
  <si>
    <t>330E3378</t>
  </si>
  <si>
    <t>4F275832</t>
  </si>
  <si>
    <t>31602B6B</t>
  </si>
  <si>
    <t>105C207A</t>
  </si>
  <si>
    <t>1739793A</t>
  </si>
  <si>
    <t>B4C799FD</t>
  </si>
  <si>
    <t>B6B41760</t>
  </si>
  <si>
    <t>314D4D12</t>
  </si>
  <si>
    <t>58262C17</t>
  </si>
  <si>
    <t>0B685F10</t>
  </si>
  <si>
    <t>67321761</t>
  </si>
  <si>
    <t>B33AFE02</t>
  </si>
  <si>
    <t>31357D18</t>
  </si>
  <si>
    <t>6A211E24</t>
  </si>
  <si>
    <t>4D440C28</t>
  </si>
  <si>
    <t>0A4D237F</t>
  </si>
  <si>
    <t>69DA5595</t>
  </si>
  <si>
    <t>38A323E9</t>
  </si>
  <si>
    <t>0C73577F</t>
  </si>
  <si>
    <t>0F074813</t>
  </si>
  <si>
    <t>4B692231</t>
  </si>
  <si>
    <t>1613382B</t>
  </si>
  <si>
    <t>5E567B08</t>
  </si>
  <si>
    <t>D9E3AD03</t>
  </si>
  <si>
    <t>7047366E</t>
  </si>
  <si>
    <t>5D69574C</t>
  </si>
  <si>
    <t>2E44DBC2</t>
  </si>
  <si>
    <t>29429AAC</t>
  </si>
  <si>
    <t>53426F64</t>
  </si>
  <si>
    <t>E1FF9502</t>
  </si>
  <si>
    <t>5E182A4C</t>
  </si>
  <si>
    <t>3381D865</t>
  </si>
  <si>
    <t>4ED57A99</t>
  </si>
  <si>
    <t>7A62282B</t>
  </si>
  <si>
    <t>0C4F233B</t>
  </si>
  <si>
    <t>FEA83FB1</t>
  </si>
  <si>
    <t>70680348</t>
  </si>
  <si>
    <t>322D0608</t>
  </si>
  <si>
    <t>127289E8</t>
  </si>
  <si>
    <t>5A47DAA6</t>
  </si>
  <si>
    <t>5665520B</t>
  </si>
  <si>
    <t>730A1E79</t>
  </si>
  <si>
    <t>1E4A6C54</t>
  </si>
  <si>
    <t>06630A11</t>
  </si>
  <si>
    <t>30F40429</t>
  </si>
  <si>
    <t>7E171F0F</t>
  </si>
  <si>
    <t>7F091256</t>
  </si>
  <si>
    <t>3A2C7C6C</t>
  </si>
  <si>
    <t>67440A47</t>
  </si>
  <si>
    <t>8CF47F8E</t>
  </si>
  <si>
    <t>4D6D3325</t>
  </si>
  <si>
    <t>2F2D5742</t>
  </si>
  <si>
    <t>6E251D71</t>
  </si>
  <si>
    <t>1014647A</t>
  </si>
  <si>
    <t>4B034913</t>
  </si>
  <si>
    <t>332B3650</t>
  </si>
  <si>
    <t>011E022B</t>
  </si>
  <si>
    <t>1011374D</t>
  </si>
  <si>
    <t>242E606C</t>
  </si>
  <si>
    <t>293F2965</t>
  </si>
  <si>
    <t>04456A2C</t>
  </si>
  <si>
    <t>5379D45E</t>
  </si>
  <si>
    <t>6C182B27</t>
  </si>
  <si>
    <t>302A493E</t>
  </si>
  <si>
    <t>5151D818</t>
  </si>
  <si>
    <t>14700813</t>
  </si>
  <si>
    <t>646B4F3C</t>
  </si>
  <si>
    <t>373F6529</t>
  </si>
  <si>
    <t>1D07730D</t>
  </si>
  <si>
    <t>35562721</t>
  </si>
  <si>
    <t>306B485F</t>
  </si>
  <si>
    <t>54170D33</t>
  </si>
  <si>
    <t>15280044</t>
  </si>
  <si>
    <t>2072473A</t>
  </si>
  <si>
    <t>211B3B16</t>
  </si>
  <si>
    <t>445C1B16</t>
  </si>
  <si>
    <t>2B601853</t>
  </si>
  <si>
    <t>76365742</t>
  </si>
  <si>
    <t>6770117F</t>
  </si>
  <si>
    <t>23C4ECA3</t>
  </si>
  <si>
    <t>BF6A6142</t>
  </si>
  <si>
    <t>0A7B026D</t>
  </si>
  <si>
    <t>4F1A4805</t>
  </si>
  <si>
    <t>7B15744D</t>
  </si>
  <si>
    <t>12257833</t>
  </si>
  <si>
    <t>023A621A</t>
  </si>
  <si>
    <t>164C4164</t>
  </si>
  <si>
    <t>EDFF7822</t>
  </si>
  <si>
    <t>5845692B</t>
  </si>
  <si>
    <t>073859B2</t>
  </si>
  <si>
    <t>171E1E2A</t>
  </si>
  <si>
    <t>3E723131</t>
  </si>
  <si>
    <t>12605F64</t>
  </si>
  <si>
    <t>407A2321</t>
  </si>
  <si>
    <t>04661B5C</t>
  </si>
  <si>
    <t>041C1B30</t>
  </si>
  <si>
    <t>9A6ADCC4</t>
  </si>
  <si>
    <t>233597FA</t>
  </si>
  <si>
    <t>326C7A5A</t>
  </si>
  <si>
    <t>3C07472E</t>
  </si>
  <si>
    <t>215A0162</t>
  </si>
  <si>
    <t>2459760D</t>
  </si>
  <si>
    <t>397E5562</t>
  </si>
  <si>
    <t>5E702C01</t>
  </si>
  <si>
    <t>3322140C</t>
  </si>
  <si>
    <t>531B5B69</t>
  </si>
  <si>
    <t>2C132250</t>
  </si>
  <si>
    <t>063D4949</t>
  </si>
  <si>
    <t>71265465</t>
  </si>
  <si>
    <t>4E582C6A</t>
  </si>
  <si>
    <t>5B48626F</t>
  </si>
  <si>
    <t>3A6B025B</t>
  </si>
  <si>
    <t>C838CD90</t>
  </si>
  <si>
    <t>2946190A</t>
  </si>
  <si>
    <t>2E3E7B70</t>
  </si>
  <si>
    <t>5F0A2232</t>
  </si>
  <si>
    <t>65655046</t>
  </si>
  <si>
    <t>BEA96F70</t>
  </si>
  <si>
    <t>7F7C541C</t>
  </si>
  <si>
    <t>FD6CC1ED</t>
  </si>
  <si>
    <t>6917390F</t>
  </si>
  <si>
    <t>3E122463</t>
  </si>
  <si>
    <t>530E094A</t>
  </si>
  <si>
    <t>3FF68EF1</t>
  </si>
  <si>
    <t>6E59514E</t>
  </si>
  <si>
    <t>54263C3B</t>
  </si>
  <si>
    <t>25A4CE85</t>
  </si>
  <si>
    <t>4B5B3A08</t>
  </si>
  <si>
    <t>76144A72</t>
  </si>
  <si>
    <t>4F1E784A</t>
  </si>
  <si>
    <t>441A052C</t>
  </si>
  <si>
    <t>7E487105</t>
  </si>
  <si>
    <t>6E2ECED3</t>
  </si>
  <si>
    <t>4D573E26</t>
  </si>
  <si>
    <t>2D5BFD92</t>
  </si>
  <si>
    <t>ECC1B93B</t>
  </si>
  <si>
    <t>3C3A1E30</t>
  </si>
  <si>
    <t>34036346</t>
  </si>
  <si>
    <t>CE3BF51B</t>
  </si>
  <si>
    <t>7B207268</t>
  </si>
  <si>
    <t>DFBDDFFB</t>
  </si>
  <si>
    <t>2D29230B</t>
  </si>
  <si>
    <t>6ADEF7F6</t>
  </si>
  <si>
    <t>445C2561</t>
  </si>
  <si>
    <t>306F6D5D</t>
  </si>
  <si>
    <t>4E762F24</t>
  </si>
  <si>
    <t>4E669183</t>
  </si>
  <si>
    <t>1D50402F</t>
  </si>
  <si>
    <t>7AA92F06</t>
  </si>
  <si>
    <t>38FB833E</t>
  </si>
  <si>
    <t>0F047A6F</t>
  </si>
  <si>
    <t>48376A0B</t>
  </si>
  <si>
    <t>4F805939</t>
  </si>
  <si>
    <t>3B5A2860</t>
  </si>
  <si>
    <t>CBBD44F1</t>
  </si>
  <si>
    <t>7230497E</t>
  </si>
  <si>
    <t>0219540E</t>
  </si>
  <si>
    <t>27136347</t>
  </si>
  <si>
    <t>11A54C99</t>
  </si>
  <si>
    <t>15B31D9F</t>
  </si>
  <si>
    <t>5D495131</t>
  </si>
  <si>
    <t>FE82BDB1</t>
  </si>
  <si>
    <t>3B452F20</t>
  </si>
  <si>
    <t>35677A4E</t>
  </si>
  <si>
    <t>454B0B43</t>
  </si>
  <si>
    <t>5A4B352E</t>
  </si>
  <si>
    <t>4B498806</t>
  </si>
  <si>
    <t>225E7A44</t>
  </si>
  <si>
    <t>065B3046</t>
  </si>
  <si>
    <t>456C024F</t>
  </si>
  <si>
    <t>AF9662CB</t>
  </si>
  <si>
    <t>65CED94D</t>
  </si>
  <si>
    <t>000E8C51</t>
  </si>
  <si>
    <t>00621829</t>
  </si>
  <si>
    <t>3F01735F</t>
  </si>
  <si>
    <t>3C005F5E</t>
  </si>
  <si>
    <t>54301A07</t>
  </si>
  <si>
    <t>306C641E</t>
  </si>
  <si>
    <t>5F0A6651</t>
  </si>
  <si>
    <t>4F4F350D</t>
  </si>
  <si>
    <t>5E141A53</t>
  </si>
  <si>
    <t>2368301F</t>
  </si>
  <si>
    <t>0940CD33</t>
  </si>
  <si>
    <t>0D310E7B</t>
  </si>
  <si>
    <t>5EE68058</t>
  </si>
  <si>
    <t>5E2C103F</t>
  </si>
  <si>
    <t>1A73175F</t>
  </si>
  <si>
    <t>14567A32</t>
  </si>
  <si>
    <t>2F663E75</t>
  </si>
  <si>
    <t>43607032</t>
  </si>
  <si>
    <t>28237229</t>
  </si>
  <si>
    <t>67543A0C</t>
  </si>
  <si>
    <t>FA56B8AD</t>
  </si>
  <si>
    <t>00235F55</t>
  </si>
  <si>
    <t>A09E2B35</t>
  </si>
  <si>
    <t>5C0F720E</t>
  </si>
  <si>
    <t>294D2C0E</t>
  </si>
  <si>
    <t>7D32187C</t>
  </si>
  <si>
    <t>6036330F</t>
  </si>
  <si>
    <t>A9B5AAEF</t>
  </si>
  <si>
    <t>AEEC81EB</t>
  </si>
  <si>
    <t>66477362</t>
  </si>
  <si>
    <t>262F4017</t>
  </si>
  <si>
    <t>11C2EC6B</t>
  </si>
  <si>
    <t>64101471</t>
  </si>
  <si>
    <t>4E135831</t>
  </si>
  <si>
    <t>2F7B2E61</t>
  </si>
  <si>
    <t>E7F72D34</t>
  </si>
  <si>
    <t>61276A31</t>
  </si>
  <si>
    <t>7070506E</t>
  </si>
  <si>
    <t>340C1D17</t>
  </si>
  <si>
    <t>8838ED64</t>
  </si>
  <si>
    <t>6F74604A</t>
  </si>
  <si>
    <t>26056B3B</t>
  </si>
  <si>
    <t>5E473106</t>
  </si>
  <si>
    <t>05FA9C34</t>
  </si>
  <si>
    <t>607B7130</t>
  </si>
  <si>
    <t>CE2CF946</t>
  </si>
  <si>
    <t>5B694F54</t>
  </si>
  <si>
    <t>97EA5A59</t>
  </si>
  <si>
    <t>8F1DF101</t>
  </si>
  <si>
    <t>4210AC7D</t>
  </si>
  <si>
    <t>3077281D</t>
  </si>
  <si>
    <t>06EEA455</t>
  </si>
  <si>
    <t>190D2D48</t>
  </si>
  <si>
    <t>2A221A1F</t>
  </si>
  <si>
    <t>2F5D350D</t>
  </si>
  <si>
    <t>0294697B</t>
  </si>
  <si>
    <t>2C35B354</t>
  </si>
  <si>
    <t>03247975</t>
  </si>
  <si>
    <t>55DB0043</t>
  </si>
  <si>
    <t>12657F77</t>
  </si>
  <si>
    <t>41331041</t>
  </si>
  <si>
    <t>0E351612</t>
  </si>
  <si>
    <t>3A2A0B4B</t>
  </si>
  <si>
    <t>54DED416</t>
  </si>
  <si>
    <t>390F1A33</t>
  </si>
  <si>
    <t>51703879</t>
  </si>
  <si>
    <t>2A643A06</t>
  </si>
  <si>
    <t>BF8FA5DC</t>
  </si>
  <si>
    <t>25203B2A</t>
  </si>
  <si>
    <t>46426A05</t>
  </si>
  <si>
    <t>E09C6D53</t>
  </si>
  <si>
    <t>546A464C</t>
  </si>
  <si>
    <t>B458F8C9</t>
  </si>
  <si>
    <t>51244F3B</t>
  </si>
  <si>
    <t>7C23061E</t>
  </si>
  <si>
    <t>72C2F217</t>
  </si>
  <si>
    <t>A91712BE</t>
  </si>
  <si>
    <t>4C536B0E</t>
  </si>
  <si>
    <t>483B1C49</t>
  </si>
  <si>
    <t>3E291E5C</t>
  </si>
  <si>
    <t>0EFFECE2</t>
  </si>
  <si>
    <t>437C49A6</t>
  </si>
  <si>
    <t>3C7F75D3</t>
  </si>
  <si>
    <t>4C420352</t>
  </si>
  <si>
    <t>2B582D77</t>
  </si>
  <si>
    <t>7A645157</t>
  </si>
  <si>
    <t>604C7357</t>
  </si>
  <si>
    <t>54110552</t>
  </si>
  <si>
    <t>C857D979</t>
  </si>
  <si>
    <t>284B6D09</t>
  </si>
  <si>
    <t>0D3B581F</t>
  </si>
  <si>
    <t>2F7A4D03</t>
  </si>
  <si>
    <t>772ACB0C</t>
  </si>
  <si>
    <t>6C48DDBE</t>
  </si>
  <si>
    <t>F42451FD</t>
  </si>
  <si>
    <t>3E5A6147</t>
  </si>
  <si>
    <t>393C0C4B</t>
  </si>
  <si>
    <t>59130D13</t>
  </si>
  <si>
    <t>1835480B</t>
  </si>
  <si>
    <t>21775148</t>
  </si>
  <si>
    <t>67127815</t>
  </si>
  <si>
    <t>0F595C4E</t>
  </si>
  <si>
    <t>57612E3A</t>
  </si>
  <si>
    <t>3E2E375E</t>
  </si>
  <si>
    <t>05670C3A</t>
  </si>
  <si>
    <t>43047E2D</t>
  </si>
  <si>
    <t>3426124D</t>
  </si>
  <si>
    <t>43530F0C</t>
  </si>
  <si>
    <t>0B2D5141</t>
  </si>
  <si>
    <t>0C177F55</t>
  </si>
  <si>
    <t>02A26587</t>
  </si>
  <si>
    <t>69EEBDC7</t>
  </si>
  <si>
    <t>526F7B4C</t>
  </si>
  <si>
    <t>A1107290</t>
  </si>
  <si>
    <t>49006F35</t>
  </si>
  <si>
    <t>EE102272</t>
  </si>
  <si>
    <t>4B362B0E</t>
  </si>
  <si>
    <t>1F484E5C</t>
  </si>
  <si>
    <t>6527014F</t>
  </si>
  <si>
    <t>3A220441</t>
  </si>
  <si>
    <t>5B6E641D</t>
  </si>
  <si>
    <t>70A6B5D3</t>
  </si>
  <si>
    <t>743B5805</t>
  </si>
  <si>
    <t>EEF24A2C</t>
  </si>
  <si>
    <t>2006083C</t>
  </si>
  <si>
    <t>F44CD6CE</t>
  </si>
  <si>
    <t>23184021</t>
  </si>
  <si>
    <t>64100750</t>
  </si>
  <si>
    <t>3E5C5119</t>
  </si>
  <si>
    <t>C63B9CCD</t>
  </si>
  <si>
    <t>174B3D49</t>
  </si>
  <si>
    <t>1A501A15</t>
  </si>
  <si>
    <t>282F2362</t>
  </si>
  <si>
    <t>733D5866</t>
  </si>
  <si>
    <t>4C21A8A9</t>
  </si>
  <si>
    <t>F6518D10</t>
  </si>
  <si>
    <t>25543D54</t>
  </si>
  <si>
    <t>D385768E</t>
  </si>
  <si>
    <t>8A65DC06</t>
  </si>
  <si>
    <t>0C021605</t>
  </si>
  <si>
    <t>427D1349</t>
  </si>
  <si>
    <t>030C4D59</t>
  </si>
  <si>
    <t>0CB1CA5B</t>
  </si>
  <si>
    <t>D83C9238</t>
  </si>
  <si>
    <t>7C443979</t>
  </si>
  <si>
    <t>4C7E3C1A</t>
  </si>
  <si>
    <t>63451C57</t>
  </si>
  <si>
    <t>4F125A74</t>
  </si>
  <si>
    <t>A94ADC82</t>
  </si>
  <si>
    <t>34253D5F</t>
  </si>
  <si>
    <t>2A345F34</t>
  </si>
  <si>
    <t>01D1917E</t>
  </si>
  <si>
    <t>9C654886</t>
  </si>
  <si>
    <t>7E583722</t>
  </si>
  <si>
    <t>98285105</t>
  </si>
  <si>
    <t>4E077104</t>
  </si>
  <si>
    <t>09633F17</t>
  </si>
  <si>
    <t>4D6F7028</t>
  </si>
  <si>
    <t>251E7C25</t>
  </si>
  <si>
    <t>7E44736F</t>
  </si>
  <si>
    <t>D613CDDE</t>
  </si>
  <si>
    <t>6C756803</t>
  </si>
  <si>
    <t>5521440C</t>
  </si>
  <si>
    <t>61574BDF</t>
  </si>
  <si>
    <t>5F2B7269</t>
  </si>
  <si>
    <t>28180F24</t>
  </si>
  <si>
    <t>7E2E5301</t>
  </si>
  <si>
    <t>01405E17</t>
  </si>
  <si>
    <t>B7E7C03A</t>
  </si>
  <si>
    <t>70054223</t>
  </si>
  <si>
    <t>6FAA9A93</t>
  </si>
  <si>
    <t>18633742</t>
  </si>
  <si>
    <t>5B577152</t>
  </si>
  <si>
    <t>D36C9B9B</t>
  </si>
  <si>
    <t>DC6C0087</t>
  </si>
  <si>
    <t>7B524D17</t>
  </si>
  <si>
    <t>7C012732</t>
  </si>
  <si>
    <t>4E33231D</t>
  </si>
  <si>
    <t>83AA5B1C</t>
  </si>
  <si>
    <t>1E724B6F</t>
  </si>
  <si>
    <t>8D70F8A1</t>
  </si>
  <si>
    <t>62074F16</t>
  </si>
  <si>
    <t>612E7249</t>
  </si>
  <si>
    <t>7D7D1208</t>
  </si>
  <si>
    <t>1B4D8A7A</t>
  </si>
  <si>
    <t>59242919</t>
  </si>
  <si>
    <t>4B121A63</t>
  </si>
  <si>
    <t>4A573F39</t>
  </si>
  <si>
    <t>9FE42B5B</t>
  </si>
  <si>
    <t>68127A14</t>
  </si>
  <si>
    <t>2F3C3B3C</t>
  </si>
  <si>
    <t>754EFE36</t>
  </si>
  <si>
    <t>652C5424</t>
  </si>
  <si>
    <t>17777E63</t>
  </si>
  <si>
    <t>0D4A2F75</t>
  </si>
  <si>
    <t>8CB6999B</t>
  </si>
  <si>
    <t>6624037B</t>
  </si>
  <si>
    <t>35513829</t>
  </si>
  <si>
    <t>2A96FC47</t>
  </si>
  <si>
    <t>0503171B</t>
  </si>
  <si>
    <t>05786D3A</t>
  </si>
  <si>
    <t>1221757D</t>
  </si>
  <si>
    <t>8156C965</t>
  </si>
  <si>
    <t>3A146A26</t>
  </si>
  <si>
    <t>2727175C</t>
  </si>
  <si>
    <t>7B611736</t>
  </si>
  <si>
    <t>45365A21</t>
  </si>
  <si>
    <t>4D3F630C</t>
  </si>
  <si>
    <t>F1C25DCF</t>
  </si>
  <si>
    <t>3E264926</t>
  </si>
  <si>
    <t>07473C36</t>
  </si>
  <si>
    <t>08A13EA0</t>
  </si>
  <si>
    <t>1E26295E</t>
  </si>
  <si>
    <t>B71F6407</t>
  </si>
  <si>
    <t>212C3A50</t>
  </si>
  <si>
    <t>C04A503C</t>
  </si>
  <si>
    <t>6569100D</t>
  </si>
  <si>
    <t>C7CCF5D6</t>
  </si>
  <si>
    <t>092F6C52</t>
  </si>
  <si>
    <t>66296856</t>
  </si>
  <si>
    <t>41729729</t>
  </si>
  <si>
    <t>40380D60</t>
  </si>
  <si>
    <t>020A5D5C</t>
  </si>
  <si>
    <t>7E66557F</t>
  </si>
  <si>
    <t>2D6FD3F4</t>
  </si>
  <si>
    <t>1B382B05</t>
  </si>
  <si>
    <t>60247414</t>
  </si>
  <si>
    <t>35244909</t>
  </si>
  <si>
    <t>560C5963</t>
  </si>
  <si>
    <t>65117D58</t>
  </si>
  <si>
    <t>4C492646</t>
  </si>
  <si>
    <t>69403F11</t>
  </si>
  <si>
    <t>65B0953C</t>
  </si>
  <si>
    <t>PASS</t>
  </si>
  <si>
    <t/>
  </si>
  <si>
    <t>Verify Content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</si>
</sst>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00"/>
    <numFmt numFmtId="166" formatCode="0.0%"/>
    <numFmt numFmtId="167" formatCode="h:mm:ss.000;@"/>
    <numFmt numFmtId="168" formatCode="#,##0.0"/>
    <numFmt numFmtId="169" formatCode="0.0000"/>
  </numFmts>
  <fonts count="18" x14ac:knownFonts="1">
    <font>
      <sz val="10"/>
      <color theme="1"/>
      <name val="Arial"/>
      <family val="2"/>
    </font>
    <font>
      <sz val="10"/>
      <color theme="1"/>
      <name val="Arial"/>
      <family val="2"/>
    </font>
    <font>
      <sz val="8"/>
      <color theme="0" tint="-0.249977111117893"/>
      <name val="Arial"/>
      <family val="2"/>
    </font>
    <font>
      <sz val="8"/>
      <color theme="0" tint="-0.14999847407452621"/>
      <name val="Arial"/>
      <family val="2"/>
    </font>
    <font>
      <sz val="9"/>
      <color theme="0" tint="-0.34998626667073579"/>
      <name val="Arial"/>
      <family val="2"/>
    </font>
    <font>
      <sz val="8"/>
      <color theme="0" tint="-0.34998626667073579"/>
      <name val="Arial"/>
      <family val="2"/>
    </font>
    <font>
      <b/>
      <sz val="12"/>
      <color theme="1"/>
      <name val="Arial"/>
      <family val="2"/>
    </font>
    <font>
      <b/>
      <sz val="10"/>
      <color theme="1"/>
      <name val="Arial"/>
      <family val="2"/>
    </font>
    <font>
      <sz val="9"/>
      <color theme="1"/>
      <name val="Arial"/>
      <family val="2"/>
    </font>
    <font>
      <b/>
      <sz val="10"/>
      <color indexed="8"/>
      <name val="Arial"/>
      <family val="2"/>
    </font>
    <font>
      <sz val="8"/>
      <color theme="1"/>
      <name val="Arial"/>
      <family val="2"/>
    </font>
    <font>
      <b/>
      <sz val="8"/>
      <color indexed="81"/>
      <name val="Tahoma"/>
      <family val="2"/>
    </font>
    <font>
      <sz val="8"/>
      <color indexed="81"/>
      <name val="Tahoma"/>
      <family val="2"/>
    </font>
    <font>
      <sz val="6"/>
      <color theme="1"/>
      <name val="Arial"/>
      <family val="2"/>
    </font>
    <font>
      <i/>
      <sz val="8"/>
      <color theme="0" tint="-0.34998626667073579"/>
      <name val="Arial"/>
      <family val="2"/>
    </font>
    <font>
      <b/>
      <sz val="10"/>
      <color rgb="FFFF0000"/>
      <name val="Arial"/>
      <family val="2"/>
    </font>
    <font>
      <b/>
      <sz val="10"/>
      <color theme="1"/>
      <name val="Arial Narrow"/>
      <family val="2"/>
    </font>
    <font>
      <b/>
      <sz val="9"/>
      <color theme="1"/>
      <name val="Arial"/>
      <family val="2"/>
    </font>
  </fonts>
  <fills count="3">
    <fill>
      <patternFill patternType="none"/>
    </fill>
    <fill>
      <patternFill patternType="gray125"/>
    </fill>
    <fill>
      <patternFill patternType="solid">
        <fgColor theme="0" tint="-0.14999847407452621"/>
        <bgColor indexed="64"/>
      </patternFill>
    </fill>
  </fills>
  <borders count="47">
    <border>
      <left/>
      <right/>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right/>
      <top/>
      <bottom style="thin">
        <color indexed="64"/>
      </bottom>
      <diagonal/>
    </border>
    <border>
      <left style="medium">
        <color indexed="64"/>
      </left>
      <right style="thin">
        <color indexed="64"/>
      </right>
      <top/>
      <bottom style="thin">
        <color indexed="64"/>
      </bottom>
      <diagonal/>
    </border>
    <border>
      <left style="dotted">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style="thin">
        <color indexed="64"/>
      </bottom>
      <diagonal/>
    </border>
    <border>
      <left/>
      <right style="double">
        <color indexed="64"/>
      </right>
      <top/>
      <bottom/>
      <diagonal/>
    </border>
    <border>
      <left style="double">
        <color indexed="64"/>
      </left>
      <right style="double">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86">
    <xf numFmtId="0" fontId="0" fillId="0" borderId="0" xfId="0"/>
    <xf numFmtId="0" fontId="2" fillId="0" borderId="0" xfId="0" applyFont="1"/>
    <xf numFmtId="0" fontId="3" fillId="0" borderId="0" xfId="0" applyFont="1"/>
    <xf numFmtId="0" fontId="2" fillId="0" borderId="0" xfId="0" applyFont="1" applyAlignment="1">
      <alignment horizontal="center"/>
    </xf>
    <xf numFmtId="0" fontId="4" fillId="0" borderId="0" xfId="0" applyFont="1"/>
    <xf numFmtId="0" fontId="5" fillId="0" borderId="0" xfId="0" applyFont="1" applyAlignment="1">
      <alignment horizontal="right"/>
    </xf>
    <xf numFmtId="0" fontId="6" fillId="0" borderId="0" xfId="0" applyFont="1"/>
    <xf numFmtId="0" fontId="7" fillId="0" borderId="0" xfId="0" applyFont="1" applyAlignment="1">
      <alignment horizontal="right"/>
    </xf>
    <xf numFmtId="49" fontId="0" fillId="0" borderId="0" xfId="0" applyNumberFormat="1" applyAlignment="1">
      <alignment horizontal="left"/>
    </xf>
    <xf numFmtId="0" fontId="8" fillId="0" borderId="0" xfId="0" applyFont="1" applyAlignment="1">
      <alignment horizontal="right"/>
    </xf>
    <xf numFmtId="49" fontId="8" fillId="0" borderId="0" xfId="0" applyNumberFormat="1" applyFont="1" applyAlignment="1">
      <alignment horizontal="left"/>
    </xf>
    <xf numFmtId="0" fontId="7" fillId="0" borderId="0" xfId="0" applyFont="1"/>
    <xf numFmtId="0" fontId="7" fillId="0" borderId="1" xfId="0" applyFont="1" applyBorder="1" applyAlignment="1">
      <alignment horizontal="center" wrapText="1"/>
    </xf>
    <xf numFmtId="0" fontId="0" fillId="0" borderId="2" xfId="0" applyBorder="1" applyAlignment="1">
      <alignment horizontal="center" wrapText="1"/>
    </xf>
    <xf numFmtId="0" fontId="0" fillId="0" borderId="1" xfId="0" applyBorder="1" applyAlignment="1">
      <alignment horizontal="center" wrapText="1"/>
    </xf>
    <xf numFmtId="0" fontId="7" fillId="0" borderId="3" xfId="0" applyFont="1" applyBorder="1" applyAlignment="1">
      <alignment horizontal="center" wrapText="1"/>
    </xf>
    <xf numFmtId="0" fontId="7" fillId="0" borderId="2" xfId="0" applyFont="1" applyBorder="1" applyAlignment="1">
      <alignment horizontal="center" wrapText="1"/>
    </xf>
    <xf numFmtId="49" fontId="0" fillId="0" borderId="4" xfId="0" applyNumberFormat="1" applyBorder="1" applyAlignment="1">
      <alignment horizontal="center"/>
    </xf>
    <xf numFmtId="49" fontId="0" fillId="0" borderId="5" xfId="0" applyNumberFormat="1" applyBorder="1" applyAlignment="1">
      <alignment horizontal="center" wrapText="1"/>
    </xf>
    <xf numFmtId="49" fontId="0" fillId="0" borderId="4" xfId="0" applyNumberFormat="1" applyBorder="1" applyAlignment="1">
      <alignment horizontal="center" wrapText="1"/>
    </xf>
    <xf numFmtId="164" fontId="10" fillId="0" borderId="4" xfId="1" applyNumberFormat="1" applyFont="1" applyBorder="1" applyAlignment="1"/>
    <xf numFmtId="164" fontId="10" fillId="0" borderId="4" xfId="0" applyNumberFormat="1" applyFont="1" applyBorder="1"/>
    <xf numFmtId="3" fontId="0" fillId="0" borderId="4" xfId="0" applyNumberFormat="1" applyBorder="1" applyAlignment="1">
      <alignment horizontal="center"/>
    </xf>
    <xf numFmtId="3" fontId="0" fillId="0" borderId="4" xfId="0" applyNumberFormat="1" applyBorder="1"/>
    <xf numFmtId="49" fontId="10" fillId="0" borderId="6" xfId="0" applyNumberFormat="1" applyFont="1" applyBorder="1" applyAlignment="1">
      <alignment horizontal="left" wrapText="1"/>
    </xf>
    <xf numFmtId="49" fontId="10" fillId="0" borderId="5" xfId="0" applyNumberFormat="1" applyFont="1" applyBorder="1" applyAlignment="1">
      <alignment horizontal="left" wrapText="1"/>
    </xf>
    <xf numFmtId="49" fontId="0" fillId="0" borderId="7" xfId="0" applyNumberFormat="1" applyBorder="1" applyAlignment="1">
      <alignment horizontal="center"/>
    </xf>
    <xf numFmtId="49" fontId="0" fillId="0" borderId="8" xfId="0" applyNumberFormat="1" applyBorder="1" applyAlignment="1">
      <alignment horizontal="center" wrapText="1"/>
    </xf>
    <xf numFmtId="49" fontId="0" fillId="0" borderId="7" xfId="0" applyNumberFormat="1" applyBorder="1" applyAlignment="1">
      <alignment horizontal="center" wrapText="1"/>
    </xf>
    <xf numFmtId="164" fontId="10" fillId="0" borderId="7" xfId="1" applyNumberFormat="1" applyFont="1" applyBorder="1" applyAlignment="1"/>
    <xf numFmtId="164" fontId="10" fillId="0" borderId="7" xfId="0" applyNumberFormat="1" applyFont="1" applyBorder="1"/>
    <xf numFmtId="3" fontId="0" fillId="0" borderId="7" xfId="0" applyNumberFormat="1" applyBorder="1" applyAlignment="1">
      <alignment horizontal="center"/>
    </xf>
    <xf numFmtId="3" fontId="0" fillId="0" borderId="7" xfId="0" applyNumberFormat="1" applyBorder="1"/>
    <xf numFmtId="49" fontId="10" fillId="0" borderId="9" xfId="0" applyNumberFormat="1" applyFont="1" applyBorder="1" applyAlignment="1">
      <alignment horizontal="left" wrapText="1"/>
    </xf>
    <xf numFmtId="49" fontId="10" fillId="0" borderId="8" xfId="0" applyNumberFormat="1" applyFont="1" applyBorder="1" applyAlignment="1">
      <alignment horizontal="left" wrapText="1"/>
    </xf>
    <xf numFmtId="0" fontId="7" fillId="0" borderId="2" xfId="0" applyFont="1" applyBorder="1" applyAlignment="1">
      <alignment horizontal="center" wrapText="1"/>
    </xf>
    <xf numFmtId="0" fontId="0" fillId="0" borderId="4" xfId="0" applyBorder="1" applyAlignment="1">
      <alignment horizontal="center"/>
    </xf>
    <xf numFmtId="0" fontId="0" fillId="0" borderId="4" xfId="0" applyBorder="1"/>
    <xf numFmtId="0" fontId="0" fillId="0" borderId="7" xfId="0" applyBorder="1" applyAlignment="1">
      <alignment horizontal="center"/>
    </xf>
    <xf numFmtId="0" fontId="0" fillId="0" borderId="7" xfId="0" applyBorder="1"/>
    <xf numFmtId="49" fontId="0" fillId="0" borderId="0" xfId="0" applyNumberFormat="1" applyAlignment="1">
      <alignment horizontal="left"/>
    </xf>
    <xf numFmtId="0" fontId="7" fillId="0" borderId="0" xfId="0" applyFont="1" applyAlignment="1">
      <alignment horizontal="center"/>
    </xf>
    <xf numFmtId="0" fontId="7" fillId="0" borderId="11" xfId="0" applyFont="1" applyBorder="1" applyAlignment="1">
      <alignment horizontal="center" wrapText="1"/>
    </xf>
    <xf numFmtId="0" fontId="7" fillId="0" borderId="3" xfId="0" applyFont="1" applyBorder="1" applyAlignment="1">
      <alignment horizontal="center" wrapText="1"/>
    </xf>
    <xf numFmtId="0" fontId="0" fillId="0" borderId="0" xfId="0" applyAlignment="1">
      <alignment horizontal="center" wrapText="1"/>
    </xf>
    <xf numFmtId="49" fontId="13" fillId="0" borderId="4" xfId="0" applyNumberFormat="1" applyFont="1" applyBorder="1" applyAlignment="1">
      <alignment horizontal="left" wrapText="1"/>
    </xf>
    <xf numFmtId="49" fontId="10" fillId="0" borderId="4" xfId="0" applyNumberFormat="1" applyFont="1" applyBorder="1" applyAlignment="1">
      <alignment horizontal="center" wrapText="1"/>
    </xf>
    <xf numFmtId="3" fontId="10" fillId="0" borderId="4" xfId="0" applyNumberFormat="1" applyFont="1" applyBorder="1"/>
    <xf numFmtId="3" fontId="10" fillId="0" borderId="12" xfId="0" applyNumberFormat="1" applyFont="1" applyBorder="1"/>
    <xf numFmtId="49" fontId="8" fillId="0" borderId="4" xfId="0" applyNumberFormat="1" applyFont="1" applyBorder="1" applyAlignment="1">
      <alignment horizontal="center" wrapText="1"/>
    </xf>
    <xf numFmtId="1" fontId="0" fillId="0" borderId="4" xfId="0" applyNumberFormat="1" applyBorder="1"/>
    <xf numFmtId="49" fontId="8" fillId="0" borderId="4" xfId="0" applyNumberFormat="1" applyFont="1" applyBorder="1" applyAlignment="1">
      <alignment horizontal="center"/>
    </xf>
    <xf numFmtId="3" fontId="0" fillId="0" borderId="12" xfId="0" applyNumberFormat="1" applyBorder="1"/>
    <xf numFmtId="164" fontId="10" fillId="0" borderId="5" xfId="0" applyNumberFormat="1" applyFont="1" applyBorder="1"/>
    <xf numFmtId="49" fontId="10" fillId="0" borderId="4" xfId="0" applyNumberFormat="1" applyFont="1" applyBorder="1" applyAlignment="1">
      <alignment horizontal="center"/>
    </xf>
    <xf numFmtId="49" fontId="10" fillId="0" borderId="6" xfId="0" applyNumberFormat="1" applyFont="1" applyBorder="1" applyAlignment="1">
      <alignment horizontal="center"/>
    </xf>
    <xf numFmtId="49" fontId="10" fillId="0" borderId="6" xfId="0" applyNumberFormat="1" applyFont="1" applyBorder="1" applyAlignment="1">
      <alignment wrapText="1"/>
    </xf>
    <xf numFmtId="49" fontId="10" fillId="0" borderId="5" xfId="0" applyNumberFormat="1" applyFont="1" applyBorder="1" applyAlignment="1">
      <alignment wrapText="1"/>
    </xf>
    <xf numFmtId="49" fontId="10" fillId="0" borderId="4" xfId="0" applyNumberFormat="1" applyFont="1" applyBorder="1" applyAlignment="1">
      <alignment wrapText="1"/>
    </xf>
    <xf numFmtId="49" fontId="13" fillId="0" borderId="7" xfId="0" applyNumberFormat="1" applyFont="1" applyBorder="1" applyAlignment="1">
      <alignment horizontal="left" wrapText="1"/>
    </xf>
    <xf numFmtId="49" fontId="10" fillId="0" borderId="7" xfId="0" applyNumberFormat="1" applyFont="1" applyBorder="1" applyAlignment="1">
      <alignment horizontal="center" wrapText="1"/>
    </xf>
    <xf numFmtId="3" fontId="10" fillId="0" borderId="7" xfId="0" applyNumberFormat="1" applyFont="1" applyBorder="1"/>
    <xf numFmtId="3" fontId="10" fillId="0" borderId="13" xfId="0" applyNumberFormat="1" applyFont="1" applyBorder="1"/>
    <xf numFmtId="49" fontId="8" fillId="0" borderId="7" xfId="0" applyNumberFormat="1" applyFont="1" applyBorder="1" applyAlignment="1">
      <alignment horizontal="center" wrapText="1"/>
    </xf>
    <xf numFmtId="1" fontId="0" fillId="0" borderId="7" xfId="0" applyNumberFormat="1" applyBorder="1"/>
    <xf numFmtId="49" fontId="8" fillId="0" borderId="7" xfId="0" applyNumberFormat="1" applyFont="1" applyBorder="1" applyAlignment="1">
      <alignment horizontal="center"/>
    </xf>
    <xf numFmtId="3" fontId="0" fillId="0" borderId="13" xfId="0" applyNumberFormat="1" applyBorder="1"/>
    <xf numFmtId="164" fontId="10" fillId="0" borderId="8" xfId="0" applyNumberFormat="1" applyFont="1" applyBorder="1"/>
    <xf numFmtId="49" fontId="10" fillId="0" borderId="7" xfId="0" applyNumberFormat="1" applyFont="1" applyBorder="1" applyAlignment="1">
      <alignment horizontal="center"/>
    </xf>
    <xf numFmtId="49" fontId="10" fillId="0" borderId="9" xfId="0" applyNumberFormat="1" applyFont="1" applyBorder="1" applyAlignment="1">
      <alignment horizontal="center"/>
    </xf>
    <xf numFmtId="49" fontId="10" fillId="0" borderId="9" xfId="0" applyNumberFormat="1" applyFont="1" applyBorder="1" applyAlignment="1">
      <alignment wrapText="1"/>
    </xf>
    <xf numFmtId="49" fontId="10" fillId="0" borderId="8" xfId="0" applyNumberFormat="1" applyFont="1" applyBorder="1" applyAlignment="1">
      <alignment wrapText="1"/>
    </xf>
    <xf numFmtId="49" fontId="10" fillId="0" borderId="7" xfId="0" applyNumberFormat="1" applyFont="1" applyBorder="1" applyAlignment="1">
      <alignment wrapText="1"/>
    </xf>
    <xf numFmtId="49" fontId="0" fillId="0" borderId="0" xfId="0" applyNumberFormat="1"/>
    <xf numFmtId="167" fontId="0" fillId="0" borderId="0" xfId="0" applyNumberFormat="1"/>
    <xf numFmtId="0" fontId="10" fillId="0" borderId="0" xfId="0" applyFont="1" applyAlignment="1">
      <alignment wrapText="1"/>
    </xf>
    <xf numFmtId="0" fontId="14" fillId="0" borderId="0" xfId="0" applyFont="1" applyAlignment="1">
      <alignment horizontal="right"/>
    </xf>
    <xf numFmtId="0" fontId="7" fillId="0" borderId="14" xfId="0" applyFont="1" applyBorder="1" applyAlignment="1">
      <alignment horizontal="right"/>
    </xf>
    <xf numFmtId="0" fontId="15" fillId="0" borderId="0" xfId="0" applyFont="1" applyAlignment="1">
      <alignment horizontal="center"/>
    </xf>
    <xf numFmtId="0" fontId="15" fillId="0" borderId="15" xfId="0" applyFont="1" applyBorder="1" applyAlignment="1">
      <alignment horizontal="center"/>
    </xf>
    <xf numFmtId="0" fontId="0" fillId="0" borderId="16" xfId="0" applyBorder="1"/>
    <xf numFmtId="0" fontId="7" fillId="0" borderId="17" xfId="0" applyFont="1" applyBorder="1" applyAlignment="1">
      <alignment horizontal="center"/>
    </xf>
    <xf numFmtId="0" fontId="7" fillId="0" borderId="4" xfId="0" applyFont="1" applyBorder="1" applyAlignment="1">
      <alignment horizontal="center"/>
    </xf>
    <xf numFmtId="0" fontId="7" fillId="0" borderId="6" xfId="0" applyFont="1" applyBorder="1" applyAlignment="1">
      <alignment horizontal="center"/>
    </xf>
    <xf numFmtId="0" fontId="7" fillId="0" borderId="12" xfId="0" applyFont="1" applyBorder="1" applyAlignment="1">
      <alignment horizontal="center"/>
    </xf>
    <xf numFmtId="0" fontId="0" fillId="0" borderId="18" xfId="0" applyBorder="1" applyAlignment="1">
      <alignment horizontal="center"/>
    </xf>
    <xf numFmtId="3" fontId="0" fillId="0" borderId="19" xfId="0" applyNumberFormat="1" applyBorder="1"/>
    <xf numFmtId="3" fontId="0" fillId="0" borderId="8" xfId="0" applyNumberFormat="1" applyBorder="1"/>
    <xf numFmtId="3" fontId="0" fillId="0" borderId="9" xfId="0" applyNumberFormat="1" applyBorder="1"/>
    <xf numFmtId="0" fontId="10" fillId="0" borderId="13" xfId="0" applyFont="1" applyBorder="1" applyAlignment="1">
      <alignment wrapText="1"/>
    </xf>
    <xf numFmtId="0" fontId="7" fillId="0" borderId="20" xfId="0" applyFont="1" applyBorder="1" applyAlignment="1">
      <alignment horizontal="right"/>
    </xf>
    <xf numFmtId="0" fontId="15" fillId="0" borderId="16" xfId="0" applyFont="1" applyBorder="1" applyAlignment="1">
      <alignment horizontal="center"/>
    </xf>
    <xf numFmtId="0" fontId="7" fillId="0" borderId="16" xfId="0" applyFont="1" applyBorder="1"/>
    <xf numFmtId="0" fontId="7" fillId="0" borderId="21" xfId="0" applyFont="1" applyBorder="1"/>
    <xf numFmtId="0" fontId="7" fillId="0" borderId="20" xfId="0" applyFont="1" applyBorder="1" applyAlignment="1">
      <alignment horizontal="center" wrapText="1"/>
    </xf>
    <xf numFmtId="0" fontId="7" fillId="0" borderId="22" xfId="0" applyFont="1" applyBorder="1" applyAlignment="1">
      <alignment horizontal="center" wrapText="1"/>
    </xf>
    <xf numFmtId="0" fontId="7" fillId="0" borderId="7" xfId="0" applyFont="1" applyBorder="1" applyAlignment="1">
      <alignment horizontal="center" wrapText="1"/>
    </xf>
    <xf numFmtId="0" fontId="7" fillId="0" borderId="9" xfId="0" applyFont="1" applyBorder="1" applyAlignment="1">
      <alignment horizontal="center" wrapText="1"/>
    </xf>
    <xf numFmtId="0" fontId="7" fillId="0" borderId="13" xfId="0" applyFont="1" applyBorder="1" applyAlignment="1">
      <alignment horizontal="center" wrapText="1"/>
    </xf>
    <xf numFmtId="49" fontId="0" fillId="0" borderId="23" xfId="0" applyNumberFormat="1" applyBorder="1" applyAlignment="1">
      <alignment horizontal="center"/>
    </xf>
    <xf numFmtId="164" fontId="0" fillId="0" borderId="19" xfId="0" applyNumberFormat="1" applyBorder="1"/>
    <xf numFmtId="168" fontId="0" fillId="0" borderId="7" xfId="0" applyNumberFormat="1" applyBorder="1"/>
    <xf numFmtId="168" fontId="0" fillId="0" borderId="9" xfId="0" applyNumberFormat="1" applyBorder="1"/>
    <xf numFmtId="1" fontId="0" fillId="0" borderId="13" xfId="0" applyNumberFormat="1" applyBorder="1" applyAlignment="1">
      <alignment horizontal="center"/>
    </xf>
    <xf numFmtId="0" fontId="0" fillId="0" borderId="0" xfId="0" applyAlignment="1">
      <alignment horizontal="center"/>
    </xf>
    <xf numFmtId="0" fontId="7" fillId="0" borderId="20" xfId="0" applyFont="1" applyBorder="1"/>
    <xf numFmtId="0" fontId="15" fillId="0" borderId="16" xfId="0" applyFont="1" applyBorder="1" applyAlignment="1">
      <alignment horizontal="center"/>
    </xf>
    <xf numFmtId="0" fontId="7" fillId="0" borderId="24" xfId="0" applyFont="1" applyBorder="1" applyAlignment="1">
      <alignment horizontal="center" wrapText="1"/>
    </xf>
    <xf numFmtId="0" fontId="7" fillId="0" borderId="19" xfId="0" applyFont="1" applyBorder="1" applyAlignment="1">
      <alignment horizontal="center" wrapText="1"/>
    </xf>
    <xf numFmtId="0" fontId="7" fillId="0" borderId="8" xfId="0" applyFont="1" applyBorder="1" applyAlignment="1">
      <alignment horizontal="center"/>
    </xf>
    <xf numFmtId="164" fontId="0" fillId="0" borderId="9" xfId="0" applyNumberFormat="1" applyBorder="1" applyAlignment="1">
      <alignment horizontal="center"/>
    </xf>
    <xf numFmtId="49" fontId="0" fillId="0" borderId="19" xfId="0" applyNumberFormat="1" applyBorder="1" applyAlignment="1">
      <alignment horizontal="center"/>
    </xf>
    <xf numFmtId="3" fontId="0" fillId="0" borderId="9" xfId="0" applyNumberFormat="1" applyBorder="1" applyAlignment="1">
      <alignment horizontal="center"/>
    </xf>
    <xf numFmtId="0" fontId="15" fillId="0" borderId="20" xfId="0" applyFont="1" applyBorder="1" applyAlignment="1">
      <alignment horizontal="center"/>
    </xf>
    <xf numFmtId="0" fontId="15" fillId="0" borderId="21" xfId="0" applyFont="1" applyBorder="1" applyAlignment="1">
      <alignment horizontal="center"/>
    </xf>
    <xf numFmtId="0" fontId="7" fillId="0" borderId="25" xfId="0" applyFont="1" applyBorder="1" applyAlignment="1">
      <alignment horizontal="center" wrapText="1"/>
    </xf>
    <xf numFmtId="49" fontId="0" fillId="0" borderId="9" xfId="0" applyNumberFormat="1" applyBorder="1" applyAlignment="1">
      <alignment horizontal="center"/>
    </xf>
    <xf numFmtId="49" fontId="0" fillId="0" borderId="13" xfId="0" applyNumberFormat="1" applyBorder="1" applyAlignment="1">
      <alignment horizontal="center"/>
    </xf>
    <xf numFmtId="168" fontId="0" fillId="0" borderId="13" xfId="0" applyNumberFormat="1" applyBorder="1"/>
    <xf numFmtId="168" fontId="0" fillId="0" borderId="9" xfId="0" applyNumberFormat="1" applyBorder="1" applyAlignment="1">
      <alignment horizontal="center"/>
    </xf>
    <xf numFmtId="3" fontId="0" fillId="0" borderId="13" xfId="0" applyNumberFormat="1" applyBorder="1" applyAlignment="1">
      <alignment horizontal="center"/>
    </xf>
    <xf numFmtId="169" fontId="0" fillId="0" borderId="0" xfId="0" applyNumberFormat="1"/>
    <xf numFmtId="0" fontId="8" fillId="0" borderId="0" xfId="0" applyFont="1" applyAlignment="1">
      <alignment horizontal="center"/>
    </xf>
    <xf numFmtId="0" fontId="7" fillId="0" borderId="26" xfId="0" applyFont="1" applyBorder="1"/>
    <xf numFmtId="0" fontId="7" fillId="0" borderId="27" xfId="0" applyFont="1" applyBorder="1" applyAlignment="1">
      <alignment horizontal="center"/>
    </xf>
    <xf numFmtId="0" fontId="7" fillId="0" borderId="28" xfId="0" applyFont="1" applyBorder="1" applyAlignment="1">
      <alignment horizontal="center"/>
    </xf>
    <xf numFmtId="0" fontId="7" fillId="0" borderId="29" xfId="0" applyFont="1" applyBorder="1" applyAlignment="1">
      <alignment horizontal="center"/>
    </xf>
    <xf numFmtId="0" fontId="7" fillId="0" borderId="30" xfId="0" applyFont="1" applyBorder="1" applyAlignment="1">
      <alignment horizontal="center"/>
    </xf>
    <xf numFmtId="0" fontId="8" fillId="2" borderId="0" xfId="0" applyFont="1" applyFill="1" applyAlignment="1">
      <alignment horizontal="center"/>
    </xf>
    <xf numFmtId="0" fontId="0" fillId="2" borderId="0" xfId="0" applyFill="1"/>
    <xf numFmtId="0" fontId="7" fillId="0" borderId="8" xfId="0" applyFont="1" applyBorder="1" applyAlignment="1">
      <alignment horizontal="right"/>
    </xf>
    <xf numFmtId="0" fontId="7" fillId="0" borderId="31" xfId="0" applyFont="1" applyBorder="1" applyAlignment="1">
      <alignment horizontal="center"/>
    </xf>
    <xf numFmtId="0" fontId="7" fillId="0" borderId="32" xfId="0" applyFont="1" applyBorder="1" applyAlignment="1">
      <alignment horizontal="center"/>
    </xf>
    <xf numFmtId="0" fontId="7" fillId="0" borderId="7" xfId="0" applyFont="1" applyBorder="1" applyAlignment="1">
      <alignment horizontal="center"/>
    </xf>
    <xf numFmtId="0" fontId="8" fillId="2" borderId="0" xfId="0" applyFont="1" applyFill="1" applyAlignment="1">
      <alignment horizontal="right"/>
    </xf>
    <xf numFmtId="0" fontId="8" fillId="2" borderId="0" xfId="0" applyFont="1" applyFill="1"/>
    <xf numFmtId="0" fontId="7" fillId="0" borderId="26" xfId="0" applyFont="1" applyBorder="1" applyAlignment="1">
      <alignment horizontal="right"/>
    </xf>
    <xf numFmtId="169" fontId="0" fillId="0" borderId="31" xfId="0" applyNumberFormat="1" applyBorder="1"/>
    <xf numFmtId="2" fontId="0" fillId="0" borderId="32" xfId="0" applyNumberFormat="1" applyBorder="1"/>
    <xf numFmtId="0" fontId="0" fillId="0" borderId="31" xfId="0" applyBorder="1"/>
    <xf numFmtId="9" fontId="0" fillId="0" borderId="32" xfId="2" applyFont="1" applyBorder="1"/>
    <xf numFmtId="9" fontId="8" fillId="2" borderId="0" xfId="2" applyFont="1" applyFill="1"/>
    <xf numFmtId="169" fontId="0" fillId="0" borderId="33" xfId="0" applyNumberFormat="1" applyBorder="1"/>
    <xf numFmtId="2" fontId="0" fillId="0" borderId="34" xfId="0" applyNumberFormat="1" applyBorder="1"/>
    <xf numFmtId="0" fontId="16" fillId="0" borderId="0" xfId="0" applyFont="1" applyAlignment="1">
      <alignment horizontal="right"/>
    </xf>
    <xf numFmtId="49" fontId="8" fillId="0" borderId="0" xfId="0" applyNumberFormat="1" applyFont="1"/>
    <xf numFmtId="169" fontId="7" fillId="0" borderId="0" xfId="0" applyNumberFormat="1" applyFont="1" applyAlignment="1">
      <alignment horizontal="right"/>
    </xf>
    <xf numFmtId="1" fontId="0" fillId="0" borderId="35" xfId="0" applyNumberFormat="1" applyBorder="1"/>
    <xf numFmtId="0" fontId="0" fillId="0" borderId="33" xfId="0" applyBorder="1"/>
    <xf numFmtId="0" fontId="0" fillId="0" borderId="36" xfId="0" applyBorder="1"/>
    <xf numFmtId="9" fontId="0" fillId="0" borderId="34" xfId="2" applyFont="1" applyBorder="1"/>
    <xf numFmtId="0" fontId="0" fillId="0" borderId="35" xfId="0" applyBorder="1"/>
    <xf numFmtId="2" fontId="0" fillId="0" borderId="10" xfId="0" applyNumberFormat="1" applyBorder="1"/>
    <xf numFmtId="0" fontId="16" fillId="0" borderId="10" xfId="0" applyFont="1" applyBorder="1" applyAlignment="1">
      <alignment horizontal="right"/>
    </xf>
    <xf numFmtId="169" fontId="0" fillId="0" borderId="10" xfId="0" applyNumberFormat="1" applyBorder="1"/>
    <xf numFmtId="0" fontId="7" fillId="0" borderId="37" xfId="0" applyFont="1" applyBorder="1" applyAlignment="1">
      <alignment horizontal="center"/>
    </xf>
    <xf numFmtId="0" fontId="7" fillId="0" borderId="38" xfId="0" applyFont="1" applyBorder="1" applyAlignment="1">
      <alignment horizontal="center"/>
    </xf>
    <xf numFmtId="0" fontId="7" fillId="0" borderId="39" xfId="0" applyFont="1" applyBorder="1" applyAlignment="1">
      <alignment horizontal="center"/>
    </xf>
    <xf numFmtId="0" fontId="0" fillId="0" borderId="14" xfId="0" applyBorder="1"/>
    <xf numFmtId="0" fontId="0" fillId="0" borderId="4" xfId="0" applyBorder="1" applyAlignment="1">
      <alignment horizontal="right"/>
    </xf>
    <xf numFmtId="0" fontId="17" fillId="0" borderId="0" xfId="0" applyFont="1" applyAlignment="1">
      <alignment horizontal="center"/>
    </xf>
    <xf numFmtId="0" fontId="17" fillId="0" borderId="40" xfId="0" applyFont="1" applyBorder="1" applyAlignment="1">
      <alignment horizontal="center"/>
    </xf>
    <xf numFmtId="0" fontId="0" fillId="0" borderId="7" xfId="0" applyBorder="1" applyAlignment="1">
      <alignment horizontal="right"/>
    </xf>
    <xf numFmtId="166" fontId="0" fillId="0" borderId="7" xfId="2" applyNumberFormat="1" applyFont="1" applyBorder="1"/>
    <xf numFmtId="0" fontId="0" fillId="0" borderId="15" xfId="0" applyBorder="1"/>
    <xf numFmtId="0" fontId="0" fillId="2" borderId="0" xfId="0" applyFill="1" applyAlignment="1">
      <alignment horizontal="center"/>
    </xf>
    <xf numFmtId="0" fontId="0" fillId="2" borderId="0" xfId="0" applyFill="1" applyAlignment="1">
      <alignment horizontal="center"/>
    </xf>
    <xf numFmtId="0" fontId="7" fillId="0" borderId="41" xfId="0" applyFont="1" applyBorder="1" applyAlignment="1">
      <alignment horizontal="center"/>
    </xf>
    <xf numFmtId="0" fontId="7" fillId="0" borderId="16" xfId="0" applyFont="1" applyBorder="1" applyAlignment="1">
      <alignment horizontal="center"/>
    </xf>
    <xf numFmtId="0" fontId="7" fillId="0" borderId="19" xfId="0" applyFont="1" applyBorder="1" applyAlignment="1">
      <alignment horizontal="center"/>
    </xf>
    <xf numFmtId="0" fontId="7" fillId="0" borderId="13" xfId="0" applyFont="1" applyBorder="1" applyAlignment="1">
      <alignment horizontal="center"/>
    </xf>
    <xf numFmtId="0" fontId="8" fillId="2" borderId="0" xfId="0" applyFont="1" applyFill="1" applyAlignment="1">
      <alignment horizontal="center"/>
    </xf>
    <xf numFmtId="0" fontId="0" fillId="0" borderId="9" xfId="0" applyBorder="1" applyAlignment="1">
      <alignment horizontal="center"/>
    </xf>
    <xf numFmtId="0" fontId="0" fillId="0" borderId="19" xfId="0" applyBorder="1"/>
    <xf numFmtId="0" fontId="0" fillId="0" borderId="13" xfId="0" applyBorder="1"/>
    <xf numFmtId="49" fontId="8" fillId="0" borderId="0" xfId="0" applyNumberFormat="1" applyFont="1" applyAlignment="1">
      <alignment horizontal="center"/>
    </xf>
    <xf numFmtId="0" fontId="0" fillId="0" borderId="42" xfId="0" applyBorder="1"/>
    <xf numFmtId="0" fontId="0" fillId="0" borderId="43" xfId="0" applyBorder="1" applyAlignment="1">
      <alignment horizontal="center"/>
    </xf>
    <xf numFmtId="49" fontId="8" fillId="0" borderId="43" xfId="0" applyNumberFormat="1" applyFont="1" applyBorder="1" applyAlignment="1">
      <alignment horizontal="center"/>
    </xf>
    <xf numFmtId="0" fontId="0" fillId="0" borderId="43" xfId="0" applyBorder="1"/>
    <xf numFmtId="0" fontId="0" fillId="0" borderId="44" xfId="0" applyBorder="1"/>
    <xf numFmtId="0" fontId="0" fillId="0" borderId="22" xfId="0" applyBorder="1"/>
    <xf numFmtId="0" fontId="0" fillId="0" borderId="45" xfId="0" applyBorder="1" applyAlignment="1">
      <alignment horizontal="center"/>
    </xf>
    <xf numFmtId="49" fontId="8" fillId="0" borderId="45" xfId="0" applyNumberFormat="1" applyFont="1" applyBorder="1" applyAlignment="1">
      <alignment horizontal="center"/>
    </xf>
    <xf numFmtId="0" fontId="0" fillId="0" borderId="45" xfId="0" applyBorder="1"/>
    <xf numFmtId="0" fontId="0" fillId="0" borderId="46" xfId="0" applyBorder="1"/>
  </cellXfs>
  <cellStyles count="3">
    <cellStyle name="Comma" xfId="1" builtinId="3"/>
    <cellStyle name="Normal" xfId="0" builtinId="0"/>
    <cellStyle name="Percent" xfId="2" builtinId="5"/>
  </cellStyles>
  <dxfs count="33">
    <dxf>
      <fill>
        <patternFill>
          <fgColor indexed="64"/>
          <bgColor rgb="FFFF0000"/>
        </patternFill>
      </fill>
    </dxf>
    <dxf>
      <numFmt numFmtId="170" formatCode="0;0;"/>
      <border>
        <right/>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numFmt numFmtId="170" formatCode="0;0;"/>
      <border>
        <right/>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theme="0"/>
      </font>
      <fill>
        <patternFill>
          <bgColor rgb="FF00B050"/>
        </patternFill>
      </fill>
    </dxf>
    <dxf>
      <font>
        <b/>
        <i val="0"/>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8892D7-7928-4C06-9897-5CCA3969216A}">
  <sheetPr codeName="Sheet10"/>
  <dimension ref="A1:AB38"/>
  <sheetViews>
    <sheetView tabSelected="1" zoomScale="90" zoomScaleNormal="90" workbookViewId="0">
      <selection activeCell="A4" sqref="A4"/>
    </sheetView>
  </sheetViews>
  <sheetFormatPr defaultRowHeight="12.75" x14ac:dyDescent="0.2"/>
  <cols>
    <col min="1" max="1" width="17.7109375" customWidth="1"/>
    <col min="2" max="2" width="11.7109375" customWidth="1"/>
    <col min="3" max="3" width="15.85546875" customWidth="1"/>
    <col min="4" max="5" width="15.7109375" customWidth="1"/>
    <col min="6" max="8" width="10.85546875" customWidth="1"/>
    <col min="9" max="9" width="11.85546875" customWidth="1"/>
    <col min="10" max="10" width="12.140625" customWidth="1"/>
    <col min="11" max="12" width="10.85546875" customWidth="1"/>
  </cols>
  <sheetData>
    <row r="1" spans="1:28" x14ac:dyDescent="0.2">
      <c r="A1" s="1">
        <f>ROW(A17)</f>
        <v>17</v>
      </c>
      <c r="B1" s="2">
        <f>ROW(A22)</f>
        <v>22</v>
      </c>
      <c r="C1" s="3" t="s">
        <v>0</v>
      </c>
      <c r="AA1" s="4"/>
      <c r="AB1" s="4" t="s">
        <v>1</v>
      </c>
    </row>
    <row r="2" spans="1:28" ht="15.75" x14ac:dyDescent="0.25">
      <c r="A2" s="5" t="s">
        <v>2</v>
      </c>
      <c r="B2" s="6" t="s">
        <v>3</v>
      </c>
    </row>
    <row r="3" spans="1:28" x14ac:dyDescent="0.2">
      <c r="A3" s="7" t="s">
        <v>4</v>
      </c>
      <c r="B3" s="8" t="s">
        <v>104</v>
      </c>
      <c r="C3" s="8"/>
      <c r="D3" s="7"/>
      <c r="E3" s="7" t="s">
        <v>5</v>
      </c>
      <c r="F3" t="s">
        <v>105</v>
      </c>
    </row>
    <row r="4" spans="1:28" x14ac:dyDescent="0.2">
      <c r="A4" s="9" t="s">
        <v>6</v>
      </c>
      <c r="B4" s="10" t="s">
        <v>103</v>
      </c>
      <c r="D4" t="s">
        <v>216</v>
      </c>
      <c r="E4" s="11"/>
    </row>
    <row r="6" spans="1:28" ht="26.25" thickBot="1" x14ac:dyDescent="0.25">
      <c r="A6" s="12" t="s">
        <v>7</v>
      </c>
      <c r="B6" s="13" t="s">
        <v>8</v>
      </c>
      <c r="C6" s="14" t="s">
        <v>9</v>
      </c>
      <c r="D6" s="12" t="s">
        <v>10</v>
      </c>
      <c r="E6" s="12" t="s">
        <v>11</v>
      </c>
      <c r="F6" s="12" t="s">
        <v>12</v>
      </c>
      <c r="G6" s="12" t="s">
        <v>13</v>
      </c>
      <c r="H6" s="12" t="s">
        <v>14</v>
      </c>
      <c r="I6" s="15" t="s">
        <v>15</v>
      </c>
      <c r="J6" s="16"/>
    </row>
    <row r="7" spans="1:28" x14ac:dyDescent="0.2">
      <c r="A7" s="17" t="s">
        <v>106</v>
      </c>
      <c r="B7" s="18" t="s">
        <v>142</v>
      </c>
      <c r="C7" s="19" t="s">
        <v>143</v>
      </c>
      <c r="D7" s="20">
        <v>6.7199999999999996E-4</v>
      </c>
      <c r="E7" s="21">
        <v>311.07649099999998</v>
      </c>
      <c r="F7" s="22"/>
      <c r="G7" s="23"/>
      <c r="H7" s="23">
        <v>18</v>
      </c>
      <c r="I7" s="24" t="s">
        <v>215</v>
      </c>
      <c r="J7" s="25"/>
    </row>
    <row r="8" spans="1:28" x14ac:dyDescent="0.2">
      <c r="A8" s="17" t="s">
        <v>108</v>
      </c>
      <c r="B8" s="18" t="s">
        <v>142</v>
      </c>
      <c r="C8" s="19" t="s">
        <v>143</v>
      </c>
      <c r="D8" s="20">
        <v>24.028493000000001</v>
      </c>
      <c r="E8" s="21">
        <v>276.14068099999997</v>
      </c>
      <c r="F8" s="22">
        <v>12</v>
      </c>
      <c r="G8" s="23">
        <v>1</v>
      </c>
      <c r="H8" s="23">
        <v>829</v>
      </c>
      <c r="I8" s="33" t="s">
        <v>215</v>
      </c>
      <c r="J8" s="34"/>
    </row>
    <row r="9" spans="1:28" x14ac:dyDescent="0.2">
      <c r="A9" s="17" t="s">
        <v>110</v>
      </c>
      <c r="B9" s="18" t="s">
        <v>142</v>
      </c>
      <c r="C9" s="19" t="s">
        <v>143</v>
      </c>
      <c r="D9" s="20">
        <v>24.032893000000001</v>
      </c>
      <c r="E9" s="21">
        <v>276.13950499999999</v>
      </c>
      <c r="F9" s="22">
        <v>12</v>
      </c>
      <c r="G9" s="23">
        <v>1</v>
      </c>
      <c r="H9" s="23">
        <v>823</v>
      </c>
      <c r="I9" s="33" t="s">
        <v>215</v>
      </c>
      <c r="J9" s="34"/>
    </row>
    <row r="10" spans="1:28" x14ac:dyDescent="0.2">
      <c r="A10" s="17" t="s">
        <v>112</v>
      </c>
      <c r="B10" s="18" t="s">
        <v>142</v>
      </c>
      <c r="C10" s="19" t="s">
        <v>143</v>
      </c>
      <c r="D10" s="20">
        <v>24.029886999999999</v>
      </c>
      <c r="E10" s="21">
        <v>276.13954899999999</v>
      </c>
      <c r="F10" s="22">
        <v>12</v>
      </c>
      <c r="G10" s="23">
        <v>1</v>
      </c>
      <c r="H10" s="23">
        <v>876</v>
      </c>
      <c r="I10" s="33" t="s">
        <v>215</v>
      </c>
      <c r="J10" s="34"/>
    </row>
    <row r="11" spans="1:28" x14ac:dyDescent="0.2">
      <c r="A11" s="17" t="s">
        <v>114</v>
      </c>
      <c r="B11" s="18" t="s">
        <v>142</v>
      </c>
      <c r="C11" s="19" t="s">
        <v>143</v>
      </c>
      <c r="D11" s="20">
        <v>24.038350999999999</v>
      </c>
      <c r="E11" s="21">
        <v>276.14062000000001</v>
      </c>
      <c r="F11" s="22">
        <v>12</v>
      </c>
      <c r="G11" s="23">
        <v>1</v>
      </c>
      <c r="H11" s="23">
        <v>876</v>
      </c>
      <c r="I11" s="33" t="s">
        <v>215</v>
      </c>
      <c r="J11" s="34"/>
    </row>
    <row r="12" spans="1:28" x14ac:dyDescent="0.2">
      <c r="A12" s="17" t="s">
        <v>116</v>
      </c>
      <c r="B12" s="18" t="s">
        <v>142</v>
      </c>
      <c r="C12" s="19" t="s">
        <v>143</v>
      </c>
      <c r="D12" s="20">
        <v>24.039217000000001</v>
      </c>
      <c r="E12" s="21">
        <v>276.14126800000003</v>
      </c>
      <c r="F12" s="22">
        <v>13</v>
      </c>
      <c r="G12" s="23">
        <v>1</v>
      </c>
      <c r="H12" s="23">
        <v>760</v>
      </c>
      <c r="I12" s="33" t="s">
        <v>215</v>
      </c>
      <c r="J12" s="34"/>
    </row>
    <row r="13" spans="1:28" x14ac:dyDescent="0.2">
      <c r="A13" s="17" t="s">
        <v>118</v>
      </c>
      <c r="B13" s="18" t="s">
        <v>142</v>
      </c>
      <c r="C13" s="19" t="s">
        <v>143</v>
      </c>
      <c r="D13" s="20">
        <v>24.044096</v>
      </c>
      <c r="E13" s="21">
        <v>276.14294200000001</v>
      </c>
      <c r="F13" s="22">
        <v>13</v>
      </c>
      <c r="G13" s="23">
        <v>1</v>
      </c>
      <c r="H13" s="23">
        <v>782</v>
      </c>
      <c r="I13" s="33" t="s">
        <v>215</v>
      </c>
      <c r="J13" s="34"/>
    </row>
    <row r="14" spans="1:28" x14ac:dyDescent="0.2">
      <c r="A14" s="17" t="s">
        <v>120</v>
      </c>
      <c r="B14" s="18" t="s">
        <v>142</v>
      </c>
      <c r="C14" s="19" t="s">
        <v>143</v>
      </c>
      <c r="D14" s="20">
        <v>24.041139999999999</v>
      </c>
      <c r="E14" s="21">
        <v>276.14007700000002</v>
      </c>
      <c r="F14" s="22">
        <v>13</v>
      </c>
      <c r="G14" s="23">
        <v>1</v>
      </c>
      <c r="H14" s="23">
        <v>828</v>
      </c>
      <c r="I14" s="33" t="s">
        <v>215</v>
      </c>
      <c r="J14" s="34"/>
    </row>
    <row r="15" spans="1:28" x14ac:dyDescent="0.2">
      <c r="A15" s="17" t="s">
        <v>122</v>
      </c>
      <c r="B15" s="18" t="s">
        <v>142</v>
      </c>
      <c r="C15" s="19" t="s">
        <v>143</v>
      </c>
      <c r="D15" s="20">
        <v>24.041957</v>
      </c>
      <c r="E15" s="21">
        <v>276.14692000000002</v>
      </c>
      <c r="F15" s="22">
        <v>13</v>
      </c>
      <c r="G15" s="23">
        <v>1</v>
      </c>
      <c r="H15" s="23">
        <v>775</v>
      </c>
      <c r="I15" s="33" t="s">
        <v>215</v>
      </c>
      <c r="J15" s="34"/>
    </row>
    <row r="16" spans="1:28" x14ac:dyDescent="0.2">
      <c r="A16" s="17"/>
      <c r="B16" s="18"/>
      <c r="C16" s="19"/>
      <c r="D16" s="20"/>
      <c r="E16" s="21"/>
      <c r="F16" s="22"/>
      <c r="G16" s="23"/>
      <c r="H16" s="23"/>
      <c r="I16" s="33"/>
      <c r="J16" s="34"/>
    </row>
    <row r="17" spans="1:16" x14ac:dyDescent="0.2">
      <c r="A17" s="26"/>
      <c r="B17" s="27"/>
      <c r="C17" s="28"/>
      <c r="D17" s="29"/>
      <c r="E17" s="30"/>
      <c r="F17" s="31"/>
      <c r="G17" s="32"/>
      <c r="H17" s="32"/>
      <c r="I17" s="33"/>
      <c r="J17" s="34"/>
    </row>
    <row r="20" spans="1:16" ht="13.5" thickBot="1" x14ac:dyDescent="0.25">
      <c r="A20" s="41" t="s">
        <v>4019</v>
      </c>
    </row>
    <row r="21" spans="1:16" ht="13.5" thickTop="1" x14ac:dyDescent="0.2">
      <c r="B21" s="41" t="s">
        <v>102</v>
      </c>
      <c r="C21" s="41" t="s">
        <v>155</v>
      </c>
      <c r="D21" s="11"/>
      <c r="E21" s="123"/>
      <c r="F21" s="124" t="s">
        <v>102</v>
      </c>
      <c r="G21" s="124"/>
      <c r="I21" s="125" t="s">
        <v>156</v>
      </c>
      <c r="J21" s="126"/>
      <c r="K21" s="127"/>
      <c r="N21" s="124" t="s">
        <v>155</v>
      </c>
      <c r="O21" s="124"/>
    </row>
    <row r="22" spans="1:16" x14ac:dyDescent="0.2">
      <c r="A22" s="130" t="s">
        <v>158</v>
      </c>
      <c r="B22" s="38" t="s">
        <v>4017</v>
      </c>
      <c r="C22" s="38" t="s">
        <v>4017</v>
      </c>
      <c r="D22" s="11"/>
      <c r="E22" s="123"/>
      <c r="F22" s="131" t="s">
        <v>159</v>
      </c>
      <c r="G22" s="132" t="s">
        <v>160</v>
      </c>
      <c r="I22" s="131" t="s">
        <v>67</v>
      </c>
      <c r="J22" s="133" t="s">
        <v>161</v>
      </c>
      <c r="K22" s="132" t="s">
        <v>162</v>
      </c>
      <c r="N22" s="131" t="s">
        <v>159</v>
      </c>
      <c r="O22" s="132" t="s">
        <v>160</v>
      </c>
    </row>
    <row r="23" spans="1:16" x14ac:dyDescent="0.2">
      <c r="A23" s="130" t="s">
        <v>165</v>
      </c>
      <c r="B23" s="38" t="s">
        <v>4017</v>
      </c>
      <c r="C23" s="38" t="s">
        <v>4017</v>
      </c>
      <c r="D23" s="11"/>
      <c r="E23" s="136" t="s">
        <v>166</v>
      </c>
      <c r="F23" s="137">
        <v>0.47904000000000002</v>
      </c>
      <c r="G23" s="138">
        <v>639.00928999999996</v>
      </c>
      <c r="I23" s="139">
        <v>1</v>
      </c>
      <c r="J23" s="39">
        <v>0</v>
      </c>
      <c r="K23" s="140">
        <v>0.4</v>
      </c>
      <c r="M23" s="7" t="s">
        <v>166</v>
      </c>
      <c r="N23" s="137"/>
      <c r="O23" s="138"/>
    </row>
    <row r="24" spans="1:16" x14ac:dyDescent="0.2">
      <c r="A24" s="130" t="s">
        <v>168</v>
      </c>
      <c r="B24" s="38" t="s">
        <v>4017</v>
      </c>
      <c r="C24" s="38" t="s">
        <v>4017</v>
      </c>
      <c r="D24" s="11"/>
      <c r="E24" s="136" t="s">
        <v>169</v>
      </c>
      <c r="F24" s="137">
        <v>0.47924</v>
      </c>
      <c r="G24" s="138">
        <v>642.64061400000003</v>
      </c>
      <c r="I24" s="139">
        <v>1</v>
      </c>
      <c r="J24" s="39">
        <v>1</v>
      </c>
      <c r="K24" s="140">
        <v>0.2</v>
      </c>
      <c r="M24" s="7" t="s">
        <v>169</v>
      </c>
      <c r="N24" s="137"/>
      <c r="O24" s="138"/>
    </row>
    <row r="25" spans="1:16" x14ac:dyDescent="0.2">
      <c r="D25" s="11"/>
      <c r="E25" s="136" t="s">
        <v>172</v>
      </c>
      <c r="F25" s="137">
        <v>0.48073500000000002</v>
      </c>
      <c r="G25" s="138">
        <v>642.75982799999997</v>
      </c>
      <c r="I25" s="139">
        <v>1</v>
      </c>
      <c r="J25" s="39">
        <v>2</v>
      </c>
      <c r="K25" s="140">
        <v>0.4</v>
      </c>
      <c r="M25" s="7" t="s">
        <v>172</v>
      </c>
      <c r="N25" s="137"/>
      <c r="O25" s="138"/>
    </row>
    <row r="26" spans="1:16" x14ac:dyDescent="0.2">
      <c r="A26" s="7" t="s">
        <v>174</v>
      </c>
      <c r="D26" s="11"/>
      <c r="E26" s="136" t="s">
        <v>170</v>
      </c>
      <c r="F26" s="137">
        <v>0.49954922402597451</v>
      </c>
      <c r="G26" s="138">
        <v>681.86494565909084</v>
      </c>
      <c r="I26" s="139">
        <v>2</v>
      </c>
      <c r="J26" s="39">
        <v>0</v>
      </c>
      <c r="K26" s="140">
        <v>0.4</v>
      </c>
      <c r="M26" s="7" t="s">
        <v>170</v>
      </c>
      <c r="N26" s="137"/>
      <c r="O26" s="138"/>
    </row>
    <row r="27" spans="1:16" x14ac:dyDescent="0.2">
      <c r="A27" s="130" t="s">
        <v>176</v>
      </c>
      <c r="B27" s="38" t="s">
        <v>4017</v>
      </c>
      <c r="D27" s="11"/>
      <c r="E27" s="136" t="s">
        <v>177</v>
      </c>
      <c r="F27" s="137">
        <v>0.51708100000000001</v>
      </c>
      <c r="G27" s="138">
        <v>716.29101100000003</v>
      </c>
      <c r="I27" s="139">
        <v>2</v>
      </c>
      <c r="J27" s="39">
        <v>1</v>
      </c>
      <c r="K27" s="140">
        <v>0.2</v>
      </c>
      <c r="M27" s="7" t="s">
        <v>177</v>
      </c>
      <c r="N27" s="137"/>
      <c r="O27" s="138"/>
    </row>
    <row r="28" spans="1:16" x14ac:dyDescent="0.2">
      <c r="A28" s="130" t="s">
        <v>178</v>
      </c>
      <c r="B28" s="38" t="s">
        <v>4017</v>
      </c>
      <c r="D28" s="11"/>
      <c r="E28" s="136" t="s">
        <v>179</v>
      </c>
      <c r="F28" s="137">
        <v>0.51738300000000004</v>
      </c>
      <c r="G28" s="138">
        <v>717.274674</v>
      </c>
      <c r="I28" s="139">
        <v>2</v>
      </c>
      <c r="J28" s="39">
        <v>2</v>
      </c>
      <c r="K28" s="140">
        <v>0.4</v>
      </c>
      <c r="M28" s="7" t="s">
        <v>179</v>
      </c>
      <c r="N28" s="137"/>
      <c r="O28" s="138"/>
    </row>
    <row r="29" spans="1:16" x14ac:dyDescent="0.2">
      <c r="A29" s="130" t="s">
        <v>182</v>
      </c>
      <c r="B29" s="38" t="s">
        <v>4017</v>
      </c>
      <c r="D29" s="11"/>
      <c r="E29" s="136" t="s">
        <v>183</v>
      </c>
      <c r="F29" s="137">
        <v>0.51799799999999996</v>
      </c>
      <c r="G29" s="138">
        <v>719.78143799999998</v>
      </c>
      <c r="I29" s="139">
        <v>3</v>
      </c>
      <c r="J29" s="39">
        <v>0</v>
      </c>
      <c r="K29" s="140">
        <v>0.4</v>
      </c>
      <c r="M29" s="7" t="s">
        <v>183</v>
      </c>
      <c r="N29" s="137"/>
      <c r="O29" s="138"/>
    </row>
    <row r="30" spans="1:16" ht="13.5" thickBot="1" x14ac:dyDescent="0.25">
      <c r="D30" s="11"/>
      <c r="E30" s="7" t="s">
        <v>186</v>
      </c>
      <c r="F30" s="142">
        <v>6.2462889395206427E-3</v>
      </c>
      <c r="G30" s="143">
        <v>13.157436652963662</v>
      </c>
      <c r="I30" s="139">
        <v>3</v>
      </c>
      <c r="J30" s="39">
        <v>1</v>
      </c>
      <c r="K30" s="140">
        <v>0.2</v>
      </c>
      <c r="M30" s="7" t="s">
        <v>186</v>
      </c>
      <c r="N30" s="142"/>
      <c r="O30" s="143"/>
    </row>
    <row r="31" spans="1:16" ht="14.25" thickTop="1" thickBot="1" x14ac:dyDescent="0.25">
      <c r="C31" s="144"/>
      <c r="D31" s="145"/>
      <c r="E31" s="146" t="s">
        <v>189</v>
      </c>
      <c r="F31" s="147">
        <v>0</v>
      </c>
      <c r="I31" s="148">
        <v>3</v>
      </c>
      <c r="J31" s="149">
        <v>2</v>
      </c>
      <c r="K31" s="150">
        <v>0.4</v>
      </c>
      <c r="M31" s="7" t="s">
        <v>189</v>
      </c>
      <c r="N31" s="147">
        <v>0</v>
      </c>
      <c r="O31" s="151">
        <v>0</v>
      </c>
      <c r="P31" s="11" t="s">
        <v>4018</v>
      </c>
    </row>
    <row r="32" spans="1:16" ht="14.25" thickTop="1" thickBot="1" x14ac:dyDescent="0.25">
      <c r="A32" s="144"/>
      <c r="B32" s="144"/>
      <c r="C32" s="144"/>
      <c r="D32" s="121"/>
      <c r="E32" s="152"/>
      <c r="F32" s="153"/>
      <c r="G32" s="153"/>
      <c r="H32" s="153"/>
      <c r="I32" s="154"/>
      <c r="J32" s="152"/>
      <c r="K32" s="153"/>
      <c r="L32" s="153"/>
      <c r="M32" s="153"/>
      <c r="N32" s="154"/>
      <c r="O32" s="152"/>
    </row>
    <row r="33" spans="1:15" x14ac:dyDescent="0.2">
      <c r="A33" s="155" t="s">
        <v>190</v>
      </c>
      <c r="B33" s="156"/>
      <c r="C33" s="156"/>
      <c r="D33" s="156"/>
      <c r="E33" s="157"/>
      <c r="F33" s="155" t="s">
        <v>191</v>
      </c>
      <c r="G33" s="156"/>
      <c r="H33" s="156"/>
      <c r="I33" s="156"/>
      <c r="J33" s="157"/>
      <c r="K33" s="155" t="s">
        <v>192</v>
      </c>
      <c r="L33" s="156"/>
      <c r="M33" s="156"/>
      <c r="N33" s="156"/>
      <c r="O33" s="157"/>
    </row>
    <row r="34" spans="1:15" x14ac:dyDescent="0.2">
      <c r="A34" s="158"/>
      <c r="B34" s="7" t="s">
        <v>193</v>
      </c>
      <c r="C34" s="159">
        <v>1998</v>
      </c>
      <c r="D34" s="160"/>
      <c r="E34" s="161"/>
      <c r="F34" s="158"/>
      <c r="G34" s="7" t="s">
        <v>193</v>
      </c>
      <c r="H34" s="159">
        <v>2032</v>
      </c>
      <c r="I34" s="160"/>
      <c r="J34" s="161"/>
      <c r="K34" s="158"/>
      <c r="L34" s="7" t="s">
        <v>193</v>
      </c>
      <c r="M34" s="159">
        <v>2039</v>
      </c>
      <c r="N34" s="160"/>
      <c r="O34" s="161"/>
    </row>
    <row r="35" spans="1:15" x14ac:dyDescent="0.2">
      <c r="A35" s="158"/>
      <c r="B35" s="7" t="s">
        <v>194</v>
      </c>
      <c r="C35" s="162">
        <v>794</v>
      </c>
      <c r="D35" s="163">
        <v>0.39739739739739738</v>
      </c>
      <c r="E35" s="164"/>
      <c r="F35" s="158"/>
      <c r="G35" s="7" t="s">
        <v>194</v>
      </c>
      <c r="H35" s="162">
        <v>828</v>
      </c>
      <c r="I35" s="163">
        <v>0.40748031496062992</v>
      </c>
      <c r="J35" s="164"/>
      <c r="K35" s="158"/>
      <c r="L35" s="7" t="s">
        <v>194</v>
      </c>
      <c r="M35" s="162">
        <v>845</v>
      </c>
      <c r="N35" s="163">
        <v>0.41441883276115743</v>
      </c>
      <c r="O35" s="164"/>
    </row>
    <row r="36" spans="1:15" x14ac:dyDescent="0.2">
      <c r="A36" s="158"/>
      <c r="B36" s="7" t="s">
        <v>195</v>
      </c>
      <c r="C36" s="162">
        <v>427</v>
      </c>
      <c r="D36" s="163">
        <v>0.21371371371371373</v>
      </c>
      <c r="E36" s="164"/>
      <c r="F36" s="158"/>
      <c r="G36" s="7" t="s">
        <v>195</v>
      </c>
      <c r="H36" s="162">
        <v>408</v>
      </c>
      <c r="I36" s="163">
        <v>0.20078740157480315</v>
      </c>
      <c r="J36" s="164"/>
      <c r="K36" s="158"/>
      <c r="L36" s="7" t="s">
        <v>195</v>
      </c>
      <c r="M36" s="162">
        <v>397</v>
      </c>
      <c r="N36" s="163">
        <v>0.19470328592447278</v>
      </c>
      <c r="O36" s="164"/>
    </row>
    <row r="37" spans="1:15" x14ac:dyDescent="0.2">
      <c r="A37" s="158"/>
      <c r="B37" s="7" t="s">
        <v>196</v>
      </c>
      <c r="C37" s="162">
        <v>777</v>
      </c>
      <c r="D37" s="163">
        <v>0.3888888888888889</v>
      </c>
      <c r="E37" s="164"/>
      <c r="F37" s="158"/>
      <c r="G37" s="7" t="s">
        <v>196</v>
      </c>
      <c r="H37" s="162">
        <v>796</v>
      </c>
      <c r="I37" s="163">
        <v>0.39173228346456695</v>
      </c>
      <c r="J37" s="164"/>
      <c r="K37" s="158"/>
      <c r="L37" s="7" t="s">
        <v>196</v>
      </c>
      <c r="M37" s="162">
        <v>797</v>
      </c>
      <c r="N37" s="163">
        <v>0.39087788131436979</v>
      </c>
      <c r="O37" s="164"/>
    </row>
    <row r="38" spans="1:15" x14ac:dyDescent="0.2">
      <c r="A38" s="158"/>
      <c r="B38" s="7" t="s">
        <v>198</v>
      </c>
      <c r="C38" s="162">
        <v>0</v>
      </c>
      <c r="D38" s="163">
        <v>0</v>
      </c>
      <c r="E38" s="164"/>
      <c r="F38" s="158"/>
      <c r="G38" s="7" t="s">
        <v>198</v>
      </c>
      <c r="H38" s="162">
        <v>0</v>
      </c>
      <c r="I38" s="163">
        <v>0</v>
      </c>
      <c r="J38" s="164"/>
      <c r="K38" s="158"/>
      <c r="L38" s="7" t="s">
        <v>198</v>
      </c>
      <c r="M38" s="162">
        <v>0</v>
      </c>
      <c r="N38" s="163">
        <v>0</v>
      </c>
      <c r="O38" s="164"/>
    </row>
  </sheetData>
  <mergeCells count="19">
    <mergeCell ref="A33:E33"/>
    <mergeCell ref="F33:J33"/>
    <mergeCell ref="K33:O33"/>
    <mergeCell ref="I14:J14"/>
    <mergeCell ref="I15:J15"/>
    <mergeCell ref="I16:J16"/>
    <mergeCell ref="F21:G21"/>
    <mergeCell ref="I21:K21"/>
    <mergeCell ref="N21:O21"/>
    <mergeCell ref="B3:C3"/>
    <mergeCell ref="I6:J6"/>
    <mergeCell ref="I7:J7"/>
    <mergeCell ref="I17:J17"/>
    <mergeCell ref="I8:J8"/>
    <mergeCell ref="I9:J9"/>
    <mergeCell ref="I10:J10"/>
    <mergeCell ref="I11:J11"/>
    <mergeCell ref="I12:J12"/>
    <mergeCell ref="I13:J13"/>
  </mergeCells>
  <conditionalFormatting sqref="C22:C24">
    <cfRule type="expression" dxfId="2" priority="3">
      <formula>C22="FAIL"</formula>
    </cfRule>
  </conditionalFormatting>
  <conditionalFormatting sqref="O31">
    <cfRule type="expression" dxfId="1" priority="2">
      <formula>O31=0</formula>
    </cfRule>
  </conditionalFormatting>
  <conditionalFormatting sqref="B22:B29">
    <cfRule type="expression" dxfId="0" priority="1">
      <formula>B22="FAIL"</formula>
    </cfRule>
  </conditionalFormatting>
  <pageMargins left="0.7" right="0.7" top="0.75" bottom="0.75" header="0.3" footer="0.3"/>
  <pageSetup orientation="portrait" horizontalDpi="4294967293" verticalDpi="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74746E-AA0B-4B1A-9D4F-A78AD4F28ECD}">
  <sheetPr codeName="Sheet21"/>
  <dimension ref="A1:U2066"/>
  <sheetViews>
    <sheetView zoomScale="90" zoomScaleNormal="90" workbookViewId="0">
      <selection activeCell="A4" sqref="A4"/>
    </sheetView>
  </sheetViews>
  <sheetFormatPr defaultRowHeight="12.75" x14ac:dyDescent="0.2"/>
  <cols>
    <col min="1" max="1" width="13.7109375" customWidth="1"/>
    <col min="2" max="2" width="14.7109375" customWidth="1"/>
    <col min="3" max="3" width="8.28515625" customWidth="1"/>
    <col min="4" max="4" width="10.28515625" customWidth="1"/>
    <col min="5" max="5" width="10.140625" customWidth="1"/>
    <col min="6" max="6" width="10.85546875" customWidth="1"/>
    <col min="7" max="8" width="11.7109375" customWidth="1"/>
    <col min="9" max="9" width="10.28515625" customWidth="1"/>
    <col min="12" max="12" width="12.85546875" customWidth="1"/>
    <col min="13" max="13" width="10.7109375" customWidth="1"/>
    <col min="14" max="14" width="10.28515625" customWidth="1"/>
    <col min="15" max="16" width="11.7109375" customWidth="1"/>
    <col min="19" max="19" width="12.7109375" style="122" customWidth="1"/>
    <col min="20" max="20" width="9.140625" customWidth="1"/>
    <col min="21" max="21" width="11" customWidth="1"/>
  </cols>
  <sheetData>
    <row r="1" spans="1:21" x14ac:dyDescent="0.2">
      <c r="A1" s="1">
        <f>ROW(L7)</f>
        <v>7</v>
      </c>
      <c r="B1" s="1">
        <f>ROW(A2066)</f>
        <v>2066</v>
      </c>
      <c r="C1" s="3" t="s">
        <v>99</v>
      </c>
      <c r="D1" s="1">
        <v>2025</v>
      </c>
      <c r="E1" s="1">
        <v>2059</v>
      </c>
      <c r="F1" s="1">
        <v>2066</v>
      </c>
      <c r="G1" s="1">
        <v>27</v>
      </c>
    </row>
    <row r="2" spans="1:21" ht="15.75" x14ac:dyDescent="0.25">
      <c r="A2" s="76" t="s">
        <v>2</v>
      </c>
      <c r="B2" s="6" t="s">
        <v>154</v>
      </c>
    </row>
    <row r="3" spans="1:21" x14ac:dyDescent="0.2">
      <c r="A3" s="7" t="s">
        <v>4</v>
      </c>
      <c r="B3" s="8" t="s">
        <v>104</v>
      </c>
      <c r="C3" s="8"/>
      <c r="E3" s="7" t="s">
        <v>5</v>
      </c>
      <c r="F3" t="s">
        <v>105</v>
      </c>
    </row>
    <row r="4" spans="1:21" ht="13.5" thickBot="1" x14ac:dyDescent="0.25">
      <c r="A4" s="9" t="s">
        <v>6</v>
      </c>
      <c r="B4" s="10" t="s">
        <v>103</v>
      </c>
    </row>
    <row r="5" spans="1:21" ht="13.5" thickTop="1" x14ac:dyDescent="0.2">
      <c r="C5" s="41" t="s">
        <v>102</v>
      </c>
      <c r="D5" s="41" t="s">
        <v>155</v>
      </c>
      <c r="E5" s="11"/>
      <c r="F5" s="123"/>
      <c r="G5" s="124" t="s">
        <v>102</v>
      </c>
      <c r="H5" s="124"/>
      <c r="J5" s="125" t="s">
        <v>156</v>
      </c>
      <c r="K5" s="126"/>
      <c r="L5" s="127"/>
      <c r="O5" s="124" t="s">
        <v>155</v>
      </c>
      <c r="P5" s="124"/>
      <c r="S5" s="128" t="s">
        <v>157</v>
      </c>
      <c r="T5" s="128"/>
      <c r="U5" s="129"/>
    </row>
    <row r="6" spans="1:21" x14ac:dyDescent="0.2">
      <c r="B6" s="130" t="s">
        <v>158</v>
      </c>
      <c r="C6" s="38" t="str">
        <f>IF(AND(OR(G11&gt;T7,G9&lt;T6),G11&lt;&gt;"",G9&lt;&gt;""),"FAIL","PASS")</f>
        <v>PASS</v>
      </c>
      <c r="D6" s="38" t="str">
        <f>IF(AND(OR(O11&gt;T7,O9&lt;T6),O11&lt;&gt;"",O9&lt;&gt;""),"FAIL","PASS")</f>
        <v>PASS</v>
      </c>
      <c r="E6" s="11"/>
      <c r="F6" s="123"/>
      <c r="G6" s="131" t="s">
        <v>159</v>
      </c>
      <c r="H6" s="132" t="s">
        <v>160</v>
      </c>
      <c r="J6" s="131" t="s">
        <v>67</v>
      </c>
      <c r="K6" s="133" t="s">
        <v>161</v>
      </c>
      <c r="L6" s="132" t="s">
        <v>162</v>
      </c>
      <c r="O6" s="131" t="s">
        <v>159</v>
      </c>
      <c r="P6" s="132" t="s">
        <v>160</v>
      </c>
      <c r="S6" s="134" t="s">
        <v>163</v>
      </c>
      <c r="T6" s="135">
        <f>T8-(T14*G14)</f>
        <v>0.47001781309030094</v>
      </c>
      <c r="U6" s="135" t="s">
        <v>164</v>
      </c>
    </row>
    <row r="7" spans="1:21" x14ac:dyDescent="0.2">
      <c r="B7" s="130" t="s">
        <v>165</v>
      </c>
      <c r="C7" s="38" t="str">
        <f>IF(AND(OR(H11&gt;T10,H9&lt;T9),H11&lt;&gt;"",H9&lt;&gt;""),"FAIL","PASS")</f>
        <v>PASS</v>
      </c>
      <c r="D7" s="38" t="str">
        <f>IF(AND(OR(P11&gt;T10,P9&lt;T9),P11&lt;&gt;"",P9&lt;&gt;""),"FAIL","PASS")</f>
        <v>PASS</v>
      </c>
      <c r="E7" s="11"/>
      <c r="F7" s="136" t="s">
        <v>166</v>
      </c>
      <c r="G7" s="137">
        <v>0.47904000000000002</v>
      </c>
      <c r="H7" s="138">
        <v>639.00928999999996</v>
      </c>
      <c r="J7" s="139">
        <v>1</v>
      </c>
      <c r="K7" s="39">
        <v>0</v>
      </c>
      <c r="L7" s="140">
        <v>0.4</v>
      </c>
      <c r="N7" s="7" t="s">
        <v>166</v>
      </c>
      <c r="O7" s="137"/>
      <c r="P7" s="138"/>
      <c r="S7" s="134" t="s">
        <v>167</v>
      </c>
      <c r="T7" s="135">
        <f>T8+(T14*G14)</f>
        <v>0.52998218690969912</v>
      </c>
      <c r="U7" s="135" t="s">
        <v>164</v>
      </c>
    </row>
    <row r="8" spans="1:21" x14ac:dyDescent="0.2">
      <c r="A8" s="7"/>
      <c r="B8" s="130" t="s">
        <v>168</v>
      </c>
      <c r="C8" s="38" t="str">
        <f>IF((D20+I20+N20)&gt;0,IF(G15/(D20+I20+N20)&gt;T12,"FAIL","PASS"),"PASS")</f>
        <v>PASS</v>
      </c>
      <c r="D8" s="38" t="str">
        <f>IF((D22+I22+N22)&gt;0,IF(O15/(D22+I22+N22)&gt;T12,"FAIL","PASS"),"PASS")</f>
        <v>PASS</v>
      </c>
      <c r="E8" s="11"/>
      <c r="F8" s="136" t="s">
        <v>169</v>
      </c>
      <c r="G8" s="137">
        <v>0.47924</v>
      </c>
      <c r="H8" s="138">
        <v>642.64061400000003</v>
      </c>
      <c r="J8" s="139">
        <v>1</v>
      </c>
      <c r="K8" s="39">
        <v>1</v>
      </c>
      <c r="L8" s="140">
        <v>0.2</v>
      </c>
      <c r="N8" s="7" t="s">
        <v>169</v>
      </c>
      <c r="O8" s="137"/>
      <c r="P8" s="138"/>
      <c r="S8" s="134" t="s">
        <v>170</v>
      </c>
      <c r="T8" s="135">
        <v>0.5</v>
      </c>
      <c r="U8" s="135" t="s">
        <v>171</v>
      </c>
    </row>
    <row r="9" spans="1:21" x14ac:dyDescent="0.2">
      <c r="A9" s="7"/>
      <c r="E9" s="11"/>
      <c r="F9" s="136" t="s">
        <v>172</v>
      </c>
      <c r="G9" s="137">
        <v>0.48073500000000002</v>
      </c>
      <c r="H9" s="138">
        <v>642.75982799999997</v>
      </c>
      <c r="J9" s="139">
        <v>1</v>
      </c>
      <c r="K9" s="39">
        <v>2</v>
      </c>
      <c r="L9" s="140">
        <v>0.4</v>
      </c>
      <c r="N9" s="7" t="s">
        <v>172</v>
      </c>
      <c r="O9" s="137"/>
      <c r="P9" s="138"/>
      <c r="S9" s="134" t="s">
        <v>173</v>
      </c>
      <c r="T9" s="135">
        <f>T11-(T14*H14)</f>
        <v>619.49430406577437</v>
      </c>
      <c r="U9" s="135" t="s">
        <v>164</v>
      </c>
    </row>
    <row r="10" spans="1:21" x14ac:dyDescent="0.2">
      <c r="A10" s="7"/>
      <c r="B10" s="7" t="s">
        <v>174</v>
      </c>
      <c r="E10" s="11"/>
      <c r="F10" s="136" t="s">
        <v>170</v>
      </c>
      <c r="G10" s="137">
        <v>0.49954922402597451</v>
      </c>
      <c r="H10" s="138">
        <v>681.86494565909084</v>
      </c>
      <c r="J10" s="139">
        <v>2</v>
      </c>
      <c r="K10" s="39">
        <v>0</v>
      </c>
      <c r="L10" s="140">
        <v>0.4</v>
      </c>
      <c r="N10" s="7" t="s">
        <v>170</v>
      </c>
      <c r="O10" s="137"/>
      <c r="P10" s="138"/>
      <c r="S10" s="134" t="s">
        <v>175</v>
      </c>
      <c r="T10" s="135">
        <f>T11+(T14*H14)</f>
        <v>745.80569593422558</v>
      </c>
      <c r="U10" s="135" t="s">
        <v>164</v>
      </c>
    </row>
    <row r="11" spans="1:21" x14ac:dyDescent="0.2">
      <c r="A11" s="7"/>
      <c r="B11" s="130" t="s">
        <v>176</v>
      </c>
      <c r="C11" s="38" t="str">
        <f>IF(IF(ABS(E19-L7)&gt;T13,1,0)+IF(ABS(E20-L8)&gt;T13,1,0)+IF(ABS(E21-L9)&gt;T13,1,0)&gt;0,"FAIL","PASS")</f>
        <v>PASS</v>
      </c>
      <c r="E11" s="11"/>
      <c r="F11" s="136" t="s">
        <v>177</v>
      </c>
      <c r="G11" s="137">
        <v>0.51708100000000001</v>
      </c>
      <c r="H11" s="138">
        <v>716.29101100000003</v>
      </c>
      <c r="J11" s="139">
        <v>2</v>
      </c>
      <c r="K11" s="39">
        <v>1</v>
      </c>
      <c r="L11" s="140">
        <v>0.2</v>
      </c>
      <c r="N11" s="7" t="s">
        <v>177</v>
      </c>
      <c r="O11" s="137"/>
      <c r="P11" s="138"/>
      <c r="S11" s="134" t="s">
        <v>170</v>
      </c>
      <c r="T11" s="135">
        <v>682.65</v>
      </c>
      <c r="U11" s="135" t="s">
        <v>171</v>
      </c>
    </row>
    <row r="12" spans="1:21" x14ac:dyDescent="0.2">
      <c r="A12" s="7"/>
      <c r="B12" s="130" t="s">
        <v>178</v>
      </c>
      <c r="C12" s="38" t="str">
        <f>IF(IF(ABS(J19-L10)&gt;T13,1,0)+IF(ABS(J20-L11)&gt;T13,1,0)+IF(ABS(J21-L12)&gt;T13,1,0)&gt;0,"FAIL","PASS")</f>
        <v>PASS</v>
      </c>
      <c r="E12" s="11"/>
      <c r="F12" s="136" t="s">
        <v>179</v>
      </c>
      <c r="G12" s="137">
        <v>0.51738300000000004</v>
      </c>
      <c r="H12" s="138">
        <v>717.274674</v>
      </c>
      <c r="J12" s="139">
        <v>2</v>
      </c>
      <c r="K12" s="39">
        <v>2</v>
      </c>
      <c r="L12" s="140">
        <v>0.4</v>
      </c>
      <c r="N12" s="7" t="s">
        <v>179</v>
      </c>
      <c r="O12" s="137"/>
      <c r="P12" s="138"/>
      <c r="S12" s="134" t="s">
        <v>180</v>
      </c>
      <c r="T12" s="141">
        <v>0.02</v>
      </c>
      <c r="U12" s="135" t="s">
        <v>181</v>
      </c>
    </row>
    <row r="13" spans="1:21" x14ac:dyDescent="0.2">
      <c r="A13" s="7"/>
      <c r="B13" s="130" t="s">
        <v>182</v>
      </c>
      <c r="C13" s="38" t="str">
        <f>IF(IF(ABS(O19-L13)&gt;T13,1,0)+IF(ABS(O20-L14)&gt;T13,1,0)+IF(ABS(O21-L15)&gt;T13,1,0)&gt;0,"FAIL","PASS")</f>
        <v>PASS</v>
      </c>
      <c r="E13" s="11"/>
      <c r="F13" s="136" t="s">
        <v>183</v>
      </c>
      <c r="G13" s="137">
        <v>0.51799799999999996</v>
      </c>
      <c r="H13" s="138">
        <v>719.78143799999998</v>
      </c>
      <c r="J13" s="139">
        <v>3</v>
      </c>
      <c r="K13" s="39">
        <v>0</v>
      </c>
      <c r="L13" s="140">
        <v>0.4</v>
      </c>
      <c r="N13" s="7" t="s">
        <v>183</v>
      </c>
      <c r="O13" s="137"/>
      <c r="P13" s="138"/>
      <c r="S13" s="134" t="s">
        <v>184</v>
      </c>
      <c r="T13" s="141">
        <v>0.05</v>
      </c>
      <c r="U13" s="135" t="s">
        <v>185</v>
      </c>
    </row>
    <row r="14" spans="1:21" ht="13.5" thickBot="1" x14ac:dyDescent="0.25">
      <c r="A14" s="7"/>
      <c r="E14" s="11"/>
      <c r="F14" s="7" t="s">
        <v>186</v>
      </c>
      <c r="G14" s="142">
        <v>6.2462889395206427E-3</v>
      </c>
      <c r="H14" s="143">
        <v>13.157436652963662</v>
      </c>
      <c r="J14" s="139">
        <v>3</v>
      </c>
      <c r="K14" s="39">
        <v>1</v>
      </c>
      <c r="L14" s="140">
        <v>0.2</v>
      </c>
      <c r="N14" s="7" t="s">
        <v>186</v>
      </c>
      <c r="O14" s="142"/>
      <c r="P14" s="143"/>
      <c r="S14" s="134" t="s">
        <v>187</v>
      </c>
      <c r="T14" s="135">
        <v>4.8</v>
      </c>
      <c r="U14" s="135" t="s">
        <v>188</v>
      </c>
    </row>
    <row r="15" spans="1:21" ht="14.25" thickTop="1" thickBot="1" x14ac:dyDescent="0.25">
      <c r="A15" s="7"/>
      <c r="D15" s="144"/>
      <c r="E15" s="145"/>
      <c r="F15" s="146" t="s">
        <v>189</v>
      </c>
      <c r="G15" s="147">
        <v>0</v>
      </c>
      <c r="J15" s="148">
        <v>3</v>
      </c>
      <c r="K15" s="149">
        <v>2</v>
      </c>
      <c r="L15" s="150">
        <v>0.4</v>
      </c>
      <c r="N15" s="7" t="s">
        <v>189</v>
      </c>
      <c r="O15" s="147">
        <v>0</v>
      </c>
      <c r="P15" s="151">
        <v>0</v>
      </c>
      <c r="Q15" s="11" t="str">
        <f>IF(P15=1,"Zero Block",IF(P15&gt;1,"Zero Blocks",""))</f>
        <v/>
      </c>
    </row>
    <row r="16" spans="1:21" ht="14.25" thickTop="1" thickBot="1" x14ac:dyDescent="0.25">
      <c r="A16" s="7"/>
      <c r="B16" s="144"/>
      <c r="C16" s="144"/>
      <c r="D16" s="144"/>
      <c r="E16" s="121"/>
      <c r="F16" s="152"/>
      <c r="G16" s="153"/>
      <c r="H16" s="153"/>
      <c r="I16" s="153"/>
      <c r="J16" s="154"/>
      <c r="K16" s="152"/>
      <c r="L16" s="153"/>
      <c r="M16" s="153"/>
      <c r="N16" s="153"/>
      <c r="O16" s="154"/>
      <c r="P16" s="152"/>
    </row>
    <row r="17" spans="1:21" x14ac:dyDescent="0.2">
      <c r="A17" s="7"/>
      <c r="B17" s="155" t="s">
        <v>190</v>
      </c>
      <c r="C17" s="156"/>
      <c r="D17" s="156"/>
      <c r="E17" s="156"/>
      <c r="F17" s="157"/>
      <c r="G17" s="155" t="s">
        <v>191</v>
      </c>
      <c r="H17" s="156"/>
      <c r="I17" s="156"/>
      <c r="J17" s="156"/>
      <c r="K17" s="157"/>
      <c r="L17" s="155" t="s">
        <v>192</v>
      </c>
      <c r="M17" s="156"/>
      <c r="N17" s="156"/>
      <c r="O17" s="156"/>
      <c r="P17" s="157"/>
    </row>
    <row r="18" spans="1:21" x14ac:dyDescent="0.2">
      <c r="A18" s="7"/>
      <c r="B18" s="158"/>
      <c r="C18" s="7" t="s">
        <v>193</v>
      </c>
      <c r="D18" s="159">
        <f>SUM(D19:D22)</f>
        <v>1998</v>
      </c>
      <c r="E18" s="160"/>
      <c r="F18" s="161"/>
      <c r="G18" s="158"/>
      <c r="H18" s="7" t="s">
        <v>193</v>
      </c>
      <c r="I18" s="159">
        <f>SUM(I19:I22)</f>
        <v>2032</v>
      </c>
      <c r="J18" s="160"/>
      <c r="K18" s="161"/>
      <c r="L18" s="158"/>
      <c r="M18" s="7" t="s">
        <v>193</v>
      </c>
      <c r="N18" s="159">
        <f>SUM(N19:N22)</f>
        <v>2039</v>
      </c>
      <c r="O18" s="160"/>
      <c r="P18" s="161"/>
    </row>
    <row r="19" spans="1:21" x14ac:dyDescent="0.2">
      <c r="A19" s="7"/>
      <c r="B19" s="158"/>
      <c r="C19" s="7" t="s">
        <v>194</v>
      </c>
      <c r="D19" s="162">
        <f>COUNTIF(C26:C2066,"=0")</f>
        <v>794</v>
      </c>
      <c r="E19" s="163">
        <f>D19/D$18</f>
        <v>0.39739739739739738</v>
      </c>
      <c r="F19" s="164"/>
      <c r="G19" s="158"/>
      <c r="H19" s="7" t="s">
        <v>194</v>
      </c>
      <c r="I19" s="162">
        <f>COUNTIF(H26:H2066,"=0")</f>
        <v>828</v>
      </c>
      <c r="J19" s="163">
        <f>I19/I$18</f>
        <v>0.40748031496062992</v>
      </c>
      <c r="K19" s="164"/>
      <c r="L19" s="158"/>
      <c r="M19" s="7" t="s">
        <v>194</v>
      </c>
      <c r="N19" s="162">
        <f>COUNTIF(M26:M2066,"=0")</f>
        <v>845</v>
      </c>
      <c r="O19" s="163">
        <f>N19/N$18</f>
        <v>0.41441883276115743</v>
      </c>
      <c r="P19" s="164"/>
    </row>
    <row r="20" spans="1:21" x14ac:dyDescent="0.2">
      <c r="A20" s="7"/>
      <c r="B20" s="158"/>
      <c r="C20" s="7" t="s">
        <v>195</v>
      </c>
      <c r="D20" s="162">
        <f>COUNTIF(C26:C2066,"=1")</f>
        <v>427</v>
      </c>
      <c r="E20" s="163">
        <f>D20/D$18</f>
        <v>0.21371371371371373</v>
      </c>
      <c r="F20" s="164"/>
      <c r="G20" s="158"/>
      <c r="H20" s="7" t="s">
        <v>195</v>
      </c>
      <c r="I20" s="162">
        <f>COUNTIF(H26:H2066,"=1")</f>
        <v>408</v>
      </c>
      <c r="J20" s="163">
        <f>I20/I$18</f>
        <v>0.20078740157480315</v>
      </c>
      <c r="K20" s="164"/>
      <c r="L20" s="158"/>
      <c r="M20" s="7" t="s">
        <v>195</v>
      </c>
      <c r="N20" s="162">
        <f>COUNTIF(M26:M2066,"=1")</f>
        <v>397</v>
      </c>
      <c r="O20" s="163">
        <f>N20/N$18</f>
        <v>0.19470328592447278</v>
      </c>
      <c r="P20" s="164"/>
    </row>
    <row r="21" spans="1:21" x14ac:dyDescent="0.2">
      <c r="A21" s="7"/>
      <c r="B21" s="158"/>
      <c r="C21" s="7" t="s">
        <v>196</v>
      </c>
      <c r="D21" s="162">
        <f>COUNTIF(C26:C2066,"=2")</f>
        <v>777</v>
      </c>
      <c r="E21" s="163">
        <f>D21/D$18</f>
        <v>0.3888888888888889</v>
      </c>
      <c r="F21" s="164"/>
      <c r="G21" s="158"/>
      <c r="H21" s="7" t="s">
        <v>196</v>
      </c>
      <c r="I21" s="162">
        <f>COUNTIF(H26:H2066,"=2")</f>
        <v>796</v>
      </c>
      <c r="J21" s="163">
        <f>I21/I$18</f>
        <v>0.39173228346456695</v>
      </c>
      <c r="K21" s="164"/>
      <c r="L21" s="158"/>
      <c r="M21" s="7" t="s">
        <v>196</v>
      </c>
      <c r="N21" s="162">
        <f>COUNTIF(M26:M2066,"=2")</f>
        <v>797</v>
      </c>
      <c r="O21" s="163">
        <f>N21/N$18</f>
        <v>0.39087788131436979</v>
      </c>
      <c r="P21" s="164"/>
      <c r="S21" s="165" t="s">
        <v>197</v>
      </c>
      <c r="T21" s="165"/>
      <c r="U21" s="165"/>
    </row>
    <row r="22" spans="1:21" x14ac:dyDescent="0.2">
      <c r="A22" s="7"/>
      <c r="B22" s="158"/>
      <c r="C22" s="7" t="s">
        <v>198</v>
      </c>
      <c r="D22" s="162">
        <f>COUNTIF(C26:C2066,"=3")</f>
        <v>0</v>
      </c>
      <c r="E22" s="163">
        <f>D22/D$18</f>
        <v>0</v>
      </c>
      <c r="F22" s="164"/>
      <c r="G22" s="158"/>
      <c r="H22" s="7" t="s">
        <v>198</v>
      </c>
      <c r="I22" s="162">
        <f>COUNTIF(H26:H2066,"=3")</f>
        <v>0</v>
      </c>
      <c r="J22" s="163">
        <f>I22/I$18</f>
        <v>0</v>
      </c>
      <c r="K22" s="164"/>
      <c r="L22" s="158"/>
      <c r="M22" s="7" t="s">
        <v>198</v>
      </c>
      <c r="N22" s="162">
        <f>COUNTIF(M26:M2066,"=3")</f>
        <v>0</v>
      </c>
      <c r="O22" s="163">
        <f>N22/N$18</f>
        <v>0</v>
      </c>
      <c r="P22" s="164"/>
      <c r="S22" s="166" t="s">
        <v>199</v>
      </c>
      <c r="T22" s="129" t="e">
        <f>AVERAGE(T25:T7066)</f>
        <v>#DIV/0!</v>
      </c>
      <c r="U22" s="129" t="e">
        <f>AVERAGE(U25:U7066)</f>
        <v>#DIV/0!</v>
      </c>
    </row>
    <row r="23" spans="1:21" ht="13.5" thickBot="1" x14ac:dyDescent="0.25">
      <c r="C23" s="7"/>
      <c r="D23" s="7"/>
      <c r="S23" s="166" t="s">
        <v>200</v>
      </c>
      <c r="T23" s="129" t="e">
        <f>STDEV(T25:T7066)</f>
        <v>#DIV/0!</v>
      </c>
      <c r="U23" s="129" t="e">
        <f>STDEV(U25:U7066)</f>
        <v>#DIV/0!</v>
      </c>
    </row>
    <row r="24" spans="1:21" x14ac:dyDescent="0.2">
      <c r="A24" s="41"/>
      <c r="B24" s="155" t="s">
        <v>190</v>
      </c>
      <c r="C24" s="156"/>
      <c r="D24" s="156"/>
      <c r="E24" s="156"/>
      <c r="F24" s="167"/>
      <c r="G24" s="155" t="s">
        <v>191</v>
      </c>
      <c r="H24" s="156"/>
      <c r="I24" s="156"/>
      <c r="J24" s="156"/>
      <c r="K24" s="167"/>
      <c r="L24" s="155" t="s">
        <v>192</v>
      </c>
      <c r="M24" s="156"/>
      <c r="N24" s="156"/>
      <c r="O24" s="156"/>
      <c r="P24" s="167"/>
      <c r="S24" s="166" t="s">
        <v>201</v>
      </c>
      <c r="T24" s="129">
        <f>COUNT(T25:T7066)</f>
        <v>0</v>
      </c>
      <c r="U24" s="129">
        <v>26</v>
      </c>
    </row>
    <row r="25" spans="1:21" x14ac:dyDescent="0.2">
      <c r="A25" s="168" t="s">
        <v>202</v>
      </c>
      <c r="B25" s="169" t="s">
        <v>45</v>
      </c>
      <c r="C25" s="133" t="s">
        <v>203</v>
      </c>
      <c r="D25" s="133" t="s">
        <v>204</v>
      </c>
      <c r="E25" s="133" t="s">
        <v>159</v>
      </c>
      <c r="F25" s="170" t="s">
        <v>160</v>
      </c>
      <c r="G25" s="169" t="s">
        <v>45</v>
      </c>
      <c r="H25" s="133" t="s">
        <v>203</v>
      </c>
      <c r="I25" s="133" t="s">
        <v>204</v>
      </c>
      <c r="J25" s="133" t="s">
        <v>159</v>
      </c>
      <c r="K25" s="170" t="s">
        <v>160</v>
      </c>
      <c r="L25" s="169" t="s">
        <v>45</v>
      </c>
      <c r="M25" s="133" t="s">
        <v>203</v>
      </c>
      <c r="N25" s="133" t="s">
        <v>204</v>
      </c>
      <c r="O25" s="133" t="s">
        <v>159</v>
      </c>
      <c r="P25" s="170" t="s">
        <v>160</v>
      </c>
      <c r="S25" s="171"/>
      <c r="T25" s="129"/>
      <c r="U25" s="129"/>
    </row>
    <row r="26" spans="1:21" x14ac:dyDescent="0.2">
      <c r="A26" s="172">
        <v>0</v>
      </c>
      <c r="B26" s="173"/>
      <c r="C26" s="38"/>
      <c r="D26" s="65"/>
      <c r="E26" s="39"/>
      <c r="F26" s="174"/>
      <c r="G26" s="173"/>
      <c r="H26" s="38"/>
      <c r="I26" s="65"/>
      <c r="J26" s="39"/>
      <c r="K26" s="174"/>
      <c r="L26" s="173"/>
      <c r="M26" s="38"/>
      <c r="N26" s="65"/>
      <c r="O26" s="39"/>
      <c r="P26" s="174"/>
      <c r="S26" s="175"/>
    </row>
    <row r="27" spans="1:21" x14ac:dyDescent="0.2">
      <c r="A27" s="172">
        <v>1</v>
      </c>
      <c r="B27" s="181">
        <v>9045815402496</v>
      </c>
      <c r="C27" s="182">
        <v>2</v>
      </c>
      <c r="D27" s="183" t="s">
        <v>296</v>
      </c>
      <c r="E27" s="184">
        <v>3.1999999999999999E-5</v>
      </c>
      <c r="F27" s="185">
        <v>2.5900000000000001E-4</v>
      </c>
      <c r="G27" s="181">
        <v>20697966387200</v>
      </c>
      <c r="H27" s="182">
        <v>1</v>
      </c>
      <c r="I27" s="183" t="s">
        <v>297</v>
      </c>
      <c r="J27" s="184">
        <v>0.49617</v>
      </c>
      <c r="K27" s="185">
        <v>669.23166500000002</v>
      </c>
      <c r="L27" s="181">
        <v>4606064443392</v>
      </c>
      <c r="M27" s="182">
        <v>0</v>
      </c>
      <c r="N27" s="183" t="s">
        <v>295</v>
      </c>
      <c r="O27" s="184">
        <v>0.37506200000000001</v>
      </c>
      <c r="P27" s="185">
        <v>312.87920100000002</v>
      </c>
      <c r="S27" s="175"/>
    </row>
    <row r="28" spans="1:21" x14ac:dyDescent="0.2">
      <c r="A28" s="172">
        <v>2</v>
      </c>
      <c r="B28" s="181">
        <v>30083397763072</v>
      </c>
      <c r="C28" s="182">
        <v>2</v>
      </c>
      <c r="D28" s="183" t="s">
        <v>303</v>
      </c>
      <c r="E28" s="184">
        <v>0</v>
      </c>
      <c r="F28" s="185">
        <v>0</v>
      </c>
      <c r="G28" s="181">
        <v>777992339456</v>
      </c>
      <c r="H28" s="182">
        <v>0</v>
      </c>
      <c r="I28" s="183" t="s">
        <v>298</v>
      </c>
      <c r="J28" s="184">
        <v>0.37407499999999999</v>
      </c>
      <c r="K28" s="185">
        <v>312.068781</v>
      </c>
      <c r="L28" s="181">
        <v>3943048151040</v>
      </c>
      <c r="M28" s="182">
        <v>0</v>
      </c>
      <c r="N28" s="183" t="s">
        <v>299</v>
      </c>
      <c r="O28" s="184">
        <v>0.37367800000000001</v>
      </c>
      <c r="P28" s="185">
        <v>311.65472799999998</v>
      </c>
      <c r="S28" s="175"/>
    </row>
    <row r="29" spans="1:21" x14ac:dyDescent="0.2">
      <c r="A29" s="172">
        <v>3</v>
      </c>
      <c r="B29" s="181">
        <v>3181937049600</v>
      </c>
      <c r="C29" s="182">
        <v>2</v>
      </c>
      <c r="D29" s="183" t="s">
        <v>305</v>
      </c>
      <c r="E29" s="184">
        <v>1.7E-5</v>
      </c>
      <c r="F29" s="185">
        <v>1.37E-4</v>
      </c>
      <c r="G29" s="181">
        <v>8378421673984</v>
      </c>
      <c r="H29" s="182">
        <v>0</v>
      </c>
      <c r="I29" s="183" t="s">
        <v>300</v>
      </c>
      <c r="J29" s="184">
        <v>0.37820700000000002</v>
      </c>
      <c r="K29" s="185">
        <v>316.80630100000002</v>
      </c>
      <c r="L29" s="181">
        <v>699781341184</v>
      </c>
      <c r="M29" s="182">
        <v>1</v>
      </c>
      <c r="N29" s="183" t="s">
        <v>308</v>
      </c>
      <c r="O29" s="184">
        <v>0.50040600000000002</v>
      </c>
      <c r="P29" s="185">
        <v>680.05694000000005</v>
      </c>
      <c r="S29" s="175"/>
    </row>
    <row r="30" spans="1:21" x14ac:dyDescent="0.2">
      <c r="A30" s="172">
        <v>4</v>
      </c>
      <c r="B30" s="181">
        <v>2392819826688</v>
      </c>
      <c r="C30" s="182">
        <v>2</v>
      </c>
      <c r="D30" s="183" t="s">
        <v>306</v>
      </c>
      <c r="E30" s="184">
        <v>1.2999999999999999E-5</v>
      </c>
      <c r="F30" s="185">
        <v>1.06E-4</v>
      </c>
      <c r="G30" s="181">
        <v>11410555707392</v>
      </c>
      <c r="H30" s="182">
        <v>2</v>
      </c>
      <c r="I30" s="183" t="s">
        <v>301</v>
      </c>
      <c r="J30" s="184">
        <v>2.0999999999999999E-5</v>
      </c>
      <c r="K30" s="185">
        <v>1.6699999999999999E-4</v>
      </c>
      <c r="L30" s="181">
        <v>1839789834240</v>
      </c>
      <c r="M30" s="182">
        <v>2</v>
      </c>
      <c r="N30" s="183" t="s">
        <v>296</v>
      </c>
      <c r="O30" s="184">
        <v>1.7E-5</v>
      </c>
      <c r="P30" s="185">
        <v>1.37E-4</v>
      </c>
      <c r="S30" s="175"/>
    </row>
    <row r="31" spans="1:21" x14ac:dyDescent="0.2">
      <c r="A31" s="172">
        <v>5</v>
      </c>
      <c r="B31" s="181">
        <v>29566122696704</v>
      </c>
      <c r="C31" s="182">
        <v>0</v>
      </c>
      <c r="D31" s="183" t="s">
        <v>309</v>
      </c>
      <c r="E31" s="184">
        <v>0.37414199999999997</v>
      </c>
      <c r="F31" s="185">
        <v>311.65366599999999</v>
      </c>
      <c r="G31" s="181">
        <v>15534448263168</v>
      </c>
      <c r="H31" s="182">
        <v>0</v>
      </c>
      <c r="I31" s="183" t="s">
        <v>302</v>
      </c>
      <c r="J31" s="184">
        <v>0.37230000000000002</v>
      </c>
      <c r="K31" s="185">
        <v>309.78160400000002</v>
      </c>
      <c r="L31" s="181">
        <v>3472092471296</v>
      </c>
      <c r="M31" s="182">
        <v>1</v>
      </c>
      <c r="N31" s="183" t="s">
        <v>311</v>
      </c>
      <c r="O31" s="184">
        <v>0.51738300000000004</v>
      </c>
      <c r="P31" s="185">
        <v>716.24656800000002</v>
      </c>
      <c r="S31" s="175"/>
    </row>
    <row r="32" spans="1:21" x14ac:dyDescent="0.2">
      <c r="A32" s="172">
        <v>6</v>
      </c>
      <c r="B32" s="181">
        <v>16880791691264</v>
      </c>
      <c r="C32" s="182">
        <v>2</v>
      </c>
      <c r="D32" s="183" t="s">
        <v>315</v>
      </c>
      <c r="E32" s="184">
        <v>1.2999999999999999E-5</v>
      </c>
      <c r="F32" s="185">
        <v>1.06E-4</v>
      </c>
      <c r="G32" s="181">
        <v>16215445028864</v>
      </c>
      <c r="H32" s="182">
        <v>2</v>
      </c>
      <c r="I32" s="183" t="s">
        <v>304</v>
      </c>
      <c r="J32" s="184">
        <v>4.6999999999999997E-5</v>
      </c>
      <c r="K32" s="185">
        <v>3.8099999999999999E-4</v>
      </c>
      <c r="L32" s="181">
        <v>4838418333696</v>
      </c>
      <c r="M32" s="182">
        <v>2</v>
      </c>
      <c r="N32" s="183" t="s">
        <v>307</v>
      </c>
      <c r="O32" s="184">
        <v>1.5E-5</v>
      </c>
      <c r="P32" s="185">
        <v>1.22E-4</v>
      </c>
      <c r="S32" s="175"/>
    </row>
    <row r="33" spans="1:19" x14ac:dyDescent="0.2">
      <c r="A33" s="172">
        <v>7</v>
      </c>
      <c r="B33" s="181">
        <v>28684483895296</v>
      </c>
      <c r="C33" s="182">
        <v>2</v>
      </c>
      <c r="D33" s="183" t="s">
        <v>316</v>
      </c>
      <c r="E33" s="184">
        <v>2.5999999999999998E-5</v>
      </c>
      <c r="F33" s="185">
        <v>2.13E-4</v>
      </c>
      <c r="G33" s="181">
        <v>12814442946560</v>
      </c>
      <c r="H33" s="182">
        <v>2</v>
      </c>
      <c r="I33" s="183" t="s">
        <v>307</v>
      </c>
      <c r="J33" s="184">
        <v>3.0000000000000001E-6</v>
      </c>
      <c r="K33" s="185">
        <v>3.0000000000000001E-5</v>
      </c>
      <c r="L33" s="181">
        <v>2156242812928</v>
      </c>
      <c r="M33" s="182">
        <v>0</v>
      </c>
      <c r="N33" s="183" t="s">
        <v>313</v>
      </c>
      <c r="O33" s="184">
        <v>0.37830399999999997</v>
      </c>
      <c r="P33" s="185">
        <v>317.88964299999998</v>
      </c>
      <c r="S33" s="175"/>
    </row>
    <row r="34" spans="1:19" x14ac:dyDescent="0.2">
      <c r="A34" s="172">
        <v>8</v>
      </c>
      <c r="B34" s="181">
        <v>5987052208128</v>
      </c>
      <c r="C34" s="182">
        <v>0</v>
      </c>
      <c r="D34" s="183" t="s">
        <v>319</v>
      </c>
      <c r="E34" s="184">
        <v>0.37651899999999999</v>
      </c>
      <c r="F34" s="185">
        <v>314.61582299999998</v>
      </c>
      <c r="G34" s="181">
        <v>12149014953984</v>
      </c>
      <c r="H34" s="182">
        <v>2</v>
      </c>
      <c r="I34" s="183" t="s">
        <v>310</v>
      </c>
      <c r="J34" s="184">
        <v>1.2999999999999999E-5</v>
      </c>
      <c r="K34" s="185">
        <v>1.06E-4</v>
      </c>
      <c r="L34" s="181">
        <v>3594534551552</v>
      </c>
      <c r="M34" s="182">
        <v>0</v>
      </c>
      <c r="N34" s="183" t="s">
        <v>317</v>
      </c>
      <c r="O34" s="184">
        <v>0.37651800000000002</v>
      </c>
      <c r="P34" s="185">
        <v>314.80199800000003</v>
      </c>
      <c r="S34" s="175"/>
    </row>
    <row r="35" spans="1:19" x14ac:dyDescent="0.2">
      <c r="A35" s="172">
        <v>9</v>
      </c>
      <c r="B35" s="181">
        <v>26945429192704</v>
      </c>
      <c r="C35" s="182">
        <v>0</v>
      </c>
      <c r="D35" s="183" t="s">
        <v>321</v>
      </c>
      <c r="E35" s="184">
        <v>0.37367699999999998</v>
      </c>
      <c r="F35" s="185">
        <v>311.36273599999998</v>
      </c>
      <c r="G35" s="181">
        <v>9990016032768</v>
      </c>
      <c r="H35" s="182">
        <v>0</v>
      </c>
      <c r="I35" s="183" t="s">
        <v>312</v>
      </c>
      <c r="J35" s="184">
        <v>0.37712400000000001</v>
      </c>
      <c r="K35" s="185">
        <v>315.510626</v>
      </c>
      <c r="L35" s="181">
        <v>6733597138944</v>
      </c>
      <c r="M35" s="182">
        <v>0</v>
      </c>
      <c r="N35" s="183" t="s">
        <v>318</v>
      </c>
      <c r="O35" s="184">
        <v>0.37475999999999998</v>
      </c>
      <c r="P35" s="185">
        <v>312.36932899999999</v>
      </c>
      <c r="S35" s="175"/>
    </row>
    <row r="36" spans="1:19" x14ac:dyDescent="0.2">
      <c r="A36" s="172">
        <v>10</v>
      </c>
      <c r="B36" s="181">
        <v>1242992025600</v>
      </c>
      <c r="C36" s="182">
        <v>0</v>
      </c>
      <c r="D36" s="183" t="s">
        <v>322</v>
      </c>
      <c r="E36" s="184">
        <v>0.37481199999999998</v>
      </c>
      <c r="F36" s="185">
        <v>312.95995099999999</v>
      </c>
      <c r="G36" s="181">
        <v>27746805784576</v>
      </c>
      <c r="H36" s="182">
        <v>1</v>
      </c>
      <c r="I36" s="183" t="s">
        <v>314</v>
      </c>
      <c r="J36" s="184">
        <v>0.488846</v>
      </c>
      <c r="K36" s="185">
        <v>656.16271099999994</v>
      </c>
      <c r="L36" s="181">
        <v>5357804969984</v>
      </c>
      <c r="M36" s="182">
        <v>0</v>
      </c>
      <c r="N36" s="183" t="s">
        <v>320</v>
      </c>
      <c r="O36" s="184">
        <v>0.37918800000000003</v>
      </c>
      <c r="P36" s="185">
        <v>317.84947899999997</v>
      </c>
      <c r="S36" s="175"/>
    </row>
    <row r="37" spans="1:19" x14ac:dyDescent="0.2">
      <c r="A37" s="172">
        <v>11</v>
      </c>
      <c r="B37" s="181">
        <v>12898509209600</v>
      </c>
      <c r="C37" s="182">
        <v>2</v>
      </c>
      <c r="D37" s="183" t="s">
        <v>307</v>
      </c>
      <c r="E37" s="184">
        <v>1.1E-5</v>
      </c>
      <c r="F37" s="185">
        <v>9.1000000000000003E-5</v>
      </c>
      <c r="G37" s="181">
        <v>5911966310400</v>
      </c>
      <c r="H37" s="182">
        <v>2</v>
      </c>
      <c r="I37" s="183" t="s">
        <v>214</v>
      </c>
      <c r="J37" s="184">
        <v>2.1999999999999999E-5</v>
      </c>
      <c r="K37" s="185">
        <v>1.83E-4</v>
      </c>
      <c r="L37" s="181">
        <v>2163755761664</v>
      </c>
      <c r="M37" s="182">
        <v>0</v>
      </c>
      <c r="N37" s="183" t="s">
        <v>323</v>
      </c>
      <c r="O37" s="184">
        <v>0.37266899999999997</v>
      </c>
      <c r="P37" s="185">
        <v>309.92310800000001</v>
      </c>
      <c r="S37" s="175"/>
    </row>
    <row r="38" spans="1:19" x14ac:dyDescent="0.2">
      <c r="A38" s="172">
        <v>12</v>
      </c>
      <c r="B38" s="181">
        <v>29536291217408</v>
      </c>
      <c r="C38" s="182">
        <v>2</v>
      </c>
      <c r="D38" s="183" t="s">
        <v>301</v>
      </c>
      <c r="E38" s="184">
        <v>2.8E-5</v>
      </c>
      <c r="F38" s="185">
        <v>2.2800000000000001E-4</v>
      </c>
      <c r="G38" s="181">
        <v>9861942321152</v>
      </c>
      <c r="H38" s="182">
        <v>0</v>
      </c>
      <c r="I38" s="183" t="s">
        <v>325</v>
      </c>
      <c r="J38" s="184">
        <v>0.37517899999999998</v>
      </c>
      <c r="K38" s="185">
        <v>313.07368000000002</v>
      </c>
      <c r="L38" s="181">
        <v>6311592845312</v>
      </c>
      <c r="M38" s="182">
        <v>0</v>
      </c>
      <c r="N38" s="183" t="s">
        <v>324</v>
      </c>
      <c r="O38" s="184">
        <v>0.37575999999999998</v>
      </c>
      <c r="P38" s="185">
        <v>314.527806</v>
      </c>
      <c r="S38" s="175"/>
    </row>
    <row r="39" spans="1:19" x14ac:dyDescent="0.2">
      <c r="A39" s="172">
        <v>13</v>
      </c>
      <c r="B39" s="181">
        <v>14861317750784</v>
      </c>
      <c r="C39" s="182">
        <v>0</v>
      </c>
      <c r="D39" s="183" t="s">
        <v>326</v>
      </c>
      <c r="E39" s="184">
        <v>0.36993599999999999</v>
      </c>
      <c r="F39" s="185">
        <v>306.81604900000002</v>
      </c>
      <c r="G39" s="181">
        <v>11456467075072</v>
      </c>
      <c r="H39" s="182">
        <v>2</v>
      </c>
      <c r="I39" s="183" t="s">
        <v>329</v>
      </c>
      <c r="J39" s="184">
        <v>2.3E-5</v>
      </c>
      <c r="K39" s="185">
        <v>1.83E-4</v>
      </c>
      <c r="L39" s="181">
        <v>5312223715328</v>
      </c>
      <c r="M39" s="182">
        <v>1</v>
      </c>
      <c r="N39" s="183" t="s">
        <v>331</v>
      </c>
      <c r="O39" s="184">
        <v>0.48792200000000002</v>
      </c>
      <c r="P39" s="185">
        <v>657.18955100000005</v>
      </c>
      <c r="S39" s="175"/>
    </row>
    <row r="40" spans="1:19" x14ac:dyDescent="0.2">
      <c r="A40" s="172">
        <v>14</v>
      </c>
      <c r="B40" s="181">
        <v>22166296674304</v>
      </c>
      <c r="C40" s="182">
        <v>1</v>
      </c>
      <c r="D40" s="183" t="s">
        <v>327</v>
      </c>
      <c r="E40" s="184">
        <v>0.50651900000000005</v>
      </c>
      <c r="F40" s="185">
        <v>691.86985300000003</v>
      </c>
      <c r="G40" s="181">
        <v>2068006191104</v>
      </c>
      <c r="H40" s="182">
        <v>0</v>
      </c>
      <c r="I40" s="183" t="s">
        <v>330</v>
      </c>
      <c r="J40" s="184">
        <v>0.37764999999999999</v>
      </c>
      <c r="K40" s="185">
        <v>316.31486999999998</v>
      </c>
      <c r="L40" s="181">
        <v>5321007308800</v>
      </c>
      <c r="M40" s="182">
        <v>0</v>
      </c>
      <c r="N40" s="183" t="s">
        <v>337</v>
      </c>
      <c r="O40" s="184">
        <v>0.37648999999999999</v>
      </c>
      <c r="P40" s="185">
        <v>315.53483999999997</v>
      </c>
      <c r="S40" s="175"/>
    </row>
    <row r="41" spans="1:19" x14ac:dyDescent="0.2">
      <c r="A41" s="172">
        <v>15</v>
      </c>
      <c r="B41" s="181">
        <v>3521055514624</v>
      </c>
      <c r="C41" s="182">
        <v>0</v>
      </c>
      <c r="D41" s="183" t="s">
        <v>328</v>
      </c>
      <c r="E41" s="184">
        <v>0.37416100000000002</v>
      </c>
      <c r="F41" s="185">
        <v>311.685292</v>
      </c>
      <c r="G41" s="181">
        <v>23106875351040</v>
      </c>
      <c r="H41" s="182">
        <v>1</v>
      </c>
      <c r="I41" s="183" t="s">
        <v>333</v>
      </c>
      <c r="J41" s="184">
        <v>0.50325600000000004</v>
      </c>
      <c r="K41" s="185">
        <v>685.13621599999999</v>
      </c>
      <c r="L41" s="181">
        <v>711821262848</v>
      </c>
      <c r="M41" s="182">
        <v>2</v>
      </c>
      <c r="N41" s="183" t="s">
        <v>338</v>
      </c>
      <c r="O41" s="184">
        <v>1.1E-5</v>
      </c>
      <c r="P41" s="185">
        <v>9.1000000000000003E-5</v>
      </c>
      <c r="S41" s="175"/>
    </row>
    <row r="42" spans="1:19" x14ac:dyDescent="0.2">
      <c r="A42" s="172">
        <v>16</v>
      </c>
      <c r="B42" s="181">
        <v>20718426333184</v>
      </c>
      <c r="C42" s="182">
        <v>0</v>
      </c>
      <c r="D42" s="183" t="s">
        <v>332</v>
      </c>
      <c r="E42" s="184">
        <v>0.37469200000000003</v>
      </c>
      <c r="F42" s="185">
        <v>312.42179700000003</v>
      </c>
      <c r="G42" s="181">
        <v>18990210875392</v>
      </c>
      <c r="H42" s="182">
        <v>0</v>
      </c>
      <c r="I42" s="183" t="s">
        <v>336</v>
      </c>
      <c r="J42" s="184">
        <v>0.37479299999999999</v>
      </c>
      <c r="K42" s="185">
        <v>313.28072700000001</v>
      </c>
      <c r="L42" s="181">
        <v>5886851776512</v>
      </c>
      <c r="M42" s="182">
        <v>0</v>
      </c>
      <c r="N42" s="183" t="s">
        <v>349</v>
      </c>
      <c r="O42" s="184">
        <v>0.37359399999999998</v>
      </c>
      <c r="P42" s="185">
        <v>311.87097999999997</v>
      </c>
      <c r="S42" s="175"/>
    </row>
    <row r="43" spans="1:19" x14ac:dyDescent="0.2">
      <c r="A43" s="172">
        <v>17</v>
      </c>
      <c r="B43" s="181">
        <v>4953085165568</v>
      </c>
      <c r="C43" s="182">
        <v>2</v>
      </c>
      <c r="D43" s="183" t="s">
        <v>329</v>
      </c>
      <c r="E43" s="184">
        <v>2.5999999999999998E-5</v>
      </c>
      <c r="F43" s="185">
        <v>2.13E-4</v>
      </c>
      <c r="G43" s="181">
        <v>1963508940800</v>
      </c>
      <c r="H43" s="182">
        <v>2</v>
      </c>
      <c r="I43" s="183" t="s">
        <v>339</v>
      </c>
      <c r="J43" s="184">
        <v>1.1E-5</v>
      </c>
      <c r="K43" s="185">
        <v>9.1000000000000003E-5</v>
      </c>
      <c r="L43" s="181">
        <v>6194354069504</v>
      </c>
      <c r="M43" s="182">
        <v>1</v>
      </c>
      <c r="N43" s="183" t="s">
        <v>351</v>
      </c>
      <c r="O43" s="184">
        <v>0.50949900000000004</v>
      </c>
      <c r="P43" s="185">
        <v>701.68515400000001</v>
      </c>
      <c r="S43" s="175"/>
    </row>
    <row r="44" spans="1:19" x14ac:dyDescent="0.2">
      <c r="A44" s="172">
        <v>18</v>
      </c>
      <c r="B44" s="181">
        <v>30101309521920</v>
      </c>
      <c r="C44" s="182">
        <v>2</v>
      </c>
      <c r="D44" s="183" t="s">
        <v>214</v>
      </c>
      <c r="E44" s="184">
        <v>1.9000000000000001E-5</v>
      </c>
      <c r="F44" s="185">
        <v>1.5200000000000001E-4</v>
      </c>
      <c r="G44" s="181">
        <v>8998711451648</v>
      </c>
      <c r="H44" s="182">
        <v>1</v>
      </c>
      <c r="I44" s="183" t="s">
        <v>342</v>
      </c>
      <c r="J44" s="184">
        <v>0.50213700000000006</v>
      </c>
      <c r="K44" s="185">
        <v>690.81630399999995</v>
      </c>
      <c r="L44" s="181">
        <v>2776809652224</v>
      </c>
      <c r="M44" s="182">
        <v>1</v>
      </c>
      <c r="N44" s="183" t="s">
        <v>354</v>
      </c>
      <c r="O44" s="184">
        <v>0.49135000000000001</v>
      </c>
      <c r="P44" s="185">
        <v>662.156969</v>
      </c>
      <c r="S44" s="175"/>
    </row>
    <row r="45" spans="1:19" x14ac:dyDescent="0.2">
      <c r="A45" s="172">
        <v>19</v>
      </c>
      <c r="B45" s="181">
        <v>22058099326976</v>
      </c>
      <c r="C45" s="182">
        <v>0</v>
      </c>
      <c r="D45" s="183" t="s">
        <v>334</v>
      </c>
      <c r="E45" s="184">
        <v>0.37296400000000002</v>
      </c>
      <c r="F45" s="185">
        <v>310.46797600000002</v>
      </c>
      <c r="G45" s="181">
        <v>24690361237504</v>
      </c>
      <c r="H45" s="182">
        <v>1</v>
      </c>
      <c r="I45" s="183" t="s">
        <v>344</v>
      </c>
      <c r="J45" s="184">
        <v>0.499444</v>
      </c>
      <c r="K45" s="185">
        <v>685.39428699999996</v>
      </c>
      <c r="L45" s="181">
        <v>1951574024192</v>
      </c>
      <c r="M45" s="182">
        <v>1</v>
      </c>
      <c r="N45" s="183" t="s">
        <v>359</v>
      </c>
      <c r="O45" s="184">
        <v>0.48716999999999999</v>
      </c>
      <c r="P45" s="185">
        <v>656.137429</v>
      </c>
      <c r="S45" s="175"/>
    </row>
    <row r="46" spans="1:19" x14ac:dyDescent="0.2">
      <c r="A46" s="172">
        <v>20</v>
      </c>
      <c r="B46" s="181">
        <v>10919075274752</v>
      </c>
      <c r="C46" s="182">
        <v>0</v>
      </c>
      <c r="D46" s="183" t="s">
        <v>335</v>
      </c>
      <c r="E46" s="184">
        <v>0.37830200000000003</v>
      </c>
      <c r="F46" s="185">
        <v>316.81133299999999</v>
      </c>
      <c r="G46" s="181">
        <v>30895301042176</v>
      </c>
      <c r="H46" s="182">
        <v>2</v>
      </c>
      <c r="I46" s="183" t="s">
        <v>348</v>
      </c>
      <c r="J46" s="184">
        <v>0</v>
      </c>
      <c r="K46" s="185">
        <v>0</v>
      </c>
      <c r="L46" s="181">
        <v>1483013824512</v>
      </c>
      <c r="M46" s="182">
        <v>0</v>
      </c>
      <c r="N46" s="183" t="s">
        <v>361</v>
      </c>
      <c r="O46" s="184">
        <v>0.37335699999999999</v>
      </c>
      <c r="P46" s="185">
        <v>310.79132600000003</v>
      </c>
      <c r="S46" s="175"/>
    </row>
    <row r="47" spans="1:19" x14ac:dyDescent="0.2">
      <c r="A47" s="172">
        <v>21</v>
      </c>
      <c r="B47" s="181">
        <v>19242558078976</v>
      </c>
      <c r="C47" s="182">
        <v>0</v>
      </c>
      <c r="D47" s="183" t="s">
        <v>340</v>
      </c>
      <c r="E47" s="184">
        <v>0.37787700000000002</v>
      </c>
      <c r="F47" s="185">
        <v>316.23803199999998</v>
      </c>
      <c r="G47" s="181">
        <v>6121715867648</v>
      </c>
      <c r="H47" s="182">
        <v>2</v>
      </c>
      <c r="I47" s="183" t="s">
        <v>303</v>
      </c>
      <c r="J47" s="184">
        <v>6.9999999999999999E-6</v>
      </c>
      <c r="K47" s="185">
        <v>6.0999999999999999E-5</v>
      </c>
      <c r="L47" s="181">
        <v>1784500887552</v>
      </c>
      <c r="M47" s="182">
        <v>0</v>
      </c>
      <c r="N47" s="183" t="s">
        <v>362</v>
      </c>
      <c r="O47" s="184">
        <v>0.37364700000000001</v>
      </c>
      <c r="P47" s="185">
        <v>311.09571899999997</v>
      </c>
      <c r="S47" s="175"/>
    </row>
    <row r="48" spans="1:19" x14ac:dyDescent="0.2">
      <c r="A48" s="172">
        <v>22</v>
      </c>
      <c r="B48" s="181">
        <v>27526660186112</v>
      </c>
      <c r="C48" s="182">
        <v>1</v>
      </c>
      <c r="D48" s="183" t="s">
        <v>341</v>
      </c>
      <c r="E48" s="184">
        <v>0.50010100000000002</v>
      </c>
      <c r="F48" s="185">
        <v>681.38899800000002</v>
      </c>
      <c r="G48" s="181">
        <v>16777313214464</v>
      </c>
      <c r="H48" s="182">
        <v>2</v>
      </c>
      <c r="I48" s="183" t="s">
        <v>296</v>
      </c>
      <c r="J48" s="184">
        <v>2.0999999999999999E-5</v>
      </c>
      <c r="K48" s="185">
        <v>1.6699999999999999E-4</v>
      </c>
      <c r="L48" s="181">
        <v>6211572097024</v>
      </c>
      <c r="M48" s="182">
        <v>0</v>
      </c>
      <c r="N48" s="183" t="s">
        <v>363</v>
      </c>
      <c r="O48" s="184">
        <v>0.37686900000000001</v>
      </c>
      <c r="P48" s="185">
        <v>315.81277299999999</v>
      </c>
      <c r="S48" s="175"/>
    </row>
    <row r="49" spans="1:19" x14ac:dyDescent="0.2">
      <c r="A49" s="172">
        <v>23</v>
      </c>
      <c r="B49" s="181">
        <v>12827020500992</v>
      </c>
      <c r="C49" s="182">
        <v>2</v>
      </c>
      <c r="D49" s="183" t="s">
        <v>310</v>
      </c>
      <c r="E49" s="184">
        <v>2.0000000000000002E-5</v>
      </c>
      <c r="F49" s="185">
        <v>1.6699999999999999E-4</v>
      </c>
      <c r="G49" s="181">
        <v>26213204246528</v>
      </c>
      <c r="H49" s="182">
        <v>0</v>
      </c>
      <c r="I49" s="183" t="s">
        <v>355</v>
      </c>
      <c r="J49" s="184">
        <v>0.37565500000000002</v>
      </c>
      <c r="K49" s="185">
        <v>314.06773800000002</v>
      </c>
      <c r="L49" s="181">
        <v>4122801553408</v>
      </c>
      <c r="M49" s="182">
        <v>0</v>
      </c>
      <c r="N49" s="183" t="s">
        <v>368</v>
      </c>
      <c r="O49" s="184">
        <v>0.37363400000000002</v>
      </c>
      <c r="P49" s="185">
        <v>311.52234499999997</v>
      </c>
      <c r="S49" s="175"/>
    </row>
    <row r="50" spans="1:19" x14ac:dyDescent="0.2">
      <c r="A50" s="172">
        <v>24</v>
      </c>
      <c r="B50" s="181">
        <v>19503630065664</v>
      </c>
      <c r="C50" s="182">
        <v>0</v>
      </c>
      <c r="D50" s="183" t="s">
        <v>343</v>
      </c>
      <c r="E50" s="184">
        <v>0.37603399999999998</v>
      </c>
      <c r="F50" s="185">
        <v>314.66089699999998</v>
      </c>
      <c r="G50" s="181">
        <v>27330657181696</v>
      </c>
      <c r="H50" s="182">
        <v>1</v>
      </c>
      <c r="I50" s="183" t="s">
        <v>356</v>
      </c>
      <c r="J50" s="184">
        <v>0.496778</v>
      </c>
      <c r="K50" s="185">
        <v>684.13833399999999</v>
      </c>
      <c r="L50" s="181">
        <v>6654393827328</v>
      </c>
      <c r="M50" s="182">
        <v>2</v>
      </c>
      <c r="N50" s="183" t="s">
        <v>315</v>
      </c>
      <c r="O50" s="184">
        <v>5.1E-5</v>
      </c>
      <c r="P50" s="185">
        <v>4.1100000000000002E-4</v>
      </c>
      <c r="S50" s="175"/>
    </row>
    <row r="51" spans="1:19" x14ac:dyDescent="0.2">
      <c r="A51" s="172">
        <v>25</v>
      </c>
      <c r="B51" s="181">
        <v>25657775833088</v>
      </c>
      <c r="C51" s="182">
        <v>0</v>
      </c>
      <c r="D51" s="183" t="s">
        <v>345</v>
      </c>
      <c r="E51" s="184">
        <v>0.36886400000000003</v>
      </c>
      <c r="F51" s="185">
        <v>305.04708900000003</v>
      </c>
      <c r="G51" s="181">
        <v>19164582182912</v>
      </c>
      <c r="H51" s="182">
        <v>1</v>
      </c>
      <c r="I51" s="183" t="s">
        <v>357</v>
      </c>
      <c r="J51" s="184">
        <v>0.49900499999999998</v>
      </c>
      <c r="K51" s="185">
        <v>680.54933000000005</v>
      </c>
      <c r="L51" s="181">
        <v>6807779287040</v>
      </c>
      <c r="M51" s="182">
        <v>2</v>
      </c>
      <c r="N51" s="183" t="s">
        <v>348</v>
      </c>
      <c r="O51" s="184">
        <v>1.5E-5</v>
      </c>
      <c r="P51" s="185">
        <v>1.22E-4</v>
      </c>
      <c r="S51" s="175"/>
    </row>
    <row r="52" spans="1:19" x14ac:dyDescent="0.2">
      <c r="A52" s="172">
        <v>26</v>
      </c>
      <c r="B52" s="181">
        <v>16637966745600</v>
      </c>
      <c r="C52" s="182">
        <v>2</v>
      </c>
      <c r="D52" s="183" t="s">
        <v>304</v>
      </c>
      <c r="E52" s="184">
        <v>1.7E-5</v>
      </c>
      <c r="F52" s="185">
        <v>1.37E-4</v>
      </c>
      <c r="G52" s="181">
        <v>13430227599360</v>
      </c>
      <c r="H52" s="182">
        <v>0</v>
      </c>
      <c r="I52" s="183" t="s">
        <v>365</v>
      </c>
      <c r="J52" s="184">
        <v>0.37248300000000001</v>
      </c>
      <c r="K52" s="185">
        <v>309.98345499999999</v>
      </c>
      <c r="L52" s="181">
        <v>3993717964800</v>
      </c>
      <c r="M52" s="182">
        <v>2</v>
      </c>
      <c r="N52" s="183" t="s">
        <v>376</v>
      </c>
      <c r="O52" s="184">
        <v>1.2999999999999999E-5</v>
      </c>
      <c r="P52" s="185">
        <v>1.06E-4</v>
      </c>
      <c r="S52" s="175"/>
    </row>
    <row r="53" spans="1:19" x14ac:dyDescent="0.2">
      <c r="A53" s="172">
        <v>27</v>
      </c>
      <c r="B53" s="181">
        <v>22691560153088</v>
      </c>
      <c r="C53" s="182">
        <v>1</v>
      </c>
      <c r="D53" s="183" t="s">
        <v>346</v>
      </c>
      <c r="E53" s="184">
        <v>0.491923</v>
      </c>
      <c r="F53" s="185">
        <v>665.78032900000005</v>
      </c>
      <c r="G53" s="181">
        <v>19190639288320</v>
      </c>
      <c r="H53" s="182">
        <v>1</v>
      </c>
      <c r="I53" s="183" t="s">
        <v>366</v>
      </c>
      <c r="J53" s="184">
        <v>0.49430099999999999</v>
      </c>
      <c r="K53" s="185">
        <v>670.37530200000003</v>
      </c>
      <c r="L53" s="181">
        <v>1385692954624</v>
      </c>
      <c r="M53" s="182">
        <v>1</v>
      </c>
      <c r="N53" s="183" t="s">
        <v>377</v>
      </c>
      <c r="O53" s="184">
        <v>0.48561100000000001</v>
      </c>
      <c r="P53" s="185">
        <v>649.72619999999995</v>
      </c>
      <c r="S53" s="175"/>
    </row>
    <row r="54" spans="1:19" x14ac:dyDescent="0.2">
      <c r="A54" s="172">
        <v>28</v>
      </c>
      <c r="B54" s="181">
        <v>24125504004096</v>
      </c>
      <c r="C54" s="182">
        <v>1</v>
      </c>
      <c r="D54" s="183" t="s">
        <v>347</v>
      </c>
      <c r="E54" s="184">
        <v>0.48709000000000002</v>
      </c>
      <c r="F54" s="185">
        <v>654.59592299999997</v>
      </c>
      <c r="G54" s="181">
        <v>13855919341568</v>
      </c>
      <c r="H54" s="182">
        <v>0</v>
      </c>
      <c r="I54" s="183" t="s">
        <v>367</v>
      </c>
      <c r="J54" s="184">
        <v>0.37372899999999998</v>
      </c>
      <c r="K54" s="185">
        <v>311.13046100000003</v>
      </c>
      <c r="L54" s="181">
        <v>3990690258944</v>
      </c>
      <c r="M54" s="182">
        <v>1</v>
      </c>
      <c r="N54" s="183" t="s">
        <v>378</v>
      </c>
      <c r="O54" s="184">
        <v>0.49606800000000001</v>
      </c>
      <c r="P54" s="185">
        <v>675.14789199999996</v>
      </c>
      <c r="S54" s="175"/>
    </row>
    <row r="55" spans="1:19" x14ac:dyDescent="0.2">
      <c r="A55" s="172">
        <v>29</v>
      </c>
      <c r="B55" s="181">
        <v>501169651712</v>
      </c>
      <c r="C55" s="182">
        <v>0</v>
      </c>
      <c r="D55" s="183" t="s">
        <v>350</v>
      </c>
      <c r="E55" s="184">
        <v>0.37309100000000001</v>
      </c>
      <c r="F55" s="185">
        <v>310.34855599999997</v>
      </c>
      <c r="G55" s="181">
        <v>19464060526592</v>
      </c>
      <c r="H55" s="182">
        <v>2</v>
      </c>
      <c r="I55" s="183" t="s">
        <v>307</v>
      </c>
      <c r="J55" s="184">
        <v>1.9000000000000001E-5</v>
      </c>
      <c r="K55" s="185">
        <v>1.5200000000000001E-4</v>
      </c>
      <c r="L55" s="181">
        <v>406723100672</v>
      </c>
      <c r="M55" s="182">
        <v>2</v>
      </c>
      <c r="N55" s="183" t="s">
        <v>329</v>
      </c>
      <c r="O55" s="184">
        <v>0</v>
      </c>
      <c r="P55" s="185">
        <v>0</v>
      </c>
      <c r="S55" s="175"/>
    </row>
    <row r="56" spans="1:19" x14ac:dyDescent="0.2">
      <c r="A56" s="172">
        <v>30</v>
      </c>
      <c r="B56" s="181">
        <v>8563844743168</v>
      </c>
      <c r="C56" s="182">
        <v>2</v>
      </c>
      <c r="D56" s="183" t="s">
        <v>339</v>
      </c>
      <c r="E56" s="184">
        <v>0</v>
      </c>
      <c r="F56" s="185">
        <v>0</v>
      </c>
      <c r="G56" s="181">
        <v>3298612264960</v>
      </c>
      <c r="H56" s="182">
        <v>2</v>
      </c>
      <c r="I56" s="183" t="s">
        <v>304</v>
      </c>
      <c r="J56" s="184">
        <v>1.7E-5</v>
      </c>
      <c r="K56" s="185">
        <v>1.37E-4</v>
      </c>
      <c r="L56" s="181">
        <v>4309935816704</v>
      </c>
      <c r="M56" s="182">
        <v>0</v>
      </c>
      <c r="N56" s="183" t="s">
        <v>383</v>
      </c>
      <c r="O56" s="184">
        <v>0.37160700000000002</v>
      </c>
      <c r="P56" s="185">
        <v>309.37249400000002</v>
      </c>
      <c r="S56" s="175"/>
    </row>
    <row r="57" spans="1:19" x14ac:dyDescent="0.2">
      <c r="A57" s="172">
        <v>31</v>
      </c>
      <c r="B57" s="181">
        <v>21104816529408</v>
      </c>
      <c r="C57" s="182">
        <v>0</v>
      </c>
      <c r="D57" s="183" t="s">
        <v>352</v>
      </c>
      <c r="E57" s="184">
        <v>0.37415399999999999</v>
      </c>
      <c r="F57" s="185">
        <v>312.239667</v>
      </c>
      <c r="G57" s="181">
        <v>19347733291008</v>
      </c>
      <c r="H57" s="182">
        <v>0</v>
      </c>
      <c r="I57" s="183" t="s">
        <v>371</v>
      </c>
      <c r="J57" s="184">
        <v>0.37404700000000002</v>
      </c>
      <c r="K57" s="185">
        <v>311.89704799999998</v>
      </c>
      <c r="L57" s="181">
        <v>4874675699712</v>
      </c>
      <c r="M57" s="182">
        <v>2</v>
      </c>
      <c r="N57" s="183" t="s">
        <v>296</v>
      </c>
      <c r="O57" s="184">
        <v>1.7E-5</v>
      </c>
      <c r="P57" s="185">
        <v>1.37E-4</v>
      </c>
      <c r="S57" s="175"/>
    </row>
    <row r="58" spans="1:19" x14ac:dyDescent="0.2">
      <c r="A58" s="172">
        <v>32</v>
      </c>
      <c r="B58" s="181">
        <v>6352634159104</v>
      </c>
      <c r="C58" s="182">
        <v>1</v>
      </c>
      <c r="D58" s="183" t="s">
        <v>353</v>
      </c>
      <c r="E58" s="184">
        <v>0.49382399999999999</v>
      </c>
      <c r="F58" s="185">
        <v>670.14498800000001</v>
      </c>
      <c r="G58" s="181">
        <v>30014856478720</v>
      </c>
      <c r="H58" s="182">
        <v>1</v>
      </c>
      <c r="I58" s="183" t="s">
        <v>372</v>
      </c>
      <c r="J58" s="184">
        <v>0.49354199999999998</v>
      </c>
      <c r="K58" s="185">
        <v>669.11962600000004</v>
      </c>
      <c r="L58" s="181">
        <v>2194148352000</v>
      </c>
      <c r="M58" s="182">
        <v>0</v>
      </c>
      <c r="N58" s="183" t="s">
        <v>385</v>
      </c>
      <c r="O58" s="184">
        <v>0.37507699999999999</v>
      </c>
      <c r="P58" s="185">
        <v>313.60066599999999</v>
      </c>
      <c r="S58" s="175"/>
    </row>
    <row r="59" spans="1:19" x14ac:dyDescent="0.2">
      <c r="A59" s="172">
        <v>33</v>
      </c>
      <c r="B59" s="181">
        <v>25794253430784</v>
      </c>
      <c r="C59" s="182">
        <v>0</v>
      </c>
      <c r="D59" s="183" t="s">
        <v>358</v>
      </c>
      <c r="E59" s="184">
        <v>0.376079</v>
      </c>
      <c r="F59" s="185">
        <v>314.40919500000001</v>
      </c>
      <c r="G59" s="181">
        <v>26359040540672</v>
      </c>
      <c r="H59" s="182">
        <v>2</v>
      </c>
      <c r="I59" s="183" t="s">
        <v>303</v>
      </c>
      <c r="J59" s="184">
        <v>0</v>
      </c>
      <c r="K59" s="185">
        <v>0</v>
      </c>
      <c r="L59" s="181">
        <v>4684898197504</v>
      </c>
      <c r="M59" s="182">
        <v>2</v>
      </c>
      <c r="N59" s="183" t="s">
        <v>305</v>
      </c>
      <c r="O59" s="184">
        <v>5.0000000000000004E-6</v>
      </c>
      <c r="P59" s="185">
        <v>4.5000000000000003E-5</v>
      </c>
      <c r="S59" s="175"/>
    </row>
    <row r="60" spans="1:19" x14ac:dyDescent="0.2">
      <c r="A60" s="172">
        <v>34</v>
      </c>
      <c r="B60" s="181">
        <v>24163208331264</v>
      </c>
      <c r="C60" s="182">
        <v>1</v>
      </c>
      <c r="D60" s="183" t="s">
        <v>360</v>
      </c>
      <c r="E60" s="184">
        <v>0.49365500000000001</v>
      </c>
      <c r="F60" s="185">
        <v>672.57533899999999</v>
      </c>
      <c r="G60" s="181">
        <v>26006584475648</v>
      </c>
      <c r="H60" s="182">
        <v>2</v>
      </c>
      <c r="I60" s="183" t="s">
        <v>315</v>
      </c>
      <c r="J60" s="184">
        <v>1.7E-5</v>
      </c>
      <c r="K60" s="185">
        <v>1.37E-4</v>
      </c>
      <c r="L60" s="181">
        <v>444976349184</v>
      </c>
      <c r="M60" s="182">
        <v>2</v>
      </c>
      <c r="N60" s="183" t="s">
        <v>348</v>
      </c>
      <c r="O60" s="184">
        <v>3.0000000000000001E-6</v>
      </c>
      <c r="P60" s="185">
        <v>3.0000000000000001E-5</v>
      </c>
      <c r="S60" s="175"/>
    </row>
    <row r="61" spans="1:19" x14ac:dyDescent="0.2">
      <c r="A61" s="172">
        <v>35</v>
      </c>
      <c r="B61" s="181">
        <v>20456040497152</v>
      </c>
      <c r="C61" s="182">
        <v>1</v>
      </c>
      <c r="D61" s="183" t="s">
        <v>364</v>
      </c>
      <c r="E61" s="184">
        <v>0.49702400000000002</v>
      </c>
      <c r="F61" s="185">
        <v>668.97796100000005</v>
      </c>
      <c r="G61" s="181">
        <v>8490412449792</v>
      </c>
      <c r="H61" s="182">
        <v>0</v>
      </c>
      <c r="I61" s="183" t="s">
        <v>380</v>
      </c>
      <c r="J61" s="184">
        <v>0.37410599999999999</v>
      </c>
      <c r="K61" s="185">
        <v>311.65338400000002</v>
      </c>
      <c r="L61" s="181">
        <v>1895742390272</v>
      </c>
      <c r="M61" s="182">
        <v>2</v>
      </c>
      <c r="N61" s="183" t="s">
        <v>310</v>
      </c>
      <c r="O61" s="184">
        <v>2.4000000000000001E-5</v>
      </c>
      <c r="P61" s="185">
        <v>1.9799999999999999E-4</v>
      </c>
      <c r="S61" s="175"/>
    </row>
    <row r="62" spans="1:19" x14ac:dyDescent="0.2">
      <c r="A62" s="172">
        <v>36</v>
      </c>
      <c r="B62" s="181">
        <v>2476439076864</v>
      </c>
      <c r="C62" s="182">
        <v>1</v>
      </c>
      <c r="D62" s="183" t="s">
        <v>369</v>
      </c>
      <c r="E62" s="184">
        <v>0.50853800000000005</v>
      </c>
      <c r="F62" s="185">
        <v>702.56671800000004</v>
      </c>
      <c r="G62" s="181">
        <v>23432683053056</v>
      </c>
      <c r="H62" s="182">
        <v>1</v>
      </c>
      <c r="I62" s="183" t="s">
        <v>382</v>
      </c>
      <c r="J62" s="184">
        <v>0.49457600000000002</v>
      </c>
      <c r="K62" s="185">
        <v>676.18202900000006</v>
      </c>
      <c r="L62" s="181">
        <v>6147372883968</v>
      </c>
      <c r="M62" s="182">
        <v>0</v>
      </c>
      <c r="N62" s="183" t="s">
        <v>388</v>
      </c>
      <c r="O62" s="184">
        <v>0.376135</v>
      </c>
      <c r="P62" s="185">
        <v>314.98150199999998</v>
      </c>
      <c r="S62" s="175"/>
    </row>
    <row r="63" spans="1:19" x14ac:dyDescent="0.2">
      <c r="A63" s="172">
        <v>37</v>
      </c>
      <c r="B63" s="181">
        <v>19810871263232</v>
      </c>
      <c r="C63" s="182">
        <v>0</v>
      </c>
      <c r="D63" s="183" t="s">
        <v>370</v>
      </c>
      <c r="E63" s="184">
        <v>0.37410700000000002</v>
      </c>
      <c r="F63" s="185">
        <v>312.21367099999998</v>
      </c>
      <c r="G63" s="181">
        <v>6894147002368</v>
      </c>
      <c r="H63" s="182">
        <v>2</v>
      </c>
      <c r="I63" s="183" t="s">
        <v>329</v>
      </c>
      <c r="J63" s="184">
        <v>2.5999999999999998E-5</v>
      </c>
      <c r="K63" s="185">
        <v>2.13E-4</v>
      </c>
      <c r="L63" s="181">
        <v>404625432576</v>
      </c>
      <c r="M63" s="182">
        <v>0</v>
      </c>
      <c r="N63" s="183" t="s">
        <v>392</v>
      </c>
      <c r="O63" s="184">
        <v>0.375334</v>
      </c>
      <c r="P63" s="185">
        <v>313.26934299999999</v>
      </c>
      <c r="S63" s="175"/>
    </row>
    <row r="64" spans="1:19" x14ac:dyDescent="0.2">
      <c r="A64" s="172">
        <v>38</v>
      </c>
      <c r="B64" s="181">
        <v>27827489824768</v>
      </c>
      <c r="C64" s="182">
        <v>1</v>
      </c>
      <c r="D64" s="183" t="s">
        <v>373</v>
      </c>
      <c r="E64" s="184">
        <v>0.49717</v>
      </c>
      <c r="F64" s="185">
        <v>674.43462399999999</v>
      </c>
      <c r="G64" s="181">
        <v>1611162279936</v>
      </c>
      <c r="H64" s="182">
        <v>2</v>
      </c>
      <c r="I64" s="183" t="s">
        <v>310</v>
      </c>
      <c r="J64" s="184">
        <v>1.2999999999999999E-5</v>
      </c>
      <c r="K64" s="185">
        <v>1.06E-4</v>
      </c>
      <c r="L64" s="181">
        <v>3931493597184</v>
      </c>
      <c r="M64" s="182">
        <v>2</v>
      </c>
      <c r="N64" s="183" t="s">
        <v>301</v>
      </c>
      <c r="O64" s="184">
        <v>2.0000000000000002E-5</v>
      </c>
      <c r="P64" s="185">
        <v>1.6699999999999999E-4</v>
      </c>
      <c r="S64" s="175"/>
    </row>
    <row r="65" spans="1:19" x14ac:dyDescent="0.2">
      <c r="A65" s="172">
        <v>39</v>
      </c>
      <c r="B65" s="181">
        <v>25430344212480</v>
      </c>
      <c r="C65" s="182">
        <v>0</v>
      </c>
      <c r="D65" s="183" t="s">
        <v>374</v>
      </c>
      <c r="E65" s="184">
        <v>0.37399300000000002</v>
      </c>
      <c r="F65" s="185">
        <v>312.25689499999999</v>
      </c>
      <c r="G65" s="181">
        <v>5138102722560</v>
      </c>
      <c r="H65" s="182">
        <v>0</v>
      </c>
      <c r="I65" s="183" t="s">
        <v>387</v>
      </c>
      <c r="J65" s="184">
        <v>0.37542500000000001</v>
      </c>
      <c r="K65" s="185">
        <v>313.94672200000002</v>
      </c>
      <c r="L65" s="181">
        <v>5938858131456</v>
      </c>
      <c r="M65" s="182">
        <v>2</v>
      </c>
      <c r="N65" s="183" t="s">
        <v>339</v>
      </c>
      <c r="O65" s="184">
        <v>6.9999999999999999E-6</v>
      </c>
      <c r="P65" s="185">
        <v>6.0999999999999999E-5</v>
      </c>
      <c r="S65" s="175"/>
    </row>
    <row r="66" spans="1:19" x14ac:dyDescent="0.2">
      <c r="A66" s="172">
        <v>40</v>
      </c>
      <c r="B66" s="181">
        <v>30680571355136</v>
      </c>
      <c r="C66" s="182">
        <v>1</v>
      </c>
      <c r="D66" s="183" t="s">
        <v>375</v>
      </c>
      <c r="E66" s="184">
        <v>0.47904000000000002</v>
      </c>
      <c r="F66" s="185">
        <v>639.00928999999996</v>
      </c>
      <c r="G66" s="181">
        <v>1883456970752</v>
      </c>
      <c r="H66" s="182">
        <v>0</v>
      </c>
      <c r="I66" s="183" t="s">
        <v>389</v>
      </c>
      <c r="J66" s="184">
        <v>0.37671199999999999</v>
      </c>
      <c r="K66" s="185">
        <v>315.15737899999999</v>
      </c>
      <c r="L66" s="181">
        <v>975307685888</v>
      </c>
      <c r="M66" s="182">
        <v>2</v>
      </c>
      <c r="N66" s="183" t="s">
        <v>303</v>
      </c>
      <c r="O66" s="184">
        <v>1.1E-5</v>
      </c>
      <c r="P66" s="185">
        <v>9.1000000000000003E-5</v>
      </c>
      <c r="S66" s="175"/>
    </row>
    <row r="67" spans="1:19" x14ac:dyDescent="0.2">
      <c r="A67" s="172">
        <v>41</v>
      </c>
      <c r="B67" s="181">
        <v>20694230605824</v>
      </c>
      <c r="C67" s="182">
        <v>2</v>
      </c>
      <c r="D67" s="183" t="s">
        <v>339</v>
      </c>
      <c r="E67" s="184">
        <v>6.9999999999999999E-6</v>
      </c>
      <c r="F67" s="185">
        <v>6.0999999999999999E-5</v>
      </c>
      <c r="G67" s="181">
        <v>8822219898880</v>
      </c>
      <c r="H67" s="182">
        <v>2</v>
      </c>
      <c r="I67" s="183" t="s">
        <v>348</v>
      </c>
      <c r="J67" s="184">
        <v>0</v>
      </c>
      <c r="K67" s="185">
        <v>0</v>
      </c>
      <c r="L67" s="181">
        <v>3389167190016</v>
      </c>
      <c r="M67" s="182">
        <v>0</v>
      </c>
      <c r="N67" s="183" t="s">
        <v>399</v>
      </c>
      <c r="O67" s="184">
        <v>0.37862299999999999</v>
      </c>
      <c r="P67" s="185">
        <v>317.307298</v>
      </c>
      <c r="S67" s="175"/>
    </row>
    <row r="68" spans="1:19" x14ac:dyDescent="0.2">
      <c r="A68" s="172">
        <v>42</v>
      </c>
      <c r="B68" s="181">
        <v>17157563867136</v>
      </c>
      <c r="C68" s="182">
        <v>0</v>
      </c>
      <c r="D68" s="183" t="s">
        <v>379</v>
      </c>
      <c r="E68" s="184">
        <v>0.37742100000000001</v>
      </c>
      <c r="F68" s="185">
        <v>315.67007799999999</v>
      </c>
      <c r="G68" s="181">
        <v>20426956832768</v>
      </c>
      <c r="H68" s="182">
        <v>0</v>
      </c>
      <c r="I68" s="183" t="s">
        <v>394</v>
      </c>
      <c r="J68" s="184">
        <v>0.37630200000000003</v>
      </c>
      <c r="K68" s="185">
        <v>314.93705</v>
      </c>
      <c r="L68" s="181">
        <v>2279686766592</v>
      </c>
      <c r="M68" s="182">
        <v>2</v>
      </c>
      <c r="N68" s="183" t="s">
        <v>301</v>
      </c>
      <c r="O68" s="184">
        <v>2.4000000000000001E-5</v>
      </c>
      <c r="P68" s="185">
        <v>1.9799999999999999E-4</v>
      </c>
      <c r="S68" s="175"/>
    </row>
    <row r="69" spans="1:19" x14ac:dyDescent="0.2">
      <c r="A69" s="172">
        <v>43</v>
      </c>
      <c r="B69" s="181">
        <v>25650237538304</v>
      </c>
      <c r="C69" s="182">
        <v>0</v>
      </c>
      <c r="D69" s="183" t="s">
        <v>381</v>
      </c>
      <c r="E69" s="184">
        <v>0.37067899999999998</v>
      </c>
      <c r="F69" s="185">
        <v>308.08937300000002</v>
      </c>
      <c r="G69" s="181">
        <v>21959817617408</v>
      </c>
      <c r="H69" s="182">
        <v>2</v>
      </c>
      <c r="I69" s="183" t="s">
        <v>348</v>
      </c>
      <c r="J69" s="184">
        <v>3.0000000000000001E-5</v>
      </c>
      <c r="K69" s="185">
        <v>2.4399999999999999E-4</v>
      </c>
      <c r="L69" s="181">
        <v>2745188261888</v>
      </c>
      <c r="M69" s="182">
        <v>2</v>
      </c>
      <c r="N69" s="183" t="s">
        <v>316</v>
      </c>
      <c r="O69" s="184">
        <v>1.5E-5</v>
      </c>
      <c r="P69" s="185">
        <v>1.22E-4</v>
      </c>
      <c r="S69" s="175"/>
    </row>
    <row r="70" spans="1:19" x14ac:dyDescent="0.2">
      <c r="A70" s="172">
        <v>44</v>
      </c>
      <c r="B70" s="181">
        <v>14539709546496</v>
      </c>
      <c r="C70" s="182">
        <v>0</v>
      </c>
      <c r="D70" s="183" t="s">
        <v>384</v>
      </c>
      <c r="E70" s="184">
        <v>0.37417899999999998</v>
      </c>
      <c r="F70" s="185">
        <v>312.33903800000002</v>
      </c>
      <c r="G70" s="181">
        <v>11451485306880</v>
      </c>
      <c r="H70" s="182">
        <v>1</v>
      </c>
      <c r="I70" s="183" t="s">
        <v>396</v>
      </c>
      <c r="J70" s="184">
        <v>0.494504</v>
      </c>
      <c r="K70" s="185">
        <v>678.86168999999995</v>
      </c>
      <c r="L70" s="181">
        <v>2437162622976</v>
      </c>
      <c r="M70" s="182">
        <v>0</v>
      </c>
      <c r="N70" s="183" t="s">
        <v>403</v>
      </c>
      <c r="O70" s="184">
        <v>0.37246899999999999</v>
      </c>
      <c r="P70" s="185">
        <v>310.474358</v>
      </c>
      <c r="S70" s="175"/>
    </row>
    <row r="71" spans="1:19" x14ac:dyDescent="0.2">
      <c r="A71" s="172">
        <v>45</v>
      </c>
      <c r="B71" s="181">
        <v>20536060862464</v>
      </c>
      <c r="C71" s="182">
        <v>2</v>
      </c>
      <c r="D71" s="183" t="s">
        <v>307</v>
      </c>
      <c r="E71" s="184">
        <v>2.5999999999999998E-5</v>
      </c>
      <c r="F71" s="185">
        <v>2.13E-4</v>
      </c>
      <c r="G71" s="181">
        <v>6917611937792</v>
      </c>
      <c r="H71" s="182">
        <v>1</v>
      </c>
      <c r="I71" s="183" t="s">
        <v>397</v>
      </c>
      <c r="J71" s="184">
        <v>0.50229800000000002</v>
      </c>
      <c r="K71" s="185">
        <v>685.84273299999995</v>
      </c>
      <c r="L71" s="181">
        <v>3679748358144</v>
      </c>
      <c r="M71" s="182">
        <v>0</v>
      </c>
      <c r="N71" s="183" t="s">
        <v>408</v>
      </c>
      <c r="O71" s="184">
        <v>0.37437999999999999</v>
      </c>
      <c r="P71" s="185">
        <v>312.02815500000003</v>
      </c>
      <c r="S71" s="175"/>
    </row>
    <row r="72" spans="1:19" x14ac:dyDescent="0.2">
      <c r="A72" s="172">
        <v>46</v>
      </c>
      <c r="B72" s="181">
        <v>18008850923520</v>
      </c>
      <c r="C72" s="182">
        <v>0</v>
      </c>
      <c r="D72" s="183" t="s">
        <v>386</v>
      </c>
      <c r="E72" s="184">
        <v>0.37976599999999999</v>
      </c>
      <c r="F72" s="185">
        <v>318.719874</v>
      </c>
      <c r="G72" s="181">
        <v>22366475812864</v>
      </c>
      <c r="H72" s="182">
        <v>0</v>
      </c>
      <c r="I72" s="183" t="s">
        <v>398</v>
      </c>
      <c r="J72" s="184">
        <v>0.37321900000000002</v>
      </c>
      <c r="K72" s="185">
        <v>310.79130600000002</v>
      </c>
      <c r="L72" s="181">
        <v>3221448196096</v>
      </c>
      <c r="M72" s="182">
        <v>0</v>
      </c>
      <c r="N72" s="183" t="s">
        <v>409</v>
      </c>
      <c r="O72" s="184">
        <v>0.37812400000000002</v>
      </c>
      <c r="P72" s="185">
        <v>316.508126</v>
      </c>
      <c r="S72" s="175"/>
    </row>
    <row r="73" spans="1:19" x14ac:dyDescent="0.2">
      <c r="A73" s="172">
        <v>47</v>
      </c>
      <c r="B73" s="181">
        <v>2193917059072</v>
      </c>
      <c r="C73" s="182">
        <v>0</v>
      </c>
      <c r="D73" s="183" t="s">
        <v>390</v>
      </c>
      <c r="E73" s="184">
        <v>0.37127399999999999</v>
      </c>
      <c r="F73" s="185">
        <v>308.830759</v>
      </c>
      <c r="G73" s="181">
        <v>12071252549632</v>
      </c>
      <c r="H73" s="182">
        <v>0</v>
      </c>
      <c r="I73" s="183" t="s">
        <v>400</v>
      </c>
      <c r="J73" s="184">
        <v>0.37168200000000001</v>
      </c>
      <c r="K73" s="185">
        <v>309.54186299999998</v>
      </c>
      <c r="L73" s="181">
        <v>852967006208</v>
      </c>
      <c r="M73" s="182">
        <v>0</v>
      </c>
      <c r="N73" s="183" t="s">
        <v>410</v>
      </c>
      <c r="O73" s="184">
        <v>0.37387100000000001</v>
      </c>
      <c r="P73" s="185">
        <v>311.87720400000001</v>
      </c>
      <c r="S73" s="175"/>
    </row>
    <row r="74" spans="1:19" x14ac:dyDescent="0.2">
      <c r="A74" s="172">
        <v>48</v>
      </c>
      <c r="B74" s="181">
        <v>5002385334272</v>
      </c>
      <c r="C74" s="182">
        <v>0</v>
      </c>
      <c r="D74" s="183" t="s">
        <v>391</v>
      </c>
      <c r="E74" s="184">
        <v>0.37579000000000001</v>
      </c>
      <c r="F74" s="185">
        <v>314.22939600000001</v>
      </c>
      <c r="G74" s="181">
        <v>9807407013888</v>
      </c>
      <c r="H74" s="182">
        <v>0</v>
      </c>
      <c r="I74" s="183" t="s">
        <v>402</v>
      </c>
      <c r="J74" s="184">
        <v>0.37702000000000002</v>
      </c>
      <c r="K74" s="185">
        <v>315.453327</v>
      </c>
      <c r="L74" s="181">
        <v>1480583569408</v>
      </c>
      <c r="M74" s="182">
        <v>2</v>
      </c>
      <c r="N74" s="183" t="s">
        <v>338</v>
      </c>
      <c r="O74" s="184">
        <v>1.9000000000000001E-5</v>
      </c>
      <c r="P74" s="185">
        <v>1.5200000000000001E-4</v>
      </c>
      <c r="S74" s="175"/>
    </row>
    <row r="75" spans="1:19" x14ac:dyDescent="0.2">
      <c r="A75" s="172">
        <v>49</v>
      </c>
      <c r="B75" s="181">
        <v>17121565097984</v>
      </c>
      <c r="C75" s="182">
        <v>2</v>
      </c>
      <c r="D75" s="183" t="s">
        <v>348</v>
      </c>
      <c r="E75" s="184">
        <v>1.5E-5</v>
      </c>
      <c r="F75" s="185">
        <v>1.22E-4</v>
      </c>
      <c r="G75" s="181">
        <v>6472878489600</v>
      </c>
      <c r="H75" s="182">
        <v>1</v>
      </c>
      <c r="I75" s="183" t="s">
        <v>404</v>
      </c>
      <c r="J75" s="184">
        <v>0.50217699999999998</v>
      </c>
      <c r="K75" s="185">
        <v>690.64264300000002</v>
      </c>
      <c r="L75" s="181">
        <v>4295670063104</v>
      </c>
      <c r="M75" s="182">
        <v>2</v>
      </c>
      <c r="N75" s="183" t="s">
        <v>348</v>
      </c>
      <c r="O75" s="184">
        <v>2.1999999999999999E-5</v>
      </c>
      <c r="P75" s="185">
        <v>1.83E-4</v>
      </c>
      <c r="S75" s="175"/>
    </row>
    <row r="76" spans="1:19" x14ac:dyDescent="0.2">
      <c r="A76" s="172">
        <v>50</v>
      </c>
      <c r="B76" s="181">
        <v>582514638848</v>
      </c>
      <c r="C76" s="182">
        <v>2</v>
      </c>
      <c r="D76" s="183" t="s">
        <v>376</v>
      </c>
      <c r="E76" s="184">
        <v>2.0999999999999999E-5</v>
      </c>
      <c r="F76" s="185">
        <v>1.6699999999999999E-4</v>
      </c>
      <c r="G76" s="181">
        <v>3504969031680</v>
      </c>
      <c r="H76" s="182">
        <v>2</v>
      </c>
      <c r="I76" s="183" t="s">
        <v>214</v>
      </c>
      <c r="J76" s="184">
        <v>6.9999999999999999E-6</v>
      </c>
      <c r="K76" s="185">
        <v>6.0999999999999999E-5</v>
      </c>
      <c r="L76" s="181">
        <v>6466351046656</v>
      </c>
      <c r="M76" s="182">
        <v>2</v>
      </c>
      <c r="N76" s="183" t="s">
        <v>306</v>
      </c>
      <c r="O76" s="184">
        <v>9.0000000000000002E-6</v>
      </c>
      <c r="P76" s="185">
        <v>7.6000000000000004E-5</v>
      </c>
      <c r="S76" s="175"/>
    </row>
    <row r="77" spans="1:19" x14ac:dyDescent="0.2">
      <c r="A77" s="172">
        <v>51</v>
      </c>
      <c r="B77" s="181">
        <v>6924535619584</v>
      </c>
      <c r="C77" s="182">
        <v>0</v>
      </c>
      <c r="D77" s="183" t="s">
        <v>393</v>
      </c>
      <c r="E77" s="184">
        <v>0.37193999999999999</v>
      </c>
      <c r="F77" s="185">
        <v>309.46921400000002</v>
      </c>
      <c r="G77" s="181">
        <v>10355266174976</v>
      </c>
      <c r="H77" s="182">
        <v>2</v>
      </c>
      <c r="I77" s="183" t="s">
        <v>329</v>
      </c>
      <c r="J77" s="184">
        <v>2.5999999999999998E-5</v>
      </c>
      <c r="K77" s="185">
        <v>2.13E-4</v>
      </c>
      <c r="L77" s="181">
        <v>4157789585408</v>
      </c>
      <c r="M77" s="182">
        <v>2</v>
      </c>
      <c r="N77" s="183" t="s">
        <v>301</v>
      </c>
      <c r="O77" s="184">
        <v>1.2999999999999999E-5</v>
      </c>
      <c r="P77" s="185">
        <v>1.06E-4</v>
      </c>
      <c r="S77" s="175"/>
    </row>
    <row r="78" spans="1:19" x14ac:dyDescent="0.2">
      <c r="A78" s="172">
        <v>52</v>
      </c>
      <c r="B78" s="181">
        <v>1053010591744</v>
      </c>
      <c r="C78" s="182">
        <v>0</v>
      </c>
      <c r="D78" s="183" t="s">
        <v>395</v>
      </c>
      <c r="E78" s="184">
        <v>0.377328</v>
      </c>
      <c r="F78" s="185">
        <v>315.85191200000003</v>
      </c>
      <c r="G78" s="181">
        <v>6206161469440</v>
      </c>
      <c r="H78" s="182">
        <v>0</v>
      </c>
      <c r="I78" s="183" t="s">
        <v>407</v>
      </c>
      <c r="J78" s="184">
        <v>0.37109900000000001</v>
      </c>
      <c r="K78" s="185">
        <v>307.92706600000002</v>
      </c>
      <c r="L78" s="181">
        <v>5755545493504</v>
      </c>
      <c r="M78" s="182">
        <v>0</v>
      </c>
      <c r="N78" s="183" t="s">
        <v>420</v>
      </c>
      <c r="O78" s="184">
        <v>0.37543799999999999</v>
      </c>
      <c r="P78" s="185">
        <v>313.09603199999998</v>
      </c>
      <c r="S78" s="175"/>
    </row>
    <row r="79" spans="1:19" x14ac:dyDescent="0.2">
      <c r="A79" s="172">
        <v>53</v>
      </c>
      <c r="B79" s="181">
        <v>29536207224832</v>
      </c>
      <c r="C79" s="182">
        <v>2</v>
      </c>
      <c r="D79" s="183" t="s">
        <v>316</v>
      </c>
      <c r="E79" s="184">
        <v>6.9999999999999999E-6</v>
      </c>
      <c r="F79" s="185">
        <v>6.0999999999999999E-5</v>
      </c>
      <c r="G79" s="181">
        <v>15658521870336</v>
      </c>
      <c r="H79" s="182">
        <v>2</v>
      </c>
      <c r="I79" s="183" t="s">
        <v>339</v>
      </c>
      <c r="J79" s="184">
        <v>1.5E-5</v>
      </c>
      <c r="K79" s="185">
        <v>1.22E-4</v>
      </c>
      <c r="L79" s="181">
        <v>1709255704576</v>
      </c>
      <c r="M79" s="182">
        <v>0</v>
      </c>
      <c r="N79" s="183" t="s">
        <v>423</v>
      </c>
      <c r="O79" s="184">
        <v>0.37711899999999998</v>
      </c>
      <c r="P79" s="185">
        <v>316.09772299999997</v>
      </c>
      <c r="S79" s="175"/>
    </row>
    <row r="80" spans="1:19" x14ac:dyDescent="0.2">
      <c r="A80" s="172">
        <v>54</v>
      </c>
      <c r="B80" s="181">
        <v>7148937699328</v>
      </c>
      <c r="C80" s="182">
        <v>2</v>
      </c>
      <c r="D80" s="183" t="s">
        <v>316</v>
      </c>
      <c r="E80" s="184">
        <v>1.1E-5</v>
      </c>
      <c r="F80" s="185">
        <v>9.1000000000000003E-5</v>
      </c>
      <c r="G80" s="181">
        <v>14563902717952</v>
      </c>
      <c r="H80" s="182">
        <v>2</v>
      </c>
      <c r="I80" s="183" t="s">
        <v>348</v>
      </c>
      <c r="J80" s="184">
        <v>1.9000000000000001E-5</v>
      </c>
      <c r="K80" s="185">
        <v>1.5200000000000001E-4</v>
      </c>
      <c r="L80" s="181">
        <v>1731898908672</v>
      </c>
      <c r="M80" s="182">
        <v>2</v>
      </c>
      <c r="N80" s="183" t="s">
        <v>305</v>
      </c>
      <c r="O80" s="184">
        <v>1.2999999999999999E-5</v>
      </c>
      <c r="P80" s="185">
        <v>1.06E-4</v>
      </c>
      <c r="S80" s="175"/>
    </row>
    <row r="81" spans="1:19" x14ac:dyDescent="0.2">
      <c r="A81" s="172">
        <v>55</v>
      </c>
      <c r="B81" s="181">
        <v>13276832432128</v>
      </c>
      <c r="C81" s="182">
        <v>0</v>
      </c>
      <c r="D81" s="183" t="s">
        <v>401</v>
      </c>
      <c r="E81" s="184">
        <v>0.377633</v>
      </c>
      <c r="F81" s="185">
        <v>316.63307300000002</v>
      </c>
      <c r="G81" s="181">
        <v>6454697607168</v>
      </c>
      <c r="H81" s="182">
        <v>2</v>
      </c>
      <c r="I81" s="183" t="s">
        <v>304</v>
      </c>
      <c r="J81" s="184">
        <v>3.1999999999999999E-5</v>
      </c>
      <c r="K81" s="185">
        <v>2.5900000000000001E-4</v>
      </c>
      <c r="L81" s="181">
        <v>4605508313088</v>
      </c>
      <c r="M81" s="182">
        <v>0</v>
      </c>
      <c r="N81" s="183" t="s">
        <v>428</v>
      </c>
      <c r="O81" s="184">
        <v>0.37613999999999997</v>
      </c>
      <c r="P81" s="185">
        <v>314.30737399999998</v>
      </c>
      <c r="S81" s="175"/>
    </row>
    <row r="82" spans="1:19" x14ac:dyDescent="0.2">
      <c r="A82" s="172">
        <v>56</v>
      </c>
      <c r="B82" s="181">
        <v>26229073936384</v>
      </c>
      <c r="C82" s="182">
        <v>1</v>
      </c>
      <c r="D82" s="183" t="s">
        <v>405</v>
      </c>
      <c r="E82" s="184">
        <v>0.49676399999999998</v>
      </c>
      <c r="F82" s="185">
        <v>680.94614300000001</v>
      </c>
      <c r="G82" s="181">
        <v>2173891231744</v>
      </c>
      <c r="H82" s="182">
        <v>2</v>
      </c>
      <c r="I82" s="183" t="s">
        <v>310</v>
      </c>
      <c r="J82" s="184">
        <v>9.0000000000000002E-6</v>
      </c>
      <c r="K82" s="185">
        <v>7.6000000000000004E-5</v>
      </c>
      <c r="L82" s="181">
        <v>3354412163072</v>
      </c>
      <c r="M82" s="182">
        <v>1</v>
      </c>
      <c r="N82" s="183" t="s">
        <v>431</v>
      </c>
      <c r="O82" s="184">
        <v>0.50148000000000004</v>
      </c>
      <c r="P82" s="185">
        <v>678.60029899999995</v>
      </c>
      <c r="S82" s="175"/>
    </row>
    <row r="83" spans="1:19" x14ac:dyDescent="0.2">
      <c r="A83" s="172">
        <v>57</v>
      </c>
      <c r="B83" s="181">
        <v>12023867817984</v>
      </c>
      <c r="C83" s="182">
        <v>1</v>
      </c>
      <c r="D83" s="183" t="s">
        <v>406</v>
      </c>
      <c r="E83" s="184">
        <v>0.50715100000000002</v>
      </c>
      <c r="F83" s="185">
        <v>695.09778800000004</v>
      </c>
      <c r="G83" s="181">
        <v>21093333155840</v>
      </c>
      <c r="H83" s="182">
        <v>1</v>
      </c>
      <c r="I83" s="183" t="s">
        <v>411</v>
      </c>
      <c r="J83" s="184">
        <v>0.50209400000000004</v>
      </c>
      <c r="K83" s="185">
        <v>687.71962699999995</v>
      </c>
      <c r="L83" s="181">
        <v>959872598016</v>
      </c>
      <c r="M83" s="182">
        <v>2</v>
      </c>
      <c r="N83" s="183" t="s">
        <v>329</v>
      </c>
      <c r="O83" s="184">
        <v>2.1999999999999999E-5</v>
      </c>
      <c r="P83" s="185">
        <v>1.83E-4</v>
      </c>
      <c r="S83" s="175"/>
    </row>
    <row r="84" spans="1:19" x14ac:dyDescent="0.2">
      <c r="A84" s="172">
        <v>58</v>
      </c>
      <c r="B84" s="181">
        <v>27280473071616</v>
      </c>
      <c r="C84" s="182">
        <v>2</v>
      </c>
      <c r="D84" s="183" t="s">
        <v>315</v>
      </c>
      <c r="E84" s="184">
        <v>1.7E-5</v>
      </c>
      <c r="F84" s="185">
        <v>1.37E-4</v>
      </c>
      <c r="G84" s="181">
        <v>30529723809792</v>
      </c>
      <c r="H84" s="182">
        <v>0</v>
      </c>
      <c r="I84" s="183" t="s">
        <v>412</v>
      </c>
      <c r="J84" s="184">
        <v>0.37818600000000002</v>
      </c>
      <c r="K84" s="185">
        <v>316.60923000000003</v>
      </c>
      <c r="L84" s="181">
        <v>877584138240</v>
      </c>
      <c r="M84" s="182">
        <v>2</v>
      </c>
      <c r="N84" s="183" t="s">
        <v>304</v>
      </c>
      <c r="O84" s="184">
        <v>3.1999999999999999E-5</v>
      </c>
      <c r="P84" s="185">
        <v>2.5900000000000001E-4</v>
      </c>
      <c r="S84" s="175"/>
    </row>
    <row r="85" spans="1:19" x14ac:dyDescent="0.2">
      <c r="A85" s="172">
        <v>59</v>
      </c>
      <c r="B85" s="181">
        <v>27978803347456</v>
      </c>
      <c r="C85" s="182">
        <v>2</v>
      </c>
      <c r="D85" s="183" t="s">
        <v>214</v>
      </c>
      <c r="E85" s="184">
        <v>3.8000000000000002E-5</v>
      </c>
      <c r="F85" s="185">
        <v>3.0499999999999999E-4</v>
      </c>
      <c r="G85" s="181">
        <v>14623436701696</v>
      </c>
      <c r="H85" s="182">
        <v>0</v>
      </c>
      <c r="I85" s="183" t="s">
        <v>413</v>
      </c>
      <c r="J85" s="184">
        <v>0.37316899999999997</v>
      </c>
      <c r="K85" s="185">
        <v>311.51280500000001</v>
      </c>
      <c r="L85" s="181">
        <v>6191623733248</v>
      </c>
      <c r="M85" s="182">
        <v>0</v>
      </c>
      <c r="N85" s="183" t="s">
        <v>432</v>
      </c>
      <c r="O85" s="184">
        <v>0.37595099999999998</v>
      </c>
      <c r="P85" s="185">
        <v>314.60890699999999</v>
      </c>
      <c r="S85" s="175"/>
    </row>
    <row r="86" spans="1:19" x14ac:dyDescent="0.2">
      <c r="A86" s="172">
        <v>60</v>
      </c>
      <c r="B86" s="181">
        <v>28572274843648</v>
      </c>
      <c r="C86" s="182">
        <v>0</v>
      </c>
      <c r="D86" s="183" t="s">
        <v>414</v>
      </c>
      <c r="E86" s="184">
        <v>0.37627300000000002</v>
      </c>
      <c r="F86" s="185">
        <v>314.84147300000001</v>
      </c>
      <c r="G86" s="181">
        <v>192250748928</v>
      </c>
      <c r="H86" s="182">
        <v>0</v>
      </c>
      <c r="I86" s="183" t="s">
        <v>415</v>
      </c>
      <c r="J86" s="184">
        <v>0.37485800000000002</v>
      </c>
      <c r="K86" s="185">
        <v>312.309504</v>
      </c>
      <c r="L86" s="181">
        <v>4933121343488</v>
      </c>
      <c r="M86" s="182">
        <v>2</v>
      </c>
      <c r="N86" s="183" t="s">
        <v>316</v>
      </c>
      <c r="O86" s="184">
        <v>1.1E-5</v>
      </c>
      <c r="P86" s="185">
        <v>9.1000000000000003E-5</v>
      </c>
      <c r="S86" s="175"/>
    </row>
    <row r="87" spans="1:19" x14ac:dyDescent="0.2">
      <c r="A87" s="172">
        <v>61</v>
      </c>
      <c r="B87" s="181">
        <v>11819899453440</v>
      </c>
      <c r="C87" s="182">
        <v>2</v>
      </c>
      <c r="D87" s="183" t="s">
        <v>338</v>
      </c>
      <c r="E87" s="184">
        <v>2.1999999999999999E-5</v>
      </c>
      <c r="F87" s="185">
        <v>1.83E-4</v>
      </c>
      <c r="G87" s="181">
        <v>12825577529344</v>
      </c>
      <c r="H87" s="182">
        <v>1</v>
      </c>
      <c r="I87" s="183" t="s">
        <v>416</v>
      </c>
      <c r="J87" s="184">
        <v>0.50158400000000003</v>
      </c>
      <c r="K87" s="185">
        <v>686.52229699999998</v>
      </c>
      <c r="L87" s="181">
        <v>5811688448000</v>
      </c>
      <c r="M87" s="182">
        <v>0</v>
      </c>
      <c r="N87" s="183" t="s">
        <v>434</v>
      </c>
      <c r="O87" s="184">
        <v>0.37243300000000001</v>
      </c>
      <c r="P87" s="185">
        <v>310.23154499999998</v>
      </c>
      <c r="S87" s="175"/>
    </row>
    <row r="88" spans="1:19" x14ac:dyDescent="0.2">
      <c r="A88" s="172">
        <v>62</v>
      </c>
      <c r="B88" s="181">
        <v>4393481388032</v>
      </c>
      <c r="C88" s="182">
        <v>0</v>
      </c>
      <c r="D88" s="183" t="s">
        <v>418</v>
      </c>
      <c r="E88" s="184">
        <v>0.37360700000000002</v>
      </c>
      <c r="F88" s="185">
        <v>310.90817500000003</v>
      </c>
      <c r="G88" s="181">
        <v>13610727841792</v>
      </c>
      <c r="H88" s="182">
        <v>0</v>
      </c>
      <c r="I88" s="183" t="s">
        <v>417</v>
      </c>
      <c r="J88" s="184">
        <v>0.374888</v>
      </c>
      <c r="K88" s="185">
        <v>313.16069099999999</v>
      </c>
      <c r="L88" s="181">
        <v>3331285721088</v>
      </c>
      <c r="M88" s="182">
        <v>2</v>
      </c>
      <c r="N88" s="183" t="s">
        <v>305</v>
      </c>
      <c r="O88" s="184">
        <v>2.4000000000000001E-5</v>
      </c>
      <c r="P88" s="185">
        <v>1.9799999999999999E-4</v>
      </c>
      <c r="S88" s="175"/>
    </row>
    <row r="89" spans="1:19" x14ac:dyDescent="0.2">
      <c r="A89" s="172">
        <v>63</v>
      </c>
      <c r="B89" s="181">
        <v>1284679073792</v>
      </c>
      <c r="C89" s="182">
        <v>2</v>
      </c>
      <c r="D89" s="183" t="s">
        <v>310</v>
      </c>
      <c r="E89" s="184">
        <v>2.4000000000000001E-5</v>
      </c>
      <c r="F89" s="185">
        <v>1.9799999999999999E-4</v>
      </c>
      <c r="G89" s="181">
        <v>23112547549184</v>
      </c>
      <c r="H89" s="182">
        <v>0</v>
      </c>
      <c r="I89" s="183" t="s">
        <v>421</v>
      </c>
      <c r="J89" s="184">
        <v>0.37359100000000001</v>
      </c>
      <c r="K89" s="185">
        <v>310.65227599999997</v>
      </c>
      <c r="L89" s="181">
        <v>828558581760</v>
      </c>
      <c r="M89" s="182">
        <v>0</v>
      </c>
      <c r="N89" s="183" t="s">
        <v>437</v>
      </c>
      <c r="O89" s="184">
        <v>0.37342799999999998</v>
      </c>
      <c r="P89" s="185">
        <v>310.96856300000002</v>
      </c>
      <c r="S89" s="175"/>
    </row>
    <row r="90" spans="1:19" x14ac:dyDescent="0.2">
      <c r="A90" s="172">
        <v>64</v>
      </c>
      <c r="B90" s="181">
        <v>23325512441856</v>
      </c>
      <c r="C90" s="182">
        <v>0</v>
      </c>
      <c r="D90" s="183" t="s">
        <v>419</v>
      </c>
      <c r="E90" s="184">
        <v>0.37270300000000001</v>
      </c>
      <c r="F90" s="185">
        <v>310.21260100000001</v>
      </c>
      <c r="G90" s="181">
        <v>22902914146304</v>
      </c>
      <c r="H90" s="182">
        <v>0</v>
      </c>
      <c r="I90" s="183" t="s">
        <v>422</v>
      </c>
      <c r="J90" s="184">
        <v>0.37361899999999998</v>
      </c>
      <c r="K90" s="185">
        <v>310.90182600000003</v>
      </c>
      <c r="L90" s="181">
        <v>5916854108160</v>
      </c>
      <c r="M90" s="182">
        <v>2</v>
      </c>
      <c r="N90" s="183" t="s">
        <v>307</v>
      </c>
      <c r="O90" s="184">
        <v>2.5999999999999998E-5</v>
      </c>
      <c r="P90" s="185">
        <v>2.13E-4</v>
      </c>
      <c r="S90" s="175"/>
    </row>
    <row r="91" spans="1:19" x14ac:dyDescent="0.2">
      <c r="A91" s="172">
        <v>65</v>
      </c>
      <c r="B91" s="181">
        <v>3139030810624</v>
      </c>
      <c r="C91" s="182">
        <v>0</v>
      </c>
      <c r="D91" s="183" t="s">
        <v>424</v>
      </c>
      <c r="E91" s="184">
        <v>0.37679699999999999</v>
      </c>
      <c r="F91" s="185">
        <v>315.27961299999998</v>
      </c>
      <c r="G91" s="181">
        <v>22180128956416</v>
      </c>
      <c r="H91" s="182">
        <v>0</v>
      </c>
      <c r="I91" s="183" t="s">
        <v>425</v>
      </c>
      <c r="J91" s="184">
        <v>0.37567699999999998</v>
      </c>
      <c r="K91" s="185">
        <v>313.64050400000002</v>
      </c>
      <c r="L91" s="181">
        <v>1958773981184</v>
      </c>
      <c r="M91" s="182">
        <v>2</v>
      </c>
      <c r="N91" s="183" t="s">
        <v>301</v>
      </c>
      <c r="O91" s="184">
        <v>2.0999999999999999E-5</v>
      </c>
      <c r="P91" s="185">
        <v>1.6699999999999999E-4</v>
      </c>
      <c r="S91" s="175"/>
    </row>
    <row r="92" spans="1:19" x14ac:dyDescent="0.2">
      <c r="A92" s="172">
        <v>66</v>
      </c>
      <c r="B92" s="181">
        <v>24185664667648</v>
      </c>
      <c r="C92" s="182">
        <v>0</v>
      </c>
      <c r="D92" s="183" t="s">
        <v>426</v>
      </c>
      <c r="E92" s="184">
        <v>0.375222</v>
      </c>
      <c r="F92" s="185">
        <v>313.34630600000003</v>
      </c>
      <c r="G92" s="181">
        <v>22242702327808</v>
      </c>
      <c r="H92" s="182">
        <v>2</v>
      </c>
      <c r="I92" s="183" t="s">
        <v>338</v>
      </c>
      <c r="J92" s="184">
        <v>6.9999999999999999E-6</v>
      </c>
      <c r="K92" s="185">
        <v>6.0999999999999999E-5</v>
      </c>
      <c r="L92" s="181">
        <v>3746891284480</v>
      </c>
      <c r="M92" s="182">
        <v>1</v>
      </c>
      <c r="N92" s="183" t="s">
        <v>442</v>
      </c>
      <c r="O92" s="184">
        <v>0.505077</v>
      </c>
      <c r="P92" s="185">
        <v>693.22469100000001</v>
      </c>
      <c r="S92" s="175"/>
    </row>
    <row r="93" spans="1:19" x14ac:dyDescent="0.2">
      <c r="A93" s="172">
        <v>67</v>
      </c>
      <c r="B93" s="181">
        <v>9939623976960</v>
      </c>
      <c r="C93" s="182">
        <v>1</v>
      </c>
      <c r="D93" s="183" t="s">
        <v>430</v>
      </c>
      <c r="E93" s="184">
        <v>0.49779000000000001</v>
      </c>
      <c r="F93" s="185">
        <v>676.30804699999999</v>
      </c>
      <c r="G93" s="181">
        <v>3556366614528</v>
      </c>
      <c r="H93" s="182">
        <v>0</v>
      </c>
      <c r="I93" s="183" t="s">
        <v>427</v>
      </c>
      <c r="J93" s="184">
        <v>0.37254599999999999</v>
      </c>
      <c r="K93" s="185">
        <v>310.065335</v>
      </c>
      <c r="L93" s="181">
        <v>3394634694656</v>
      </c>
      <c r="M93" s="182">
        <v>1</v>
      </c>
      <c r="N93" s="183" t="s">
        <v>444</v>
      </c>
      <c r="O93" s="184">
        <v>0.49936799999999998</v>
      </c>
      <c r="P93" s="185">
        <v>682.11536999999998</v>
      </c>
      <c r="S93" s="175"/>
    </row>
    <row r="94" spans="1:19" x14ac:dyDescent="0.2">
      <c r="A94" s="172">
        <v>68</v>
      </c>
      <c r="B94" s="181">
        <v>3440512393216</v>
      </c>
      <c r="C94" s="182">
        <v>0</v>
      </c>
      <c r="D94" s="183" t="s">
        <v>433</v>
      </c>
      <c r="E94" s="184">
        <v>0.38020300000000001</v>
      </c>
      <c r="F94" s="185">
        <v>318.74667399999998</v>
      </c>
      <c r="G94" s="181">
        <v>13288146935808</v>
      </c>
      <c r="H94" s="182">
        <v>0</v>
      </c>
      <c r="I94" s="183" t="s">
        <v>429</v>
      </c>
      <c r="J94" s="184">
        <v>0.37331599999999998</v>
      </c>
      <c r="K94" s="185">
        <v>311.30114400000002</v>
      </c>
      <c r="L94" s="181">
        <v>3529015353344</v>
      </c>
      <c r="M94" s="182">
        <v>2</v>
      </c>
      <c r="N94" s="183" t="s">
        <v>307</v>
      </c>
      <c r="O94" s="184">
        <v>1.5E-5</v>
      </c>
      <c r="P94" s="185">
        <v>1.22E-4</v>
      </c>
      <c r="S94" s="175"/>
    </row>
    <row r="95" spans="1:19" x14ac:dyDescent="0.2">
      <c r="A95" s="172">
        <v>69</v>
      </c>
      <c r="B95" s="181">
        <v>7250269323264</v>
      </c>
      <c r="C95" s="182">
        <v>0</v>
      </c>
      <c r="D95" s="183" t="s">
        <v>436</v>
      </c>
      <c r="E95" s="184">
        <v>0.373834</v>
      </c>
      <c r="F95" s="185">
        <v>311.69414799999998</v>
      </c>
      <c r="G95" s="181">
        <v>15769864265728</v>
      </c>
      <c r="H95" s="182">
        <v>0</v>
      </c>
      <c r="I95" s="183" t="s">
        <v>435</v>
      </c>
      <c r="J95" s="184">
        <v>0.37548100000000001</v>
      </c>
      <c r="K95" s="185">
        <v>313.85625700000003</v>
      </c>
      <c r="L95" s="181">
        <v>5720204967936</v>
      </c>
      <c r="M95" s="182">
        <v>2</v>
      </c>
      <c r="N95" s="183" t="s">
        <v>296</v>
      </c>
      <c r="O95" s="184">
        <v>9.0000000000000002E-6</v>
      </c>
      <c r="P95" s="185">
        <v>7.6000000000000004E-5</v>
      </c>
      <c r="S95" s="175"/>
    </row>
    <row r="96" spans="1:19" x14ac:dyDescent="0.2">
      <c r="A96" s="172">
        <v>70</v>
      </c>
      <c r="B96" s="181">
        <v>22122588127232</v>
      </c>
      <c r="C96" s="182">
        <v>2</v>
      </c>
      <c r="D96" s="183" t="s">
        <v>329</v>
      </c>
      <c r="E96" s="184">
        <v>2.1999999999999999E-5</v>
      </c>
      <c r="F96" s="185">
        <v>1.83E-4</v>
      </c>
      <c r="G96" s="181">
        <v>421457395712</v>
      </c>
      <c r="H96" s="182">
        <v>2</v>
      </c>
      <c r="I96" s="183" t="s">
        <v>305</v>
      </c>
      <c r="J96" s="184">
        <v>1.2999999999999999E-5</v>
      </c>
      <c r="K96" s="185">
        <v>1.06E-4</v>
      </c>
      <c r="L96" s="181">
        <v>469809946624</v>
      </c>
      <c r="M96" s="182">
        <v>2</v>
      </c>
      <c r="N96" s="183" t="s">
        <v>316</v>
      </c>
      <c r="O96" s="184">
        <v>2.5999999999999998E-5</v>
      </c>
      <c r="P96" s="185">
        <v>2.13E-4</v>
      </c>
      <c r="S96" s="175"/>
    </row>
    <row r="97" spans="1:19" x14ac:dyDescent="0.2">
      <c r="A97" s="172">
        <v>71</v>
      </c>
      <c r="B97" s="181">
        <v>24143824535552</v>
      </c>
      <c r="C97" s="182">
        <v>0</v>
      </c>
      <c r="D97" s="183" t="s">
        <v>438</v>
      </c>
      <c r="E97" s="184">
        <v>0.37317600000000001</v>
      </c>
      <c r="F97" s="185">
        <v>310.59405199999998</v>
      </c>
      <c r="G97" s="181">
        <v>27122564816896</v>
      </c>
      <c r="H97" s="182">
        <v>0</v>
      </c>
      <c r="I97" s="183" t="s">
        <v>439</v>
      </c>
      <c r="J97" s="184">
        <v>0.37059500000000001</v>
      </c>
      <c r="K97" s="185">
        <v>307.86984799999999</v>
      </c>
      <c r="L97" s="181">
        <v>4017778065408</v>
      </c>
      <c r="M97" s="182">
        <v>2</v>
      </c>
      <c r="N97" s="183" t="s">
        <v>348</v>
      </c>
      <c r="O97" s="184">
        <v>0</v>
      </c>
      <c r="P97" s="185">
        <v>0</v>
      </c>
      <c r="S97" s="175"/>
    </row>
    <row r="98" spans="1:19" x14ac:dyDescent="0.2">
      <c r="A98" s="172">
        <v>72</v>
      </c>
      <c r="B98" s="181">
        <v>8734674321408</v>
      </c>
      <c r="C98" s="182">
        <v>2</v>
      </c>
      <c r="D98" s="183" t="s">
        <v>348</v>
      </c>
      <c r="E98" s="184">
        <v>1.9000000000000001E-5</v>
      </c>
      <c r="F98" s="185">
        <v>1.5200000000000001E-4</v>
      </c>
      <c r="G98" s="181">
        <v>19836664741888</v>
      </c>
      <c r="H98" s="182">
        <v>0</v>
      </c>
      <c r="I98" s="183" t="s">
        <v>440</v>
      </c>
      <c r="J98" s="184">
        <v>0.37278800000000001</v>
      </c>
      <c r="K98" s="185">
        <v>310.07851199999999</v>
      </c>
      <c r="L98" s="181">
        <v>3159558504448</v>
      </c>
      <c r="M98" s="182">
        <v>2</v>
      </c>
      <c r="N98" s="183" t="s">
        <v>301</v>
      </c>
      <c r="O98" s="184">
        <v>5.0000000000000004E-6</v>
      </c>
      <c r="P98" s="185">
        <v>4.5000000000000003E-5</v>
      </c>
      <c r="S98" s="175"/>
    </row>
    <row r="99" spans="1:19" x14ac:dyDescent="0.2">
      <c r="A99" s="172">
        <v>73</v>
      </c>
      <c r="B99" s="181">
        <v>10444862816256</v>
      </c>
      <c r="C99" s="182">
        <v>0</v>
      </c>
      <c r="D99" s="183" t="s">
        <v>441</v>
      </c>
      <c r="E99" s="184">
        <v>0.37452999999999997</v>
      </c>
      <c r="F99" s="185">
        <v>312.81839200000002</v>
      </c>
      <c r="G99" s="181">
        <v>8094826545152</v>
      </c>
      <c r="H99" s="182">
        <v>1</v>
      </c>
      <c r="I99" s="183" t="s">
        <v>443</v>
      </c>
      <c r="J99" s="184">
        <v>0.50178500000000004</v>
      </c>
      <c r="K99" s="185">
        <v>689.77589</v>
      </c>
      <c r="L99" s="181">
        <v>4284201910272</v>
      </c>
      <c r="M99" s="182">
        <v>0</v>
      </c>
      <c r="N99" s="183" t="s">
        <v>449</v>
      </c>
      <c r="O99" s="184">
        <v>0.37574299999999999</v>
      </c>
      <c r="P99" s="185">
        <v>314.32142900000002</v>
      </c>
      <c r="S99" s="175"/>
    </row>
    <row r="100" spans="1:19" x14ac:dyDescent="0.2">
      <c r="A100" s="172">
        <v>74</v>
      </c>
      <c r="B100" s="181">
        <v>6637387145216</v>
      </c>
      <c r="C100" s="182">
        <v>2</v>
      </c>
      <c r="D100" s="183" t="s">
        <v>339</v>
      </c>
      <c r="E100" s="184">
        <v>1.5E-5</v>
      </c>
      <c r="F100" s="185">
        <v>1.22E-4</v>
      </c>
      <c r="G100" s="181">
        <v>29296425345024</v>
      </c>
      <c r="H100" s="182">
        <v>2</v>
      </c>
      <c r="I100" s="183" t="s">
        <v>305</v>
      </c>
      <c r="J100" s="184">
        <v>9.0000000000000002E-6</v>
      </c>
      <c r="K100" s="185">
        <v>7.6000000000000004E-5</v>
      </c>
      <c r="L100" s="181">
        <v>119704313856</v>
      </c>
      <c r="M100" s="182">
        <v>1</v>
      </c>
      <c r="N100" s="183" t="s">
        <v>450</v>
      </c>
      <c r="O100" s="184">
        <v>0.50021000000000004</v>
      </c>
      <c r="P100" s="185">
        <v>679.73517600000002</v>
      </c>
      <c r="S100" s="175"/>
    </row>
    <row r="101" spans="1:19" x14ac:dyDescent="0.2">
      <c r="A101" s="172">
        <v>75</v>
      </c>
      <c r="B101" s="181">
        <v>17948020146176</v>
      </c>
      <c r="C101" s="182">
        <v>0</v>
      </c>
      <c r="D101" s="183" t="s">
        <v>445</v>
      </c>
      <c r="E101" s="184">
        <v>0.37968299999999999</v>
      </c>
      <c r="F101" s="185">
        <v>318.66070200000001</v>
      </c>
      <c r="G101" s="181">
        <v>7960048656384</v>
      </c>
      <c r="H101" s="182">
        <v>2</v>
      </c>
      <c r="I101" s="183" t="s">
        <v>376</v>
      </c>
      <c r="J101" s="184">
        <v>9.0000000000000002E-6</v>
      </c>
      <c r="K101" s="185">
        <v>7.6000000000000004E-5</v>
      </c>
      <c r="L101" s="181">
        <v>4172178210816</v>
      </c>
      <c r="M101" s="182">
        <v>1</v>
      </c>
      <c r="N101" s="183" t="s">
        <v>451</v>
      </c>
      <c r="O101" s="184">
        <v>0.498589</v>
      </c>
      <c r="P101" s="185">
        <v>673.90005799999994</v>
      </c>
      <c r="S101" s="175"/>
    </row>
    <row r="102" spans="1:19" x14ac:dyDescent="0.2">
      <c r="A102" s="172">
        <v>76</v>
      </c>
      <c r="B102" s="181">
        <v>21881303277568</v>
      </c>
      <c r="C102" s="182">
        <v>0</v>
      </c>
      <c r="D102" s="183" t="s">
        <v>446</v>
      </c>
      <c r="E102" s="184">
        <v>0.37540200000000001</v>
      </c>
      <c r="F102" s="185">
        <v>313.089697</v>
      </c>
      <c r="G102" s="181">
        <v>11064957861888</v>
      </c>
      <c r="H102" s="182">
        <v>0</v>
      </c>
      <c r="I102" s="183" t="s">
        <v>448</v>
      </c>
      <c r="J102" s="184">
        <v>0.372948</v>
      </c>
      <c r="K102" s="185">
        <v>310.80151899999998</v>
      </c>
      <c r="L102" s="181">
        <v>6279980105728</v>
      </c>
      <c r="M102" s="182">
        <v>0</v>
      </c>
      <c r="N102" s="183" t="s">
        <v>453</v>
      </c>
      <c r="O102" s="184">
        <v>0.37121900000000002</v>
      </c>
      <c r="P102" s="185">
        <v>308.35395799999998</v>
      </c>
      <c r="S102" s="175"/>
    </row>
    <row r="103" spans="1:19" x14ac:dyDescent="0.2">
      <c r="A103" s="172">
        <v>77</v>
      </c>
      <c r="B103" s="181">
        <v>15997322076160</v>
      </c>
      <c r="C103" s="182">
        <v>0</v>
      </c>
      <c r="D103" s="183" t="s">
        <v>447</v>
      </c>
      <c r="E103" s="184">
        <v>0.37274099999999999</v>
      </c>
      <c r="F103" s="185">
        <v>310.54538100000002</v>
      </c>
      <c r="G103" s="181">
        <v>8687260295168</v>
      </c>
      <c r="H103" s="182">
        <v>2</v>
      </c>
      <c r="I103" s="183" t="s">
        <v>339</v>
      </c>
      <c r="J103" s="184">
        <v>2.5999999999999998E-5</v>
      </c>
      <c r="K103" s="185">
        <v>2.13E-4</v>
      </c>
      <c r="L103" s="181">
        <v>4656541646848</v>
      </c>
      <c r="M103" s="182">
        <v>2</v>
      </c>
      <c r="N103" s="183" t="s">
        <v>315</v>
      </c>
      <c r="O103" s="184">
        <v>3.1999999999999999E-5</v>
      </c>
      <c r="P103" s="185">
        <v>2.5900000000000001E-4</v>
      </c>
      <c r="S103" s="175"/>
    </row>
    <row r="104" spans="1:19" x14ac:dyDescent="0.2">
      <c r="A104" s="172">
        <v>78</v>
      </c>
      <c r="B104" s="181">
        <v>5427482558464</v>
      </c>
      <c r="C104" s="182">
        <v>2</v>
      </c>
      <c r="D104" s="183" t="s">
        <v>214</v>
      </c>
      <c r="E104" s="184">
        <v>6.9999999999999999E-6</v>
      </c>
      <c r="F104" s="185">
        <v>6.0999999999999999E-5</v>
      </c>
      <c r="G104" s="181">
        <v>23530991091712</v>
      </c>
      <c r="H104" s="182">
        <v>0</v>
      </c>
      <c r="I104" s="183" t="s">
        <v>452</v>
      </c>
      <c r="J104" s="184">
        <v>0.37032799999999999</v>
      </c>
      <c r="K104" s="185">
        <v>308.19947300000001</v>
      </c>
      <c r="L104" s="181">
        <v>2472535179264</v>
      </c>
      <c r="M104" s="182">
        <v>2</v>
      </c>
      <c r="N104" s="183" t="s">
        <v>316</v>
      </c>
      <c r="O104" s="184">
        <v>2.1999999999999999E-5</v>
      </c>
      <c r="P104" s="185">
        <v>1.83E-4</v>
      </c>
      <c r="S104" s="175"/>
    </row>
    <row r="105" spans="1:19" x14ac:dyDescent="0.2">
      <c r="A105" s="172">
        <v>79</v>
      </c>
      <c r="B105" s="181">
        <v>5591064199168</v>
      </c>
      <c r="C105" s="182">
        <v>2</v>
      </c>
      <c r="D105" s="183" t="s">
        <v>305</v>
      </c>
      <c r="E105" s="184">
        <v>1.2999999999999999E-5</v>
      </c>
      <c r="F105" s="185">
        <v>1.06E-4</v>
      </c>
      <c r="G105" s="181">
        <v>2094452932608</v>
      </c>
      <c r="H105" s="182">
        <v>2</v>
      </c>
      <c r="I105" s="183" t="s">
        <v>214</v>
      </c>
      <c r="J105" s="184">
        <v>3.0000000000000001E-6</v>
      </c>
      <c r="K105" s="185">
        <v>3.0000000000000001E-5</v>
      </c>
      <c r="L105" s="181">
        <v>4598498942976</v>
      </c>
      <c r="M105" s="182">
        <v>2</v>
      </c>
      <c r="N105" s="183" t="s">
        <v>338</v>
      </c>
      <c r="O105" s="184">
        <v>0</v>
      </c>
      <c r="P105" s="185">
        <v>0</v>
      </c>
      <c r="S105" s="175"/>
    </row>
    <row r="106" spans="1:19" x14ac:dyDescent="0.2">
      <c r="A106" s="172">
        <v>80</v>
      </c>
      <c r="B106" s="181">
        <v>17872491102208</v>
      </c>
      <c r="C106" s="182">
        <v>2</v>
      </c>
      <c r="D106" s="183" t="s">
        <v>214</v>
      </c>
      <c r="E106" s="184">
        <v>1.9000000000000001E-5</v>
      </c>
      <c r="F106" s="185">
        <v>1.5200000000000001E-4</v>
      </c>
      <c r="G106" s="181">
        <v>13516769353728</v>
      </c>
      <c r="H106" s="182">
        <v>0</v>
      </c>
      <c r="I106" s="183" t="s">
        <v>454</v>
      </c>
      <c r="J106" s="184">
        <v>0.38019999999999998</v>
      </c>
      <c r="K106" s="185">
        <v>319.48729400000002</v>
      </c>
      <c r="L106" s="181">
        <v>3223053582336</v>
      </c>
      <c r="M106" s="182">
        <v>2</v>
      </c>
      <c r="N106" s="183" t="s">
        <v>214</v>
      </c>
      <c r="O106" s="184">
        <v>3.0000000000000001E-5</v>
      </c>
      <c r="P106" s="185">
        <v>2.4399999999999999E-4</v>
      </c>
      <c r="S106" s="175"/>
    </row>
    <row r="107" spans="1:19" x14ac:dyDescent="0.2">
      <c r="A107" s="172">
        <v>81</v>
      </c>
      <c r="B107" s="181">
        <v>22455275978752</v>
      </c>
      <c r="C107" s="182">
        <v>2</v>
      </c>
      <c r="D107" s="183" t="s">
        <v>303</v>
      </c>
      <c r="E107" s="184">
        <v>0</v>
      </c>
      <c r="F107" s="185">
        <v>0</v>
      </c>
      <c r="G107" s="181">
        <v>14540486352896</v>
      </c>
      <c r="H107" s="182">
        <v>2</v>
      </c>
      <c r="I107" s="183" t="s">
        <v>303</v>
      </c>
      <c r="J107" s="184">
        <v>0</v>
      </c>
      <c r="K107" s="185">
        <v>0</v>
      </c>
      <c r="L107" s="181">
        <v>4120232067072</v>
      </c>
      <c r="M107" s="182">
        <v>1</v>
      </c>
      <c r="N107" s="183" t="s">
        <v>481</v>
      </c>
      <c r="O107" s="184">
        <v>0.49249900000000002</v>
      </c>
      <c r="P107" s="185">
        <v>666.16684299999997</v>
      </c>
      <c r="S107" s="175"/>
    </row>
    <row r="108" spans="1:19" x14ac:dyDescent="0.2">
      <c r="A108" s="172">
        <v>82</v>
      </c>
      <c r="B108" s="181">
        <v>23558693380096</v>
      </c>
      <c r="C108" s="182">
        <v>1</v>
      </c>
      <c r="D108" s="183" t="s">
        <v>455</v>
      </c>
      <c r="E108" s="184">
        <v>0.49999500000000002</v>
      </c>
      <c r="F108" s="185">
        <v>679.38309600000002</v>
      </c>
      <c r="G108" s="181">
        <v>21717667667968</v>
      </c>
      <c r="H108" s="182">
        <v>0</v>
      </c>
      <c r="I108" s="183" t="s">
        <v>456</v>
      </c>
      <c r="J108" s="184">
        <v>0.37430999999999998</v>
      </c>
      <c r="K108" s="185">
        <v>312.20793400000002</v>
      </c>
      <c r="L108" s="181">
        <v>3381074419712</v>
      </c>
      <c r="M108" s="182">
        <v>0</v>
      </c>
      <c r="N108" s="183" t="s">
        <v>488</v>
      </c>
      <c r="O108" s="184">
        <v>0.37611299999999998</v>
      </c>
      <c r="P108" s="185">
        <v>314.29002800000001</v>
      </c>
      <c r="S108" s="175"/>
    </row>
    <row r="109" spans="1:19" x14ac:dyDescent="0.2">
      <c r="A109" s="172">
        <v>83</v>
      </c>
      <c r="B109" s="181">
        <v>22095800344576</v>
      </c>
      <c r="C109" s="182">
        <v>2</v>
      </c>
      <c r="D109" s="183" t="s">
        <v>301</v>
      </c>
      <c r="E109" s="184">
        <v>5.0000000000000004E-6</v>
      </c>
      <c r="F109" s="185">
        <v>4.5000000000000003E-5</v>
      </c>
      <c r="G109" s="181">
        <v>6531714179072</v>
      </c>
      <c r="H109" s="182">
        <v>1</v>
      </c>
      <c r="I109" s="183" t="s">
        <v>457</v>
      </c>
      <c r="J109" s="184">
        <v>0.50725299999999995</v>
      </c>
      <c r="K109" s="185">
        <v>696.31813999999997</v>
      </c>
      <c r="L109" s="181">
        <v>2993012318208</v>
      </c>
      <c r="M109" s="182">
        <v>1</v>
      </c>
      <c r="N109" s="183" t="s">
        <v>489</v>
      </c>
      <c r="O109" s="184">
        <v>0.49861800000000001</v>
      </c>
      <c r="P109" s="185">
        <v>681.79193199999997</v>
      </c>
      <c r="S109" s="175"/>
    </row>
    <row r="110" spans="1:19" x14ac:dyDescent="0.2">
      <c r="A110" s="172">
        <v>84</v>
      </c>
      <c r="B110" s="181">
        <v>20115693191168</v>
      </c>
      <c r="C110" s="182">
        <v>2</v>
      </c>
      <c r="D110" s="183" t="s">
        <v>310</v>
      </c>
      <c r="E110" s="184">
        <v>5.0000000000000004E-6</v>
      </c>
      <c r="F110" s="185">
        <v>4.5000000000000003E-5</v>
      </c>
      <c r="G110" s="181">
        <v>11810688532480</v>
      </c>
      <c r="H110" s="182">
        <v>1</v>
      </c>
      <c r="I110" s="183" t="s">
        <v>458</v>
      </c>
      <c r="J110" s="184">
        <v>0.50634599999999996</v>
      </c>
      <c r="K110" s="185">
        <v>699.51759200000004</v>
      </c>
      <c r="L110" s="181">
        <v>6780381020160</v>
      </c>
      <c r="M110" s="182">
        <v>0</v>
      </c>
      <c r="N110" s="183" t="s">
        <v>491</v>
      </c>
      <c r="O110" s="184">
        <v>0.37504399999999999</v>
      </c>
      <c r="P110" s="185">
        <v>312.85410000000002</v>
      </c>
      <c r="S110" s="175"/>
    </row>
    <row r="111" spans="1:19" x14ac:dyDescent="0.2">
      <c r="A111" s="172">
        <v>85</v>
      </c>
      <c r="B111" s="181">
        <v>27409814429696</v>
      </c>
      <c r="C111" s="182">
        <v>0</v>
      </c>
      <c r="D111" s="183" t="s">
        <v>461</v>
      </c>
      <c r="E111" s="184">
        <v>0.375718</v>
      </c>
      <c r="F111" s="185">
        <v>314.38744400000002</v>
      </c>
      <c r="G111" s="181">
        <v>30511261671424</v>
      </c>
      <c r="H111" s="182">
        <v>0</v>
      </c>
      <c r="I111" s="183" t="s">
        <v>459</v>
      </c>
      <c r="J111" s="184">
        <v>0.37511499999999998</v>
      </c>
      <c r="K111" s="185">
        <v>313.50445000000002</v>
      </c>
      <c r="L111" s="181">
        <v>564927348736</v>
      </c>
      <c r="M111" s="182">
        <v>2</v>
      </c>
      <c r="N111" s="183" t="s">
        <v>307</v>
      </c>
      <c r="O111" s="184">
        <v>2.5999999999999998E-5</v>
      </c>
      <c r="P111" s="185">
        <v>2.13E-4</v>
      </c>
      <c r="S111" s="175"/>
    </row>
    <row r="112" spans="1:19" x14ac:dyDescent="0.2">
      <c r="A112" s="172">
        <v>86</v>
      </c>
      <c r="B112" s="181">
        <v>7796680548352</v>
      </c>
      <c r="C112" s="182">
        <v>0</v>
      </c>
      <c r="D112" s="183" t="s">
        <v>462</v>
      </c>
      <c r="E112" s="184">
        <v>0.37429000000000001</v>
      </c>
      <c r="F112" s="185">
        <v>312.334518</v>
      </c>
      <c r="G112" s="181">
        <v>7546402496512</v>
      </c>
      <c r="H112" s="182">
        <v>1</v>
      </c>
      <c r="I112" s="183" t="s">
        <v>460</v>
      </c>
      <c r="J112" s="184">
        <v>0.50478999999999996</v>
      </c>
      <c r="K112" s="185">
        <v>690.34235200000001</v>
      </c>
      <c r="L112" s="181">
        <v>3813100036096</v>
      </c>
      <c r="M112" s="182">
        <v>0</v>
      </c>
      <c r="N112" s="183" t="s">
        <v>494</v>
      </c>
      <c r="O112" s="184">
        <v>0.37374299999999999</v>
      </c>
      <c r="P112" s="185">
        <v>312.11246199999999</v>
      </c>
      <c r="S112" s="175"/>
    </row>
    <row r="113" spans="1:19" x14ac:dyDescent="0.2">
      <c r="A113" s="172">
        <v>87</v>
      </c>
      <c r="B113" s="181">
        <v>18649250390016</v>
      </c>
      <c r="C113" s="182">
        <v>1</v>
      </c>
      <c r="D113" s="183" t="s">
        <v>465</v>
      </c>
      <c r="E113" s="184">
        <v>0.48188300000000001</v>
      </c>
      <c r="F113" s="185">
        <v>647.30480599999999</v>
      </c>
      <c r="G113" s="181">
        <v>27538176778240</v>
      </c>
      <c r="H113" s="182">
        <v>0</v>
      </c>
      <c r="I113" s="183" t="s">
        <v>463</v>
      </c>
      <c r="J113" s="184">
        <v>0.37304599999999999</v>
      </c>
      <c r="K113" s="185">
        <v>310.97346099999999</v>
      </c>
      <c r="L113" s="181">
        <v>6675948257280</v>
      </c>
      <c r="M113" s="182">
        <v>0</v>
      </c>
      <c r="N113" s="183" t="s">
        <v>495</v>
      </c>
      <c r="O113" s="184">
        <v>0.37443399999999999</v>
      </c>
      <c r="P113" s="185">
        <v>312.35324700000001</v>
      </c>
      <c r="S113" s="175"/>
    </row>
    <row r="114" spans="1:19" x14ac:dyDescent="0.2">
      <c r="A114" s="172">
        <v>88</v>
      </c>
      <c r="B114" s="181">
        <v>12403608510464</v>
      </c>
      <c r="C114" s="182">
        <v>0</v>
      </c>
      <c r="D114" s="183" t="s">
        <v>468</v>
      </c>
      <c r="E114" s="184">
        <v>0.37068600000000002</v>
      </c>
      <c r="F114" s="185">
        <v>307.94759800000003</v>
      </c>
      <c r="G114" s="181">
        <v>5901786513408</v>
      </c>
      <c r="H114" s="182">
        <v>1</v>
      </c>
      <c r="I114" s="183" t="s">
        <v>464</v>
      </c>
      <c r="J114" s="184">
        <v>0.493398</v>
      </c>
      <c r="K114" s="185">
        <v>668.43145500000003</v>
      </c>
      <c r="L114" s="181">
        <v>5989325561856</v>
      </c>
      <c r="M114" s="182">
        <v>2</v>
      </c>
      <c r="N114" s="183" t="s">
        <v>306</v>
      </c>
      <c r="O114" s="184">
        <v>5.0000000000000004E-6</v>
      </c>
      <c r="P114" s="185">
        <v>4.5000000000000003E-5</v>
      </c>
      <c r="S114" s="175"/>
    </row>
    <row r="115" spans="1:19" x14ac:dyDescent="0.2">
      <c r="A115" s="172">
        <v>89</v>
      </c>
      <c r="B115" s="181">
        <v>10936315887616</v>
      </c>
      <c r="C115" s="182">
        <v>0</v>
      </c>
      <c r="D115" s="183" t="s">
        <v>471</v>
      </c>
      <c r="E115" s="184">
        <v>0.37455500000000003</v>
      </c>
      <c r="F115" s="185">
        <v>312.46280100000001</v>
      </c>
      <c r="G115" s="181">
        <v>5785512304640</v>
      </c>
      <c r="H115" s="182">
        <v>1</v>
      </c>
      <c r="I115" s="183" t="s">
        <v>466</v>
      </c>
      <c r="J115" s="184">
        <v>0.49179600000000001</v>
      </c>
      <c r="K115" s="185">
        <v>666.45837100000006</v>
      </c>
      <c r="L115" s="181">
        <v>1136615022592</v>
      </c>
      <c r="M115" s="182">
        <v>2</v>
      </c>
      <c r="N115" s="183" t="s">
        <v>339</v>
      </c>
      <c r="O115" s="184">
        <v>3.0000000000000001E-6</v>
      </c>
      <c r="P115" s="185">
        <v>3.0000000000000001E-5</v>
      </c>
      <c r="S115" s="175"/>
    </row>
    <row r="116" spans="1:19" x14ac:dyDescent="0.2">
      <c r="A116" s="172">
        <v>90</v>
      </c>
      <c r="B116" s="181">
        <v>23617976262656</v>
      </c>
      <c r="C116" s="182">
        <v>0</v>
      </c>
      <c r="D116" s="183" t="s">
        <v>472</v>
      </c>
      <c r="E116" s="184">
        <v>0.37654199999999999</v>
      </c>
      <c r="F116" s="185">
        <v>314.63365299999998</v>
      </c>
      <c r="G116" s="181">
        <v>14696391720960</v>
      </c>
      <c r="H116" s="182">
        <v>0</v>
      </c>
      <c r="I116" s="183" t="s">
        <v>467</v>
      </c>
      <c r="J116" s="184">
        <v>0.37451899999999999</v>
      </c>
      <c r="K116" s="185">
        <v>312.882362</v>
      </c>
      <c r="L116" s="181">
        <v>1245190029312</v>
      </c>
      <c r="M116" s="182">
        <v>0</v>
      </c>
      <c r="N116" s="183" t="s">
        <v>501</v>
      </c>
      <c r="O116" s="184">
        <v>0.37243500000000002</v>
      </c>
      <c r="P116" s="185">
        <v>310.46497699999998</v>
      </c>
      <c r="S116" s="175"/>
    </row>
    <row r="117" spans="1:19" x14ac:dyDescent="0.2">
      <c r="A117" s="172">
        <v>91</v>
      </c>
      <c r="B117" s="181">
        <v>25949411655680</v>
      </c>
      <c r="C117" s="182">
        <v>1</v>
      </c>
      <c r="D117" s="183" t="s">
        <v>473</v>
      </c>
      <c r="E117" s="184">
        <v>0.49016700000000002</v>
      </c>
      <c r="F117" s="185">
        <v>666.52293299999997</v>
      </c>
      <c r="G117" s="181">
        <v>30306279677952</v>
      </c>
      <c r="H117" s="182">
        <v>0</v>
      </c>
      <c r="I117" s="183" t="s">
        <v>469</v>
      </c>
      <c r="J117" s="184">
        <v>0.37696000000000002</v>
      </c>
      <c r="K117" s="185">
        <v>314.53133000000003</v>
      </c>
      <c r="L117" s="181">
        <v>5188739432448</v>
      </c>
      <c r="M117" s="182">
        <v>2</v>
      </c>
      <c r="N117" s="183" t="s">
        <v>303</v>
      </c>
      <c r="O117" s="184">
        <v>2.5999999999999998E-5</v>
      </c>
      <c r="P117" s="185">
        <v>2.13E-4</v>
      </c>
      <c r="S117" s="175"/>
    </row>
    <row r="118" spans="1:19" x14ac:dyDescent="0.2">
      <c r="A118" s="172">
        <v>92</v>
      </c>
      <c r="B118" s="181">
        <v>1340424863744</v>
      </c>
      <c r="C118" s="182">
        <v>2</v>
      </c>
      <c r="D118" s="183" t="s">
        <v>376</v>
      </c>
      <c r="E118" s="184">
        <v>3.6000000000000001E-5</v>
      </c>
      <c r="F118" s="185">
        <v>2.8899999999999998E-4</v>
      </c>
      <c r="G118" s="181">
        <v>11750825992192</v>
      </c>
      <c r="H118" s="182">
        <v>2</v>
      </c>
      <c r="I118" s="183" t="s">
        <v>307</v>
      </c>
      <c r="J118" s="184">
        <v>3.0000000000000001E-6</v>
      </c>
      <c r="K118" s="185">
        <v>3.0000000000000001E-5</v>
      </c>
      <c r="L118" s="181">
        <v>3240528568320</v>
      </c>
      <c r="M118" s="182">
        <v>0</v>
      </c>
      <c r="N118" s="183" t="s">
        <v>506</v>
      </c>
      <c r="O118" s="184">
        <v>0.37363600000000002</v>
      </c>
      <c r="P118" s="185">
        <v>311.683448</v>
      </c>
      <c r="S118" s="175"/>
    </row>
    <row r="119" spans="1:19" x14ac:dyDescent="0.2">
      <c r="A119" s="172">
        <v>93</v>
      </c>
      <c r="B119" s="181">
        <v>10716119367680</v>
      </c>
      <c r="C119" s="182">
        <v>0</v>
      </c>
      <c r="D119" s="183" t="s">
        <v>474</v>
      </c>
      <c r="E119" s="184">
        <v>0.37399399999999999</v>
      </c>
      <c r="F119" s="185">
        <v>311.95990899999998</v>
      </c>
      <c r="G119" s="181">
        <v>21786771488768</v>
      </c>
      <c r="H119" s="182">
        <v>1</v>
      </c>
      <c r="I119" s="183" t="s">
        <v>470</v>
      </c>
      <c r="J119" s="184">
        <v>0.50138199999999999</v>
      </c>
      <c r="K119" s="185">
        <v>684.15228200000001</v>
      </c>
      <c r="L119" s="181">
        <v>244068540416</v>
      </c>
      <c r="M119" s="182">
        <v>2</v>
      </c>
      <c r="N119" s="183" t="s">
        <v>329</v>
      </c>
      <c r="O119" s="184">
        <v>1.5E-5</v>
      </c>
      <c r="P119" s="185">
        <v>1.22E-4</v>
      </c>
      <c r="S119" s="175"/>
    </row>
    <row r="120" spans="1:19" x14ac:dyDescent="0.2">
      <c r="A120" s="172">
        <v>94</v>
      </c>
      <c r="B120" s="181">
        <v>14966635438080</v>
      </c>
      <c r="C120" s="182">
        <v>0</v>
      </c>
      <c r="D120" s="183" t="s">
        <v>476</v>
      </c>
      <c r="E120" s="184">
        <v>0.37334800000000001</v>
      </c>
      <c r="F120" s="185">
        <v>311.97328700000003</v>
      </c>
      <c r="G120" s="181">
        <v>7426526912512</v>
      </c>
      <c r="H120" s="182">
        <v>0</v>
      </c>
      <c r="I120" s="183" t="s">
        <v>475</v>
      </c>
      <c r="J120" s="184">
        <v>0.37514399999999998</v>
      </c>
      <c r="K120" s="185">
        <v>312.837919</v>
      </c>
      <c r="L120" s="181">
        <v>1458930171904</v>
      </c>
      <c r="M120" s="182">
        <v>1</v>
      </c>
      <c r="N120" s="183" t="s">
        <v>511</v>
      </c>
      <c r="O120" s="184">
        <v>0.51387099999999997</v>
      </c>
      <c r="P120" s="185">
        <v>707.20134399999995</v>
      </c>
      <c r="S120" s="175"/>
    </row>
    <row r="121" spans="1:19" x14ac:dyDescent="0.2">
      <c r="A121" s="172">
        <v>95</v>
      </c>
      <c r="B121" s="181">
        <v>30128538755072</v>
      </c>
      <c r="C121" s="182">
        <v>0</v>
      </c>
      <c r="D121" s="183" t="s">
        <v>477</v>
      </c>
      <c r="E121" s="184">
        <v>0.37427899999999997</v>
      </c>
      <c r="F121" s="185">
        <v>312.81821600000001</v>
      </c>
      <c r="G121" s="181">
        <v>4681071730688</v>
      </c>
      <c r="H121" s="182">
        <v>0</v>
      </c>
      <c r="I121" s="183" t="s">
        <v>478</v>
      </c>
      <c r="J121" s="184">
        <v>0.37168200000000001</v>
      </c>
      <c r="K121" s="185">
        <v>308.97505100000001</v>
      </c>
      <c r="L121" s="181">
        <v>3968877273088</v>
      </c>
      <c r="M121" s="182">
        <v>2</v>
      </c>
      <c r="N121" s="183" t="s">
        <v>303</v>
      </c>
      <c r="O121" s="184">
        <v>3.0000000000000001E-6</v>
      </c>
      <c r="P121" s="185">
        <v>3.0000000000000001E-5</v>
      </c>
      <c r="S121" s="175"/>
    </row>
    <row r="122" spans="1:19" x14ac:dyDescent="0.2">
      <c r="A122" s="172">
        <v>96</v>
      </c>
      <c r="B122" s="181">
        <v>11060109115392</v>
      </c>
      <c r="C122" s="182">
        <v>2</v>
      </c>
      <c r="D122" s="183" t="s">
        <v>310</v>
      </c>
      <c r="E122" s="184">
        <v>9.0000000000000002E-6</v>
      </c>
      <c r="F122" s="185">
        <v>7.6000000000000004E-5</v>
      </c>
      <c r="G122" s="181">
        <v>5695391694848</v>
      </c>
      <c r="H122" s="182">
        <v>2</v>
      </c>
      <c r="I122" s="183" t="s">
        <v>214</v>
      </c>
      <c r="J122" s="184">
        <v>0</v>
      </c>
      <c r="K122" s="185">
        <v>0</v>
      </c>
      <c r="L122" s="181">
        <v>3466676273152</v>
      </c>
      <c r="M122" s="182">
        <v>0</v>
      </c>
      <c r="N122" s="183" t="s">
        <v>515</v>
      </c>
      <c r="O122" s="184">
        <v>0.3745</v>
      </c>
      <c r="P122" s="185">
        <v>312.78831400000001</v>
      </c>
      <c r="S122" s="175"/>
    </row>
    <row r="123" spans="1:19" x14ac:dyDescent="0.2">
      <c r="A123" s="172">
        <v>97</v>
      </c>
      <c r="B123" s="181">
        <v>9915872690176</v>
      </c>
      <c r="C123" s="182">
        <v>1</v>
      </c>
      <c r="D123" s="183" t="s">
        <v>480</v>
      </c>
      <c r="E123" s="184">
        <v>0.49895400000000001</v>
      </c>
      <c r="F123" s="185">
        <v>680.82218899999998</v>
      </c>
      <c r="G123" s="181">
        <v>18696751783936</v>
      </c>
      <c r="H123" s="182">
        <v>0</v>
      </c>
      <c r="I123" s="183" t="s">
        <v>479</v>
      </c>
      <c r="J123" s="184">
        <v>0.37687599999999999</v>
      </c>
      <c r="K123" s="185">
        <v>315.121444</v>
      </c>
      <c r="L123" s="181">
        <v>2991794364416</v>
      </c>
      <c r="M123" s="182">
        <v>2</v>
      </c>
      <c r="N123" s="183" t="s">
        <v>310</v>
      </c>
      <c r="O123" s="184">
        <v>9.0000000000000002E-6</v>
      </c>
      <c r="P123" s="185">
        <v>7.6000000000000004E-5</v>
      </c>
      <c r="S123" s="175"/>
    </row>
    <row r="124" spans="1:19" x14ac:dyDescent="0.2">
      <c r="A124" s="172">
        <v>98</v>
      </c>
      <c r="B124" s="181">
        <v>18441890308096</v>
      </c>
      <c r="C124" s="182">
        <v>2</v>
      </c>
      <c r="D124" s="183" t="s">
        <v>214</v>
      </c>
      <c r="E124" s="184">
        <v>0</v>
      </c>
      <c r="F124" s="185">
        <v>0</v>
      </c>
      <c r="G124" s="181">
        <v>22611944038400</v>
      </c>
      <c r="H124" s="182">
        <v>2</v>
      </c>
      <c r="I124" s="183" t="s">
        <v>338</v>
      </c>
      <c r="J124" s="184">
        <v>6.9999999999999999E-6</v>
      </c>
      <c r="K124" s="185">
        <v>6.0999999999999999E-5</v>
      </c>
      <c r="L124" s="181">
        <v>6304187400192</v>
      </c>
      <c r="M124" s="182">
        <v>0</v>
      </c>
      <c r="N124" s="183" t="s">
        <v>518</v>
      </c>
      <c r="O124" s="184">
        <v>0.37468699999999999</v>
      </c>
      <c r="P124" s="185">
        <v>312.59781900000002</v>
      </c>
      <c r="S124" s="175"/>
    </row>
    <row r="125" spans="1:19" x14ac:dyDescent="0.2">
      <c r="A125" s="172">
        <v>99</v>
      </c>
      <c r="B125" s="181">
        <v>24402130993152</v>
      </c>
      <c r="C125" s="182">
        <v>2</v>
      </c>
      <c r="D125" s="183" t="s">
        <v>315</v>
      </c>
      <c r="E125" s="184">
        <v>2.0000000000000002E-5</v>
      </c>
      <c r="F125" s="185">
        <v>1.6699999999999999E-4</v>
      </c>
      <c r="G125" s="181">
        <v>23215361236992</v>
      </c>
      <c r="H125" s="182">
        <v>0</v>
      </c>
      <c r="I125" s="183" t="s">
        <v>482</v>
      </c>
      <c r="J125" s="184">
        <v>0.37477500000000002</v>
      </c>
      <c r="K125" s="185">
        <v>313.080828</v>
      </c>
      <c r="L125" s="181">
        <v>4323133620224</v>
      </c>
      <c r="M125" s="182">
        <v>1</v>
      </c>
      <c r="N125" s="183" t="s">
        <v>523</v>
      </c>
      <c r="O125" s="184">
        <v>0.50587599999999999</v>
      </c>
      <c r="P125" s="185">
        <v>687.32960600000001</v>
      </c>
      <c r="S125" s="175"/>
    </row>
    <row r="126" spans="1:19" x14ac:dyDescent="0.2">
      <c r="A126" s="172">
        <v>100</v>
      </c>
      <c r="B126" s="181">
        <v>5708301721600</v>
      </c>
      <c r="C126" s="182">
        <v>0</v>
      </c>
      <c r="D126" s="183" t="s">
        <v>484</v>
      </c>
      <c r="E126" s="184">
        <v>0.37296800000000002</v>
      </c>
      <c r="F126" s="185">
        <v>310.829275</v>
      </c>
      <c r="G126" s="181">
        <v>3330082676736</v>
      </c>
      <c r="H126" s="182">
        <v>0</v>
      </c>
      <c r="I126" s="183" t="s">
        <v>483</v>
      </c>
      <c r="J126" s="184">
        <v>0.37339299999999997</v>
      </c>
      <c r="K126" s="185">
        <v>311.10262699999998</v>
      </c>
      <c r="L126" s="181">
        <v>2865176526848</v>
      </c>
      <c r="M126" s="182">
        <v>2</v>
      </c>
      <c r="N126" s="183" t="s">
        <v>339</v>
      </c>
      <c r="O126" s="184">
        <v>1.1E-5</v>
      </c>
      <c r="P126" s="185">
        <v>9.1000000000000003E-5</v>
      </c>
      <c r="S126" s="175"/>
    </row>
    <row r="127" spans="1:19" x14ac:dyDescent="0.2">
      <c r="A127" s="172">
        <v>101</v>
      </c>
      <c r="B127" s="181">
        <v>22182343630848</v>
      </c>
      <c r="C127" s="182">
        <v>1</v>
      </c>
      <c r="D127" s="183" t="s">
        <v>485</v>
      </c>
      <c r="E127" s="184">
        <v>0.49717699999999998</v>
      </c>
      <c r="F127" s="185">
        <v>683.42612899999995</v>
      </c>
      <c r="G127" s="181">
        <v>16242012086272</v>
      </c>
      <c r="H127" s="182">
        <v>0</v>
      </c>
      <c r="I127" s="183" t="s">
        <v>486</v>
      </c>
      <c r="J127" s="184">
        <v>0.37263499999999999</v>
      </c>
      <c r="K127" s="185">
        <v>310.20761700000003</v>
      </c>
      <c r="L127" s="181">
        <v>65071038464</v>
      </c>
      <c r="M127" s="182">
        <v>0</v>
      </c>
      <c r="N127" s="183" t="s">
        <v>525</v>
      </c>
      <c r="O127" s="184">
        <v>0.37959100000000001</v>
      </c>
      <c r="P127" s="185">
        <v>319.09598599999998</v>
      </c>
      <c r="S127" s="175"/>
    </row>
    <row r="128" spans="1:19" x14ac:dyDescent="0.2">
      <c r="A128" s="172">
        <v>102</v>
      </c>
      <c r="B128" s="181">
        <v>3226924081152</v>
      </c>
      <c r="C128" s="182">
        <v>0</v>
      </c>
      <c r="D128" s="183" t="s">
        <v>487</v>
      </c>
      <c r="E128" s="184">
        <v>0.37314799999999998</v>
      </c>
      <c r="F128" s="185">
        <v>310.98411800000002</v>
      </c>
      <c r="G128" s="181">
        <v>23199076548608</v>
      </c>
      <c r="H128" s="182">
        <v>1</v>
      </c>
      <c r="I128" s="183" t="s">
        <v>492</v>
      </c>
      <c r="J128" s="184">
        <v>0.49232300000000001</v>
      </c>
      <c r="K128" s="185">
        <v>665.96073999999999</v>
      </c>
      <c r="L128" s="181">
        <v>2069202436096</v>
      </c>
      <c r="M128" s="182">
        <v>2</v>
      </c>
      <c r="N128" s="183" t="s">
        <v>306</v>
      </c>
      <c r="O128" s="184">
        <v>2.8E-5</v>
      </c>
      <c r="P128" s="185">
        <v>2.2800000000000001E-4</v>
      </c>
      <c r="S128" s="175"/>
    </row>
    <row r="129" spans="1:19" x14ac:dyDescent="0.2">
      <c r="A129" s="172">
        <v>103</v>
      </c>
      <c r="B129" s="181">
        <v>10999479328768</v>
      </c>
      <c r="C129" s="182">
        <v>2</v>
      </c>
      <c r="D129" s="183" t="s">
        <v>307</v>
      </c>
      <c r="E129" s="184">
        <v>6.9999999999999999E-6</v>
      </c>
      <c r="F129" s="185">
        <v>6.0999999999999999E-5</v>
      </c>
      <c r="G129" s="181">
        <v>1968751935488</v>
      </c>
      <c r="H129" s="182">
        <v>0</v>
      </c>
      <c r="I129" s="183" t="s">
        <v>493</v>
      </c>
      <c r="J129" s="184">
        <v>0.37503599999999998</v>
      </c>
      <c r="K129" s="185">
        <v>313.120521</v>
      </c>
      <c r="L129" s="181">
        <v>1467498323968</v>
      </c>
      <c r="M129" s="182">
        <v>2</v>
      </c>
      <c r="N129" s="183" t="s">
        <v>303</v>
      </c>
      <c r="O129" s="184">
        <v>1.9000000000000001E-5</v>
      </c>
      <c r="P129" s="185">
        <v>1.5200000000000001E-4</v>
      </c>
      <c r="S129" s="175"/>
    </row>
    <row r="130" spans="1:19" x14ac:dyDescent="0.2">
      <c r="A130" s="172">
        <v>104</v>
      </c>
      <c r="B130" s="181">
        <v>16648802009088</v>
      </c>
      <c r="C130" s="182">
        <v>1</v>
      </c>
      <c r="D130" s="183" t="s">
        <v>490</v>
      </c>
      <c r="E130" s="184">
        <v>0.49818400000000002</v>
      </c>
      <c r="F130" s="185">
        <v>676.43254100000001</v>
      </c>
      <c r="G130" s="181">
        <v>13219710697472</v>
      </c>
      <c r="H130" s="182">
        <v>2</v>
      </c>
      <c r="I130" s="183" t="s">
        <v>348</v>
      </c>
      <c r="J130" s="184">
        <v>1.5E-5</v>
      </c>
      <c r="K130" s="185">
        <v>1.22E-4</v>
      </c>
      <c r="L130" s="181">
        <v>5389847552000</v>
      </c>
      <c r="M130" s="182">
        <v>0</v>
      </c>
      <c r="N130" s="183" t="s">
        <v>527</v>
      </c>
      <c r="O130" s="184">
        <v>0.37423800000000002</v>
      </c>
      <c r="P130" s="185">
        <v>312.62443999999999</v>
      </c>
      <c r="S130" s="175"/>
    </row>
    <row r="131" spans="1:19" x14ac:dyDescent="0.2">
      <c r="A131" s="172">
        <v>105</v>
      </c>
      <c r="B131" s="181">
        <v>10952914427904</v>
      </c>
      <c r="C131" s="182">
        <v>2</v>
      </c>
      <c r="D131" s="183" t="s">
        <v>305</v>
      </c>
      <c r="E131" s="184">
        <v>1.7E-5</v>
      </c>
      <c r="F131" s="185">
        <v>1.37E-4</v>
      </c>
      <c r="G131" s="181">
        <v>17949025165312</v>
      </c>
      <c r="H131" s="182">
        <v>1</v>
      </c>
      <c r="I131" s="183" t="s">
        <v>497</v>
      </c>
      <c r="J131" s="184">
        <v>0.49426500000000001</v>
      </c>
      <c r="K131" s="185">
        <v>671.58763699999997</v>
      </c>
      <c r="L131" s="181">
        <v>3475859972096</v>
      </c>
      <c r="M131" s="182">
        <v>0</v>
      </c>
      <c r="N131" s="183" t="s">
        <v>529</v>
      </c>
      <c r="O131" s="184">
        <v>0.37451600000000002</v>
      </c>
      <c r="P131" s="185">
        <v>312.59327500000001</v>
      </c>
      <c r="S131" s="175"/>
    </row>
    <row r="132" spans="1:19" x14ac:dyDescent="0.2">
      <c r="A132" s="172">
        <v>106</v>
      </c>
      <c r="B132" s="181">
        <v>12252426010624</v>
      </c>
      <c r="C132" s="182">
        <v>2</v>
      </c>
      <c r="D132" s="183" t="s">
        <v>376</v>
      </c>
      <c r="E132" s="184">
        <v>5.0000000000000004E-6</v>
      </c>
      <c r="F132" s="185">
        <v>4.5000000000000003E-5</v>
      </c>
      <c r="G132" s="181">
        <v>9288503230464</v>
      </c>
      <c r="H132" s="182">
        <v>2</v>
      </c>
      <c r="I132" s="183" t="s">
        <v>338</v>
      </c>
      <c r="J132" s="184">
        <v>2.1999999999999999E-5</v>
      </c>
      <c r="K132" s="185">
        <v>1.83E-4</v>
      </c>
      <c r="L132" s="181">
        <v>4834276245504</v>
      </c>
      <c r="M132" s="182">
        <v>2</v>
      </c>
      <c r="N132" s="183" t="s">
        <v>214</v>
      </c>
      <c r="O132" s="184">
        <v>1.5E-5</v>
      </c>
      <c r="P132" s="185">
        <v>1.22E-4</v>
      </c>
      <c r="S132" s="175"/>
    </row>
    <row r="133" spans="1:19" x14ac:dyDescent="0.2">
      <c r="A133" s="172">
        <v>107</v>
      </c>
      <c r="B133" s="181">
        <v>9901251723264</v>
      </c>
      <c r="C133" s="182">
        <v>1</v>
      </c>
      <c r="D133" s="183" t="s">
        <v>496</v>
      </c>
      <c r="E133" s="184">
        <v>0.50351900000000005</v>
      </c>
      <c r="F133" s="185">
        <v>688.989733</v>
      </c>
      <c r="G133" s="181">
        <v>21252789297152</v>
      </c>
      <c r="H133" s="182">
        <v>1</v>
      </c>
      <c r="I133" s="183" t="s">
        <v>498</v>
      </c>
      <c r="J133" s="184">
        <v>0.50492499999999996</v>
      </c>
      <c r="K133" s="185">
        <v>696.31937500000004</v>
      </c>
      <c r="L133" s="181">
        <v>1454564597760</v>
      </c>
      <c r="M133" s="182">
        <v>1</v>
      </c>
      <c r="N133" s="183" t="s">
        <v>530</v>
      </c>
      <c r="O133" s="184">
        <v>0.49560199999999999</v>
      </c>
      <c r="P133" s="185">
        <v>678.91716799999995</v>
      </c>
      <c r="S133" s="175"/>
    </row>
    <row r="134" spans="1:19" x14ac:dyDescent="0.2">
      <c r="A134" s="172">
        <v>108</v>
      </c>
      <c r="B134" s="181">
        <v>27651206168576</v>
      </c>
      <c r="C134" s="182">
        <v>2</v>
      </c>
      <c r="D134" s="183" t="s">
        <v>329</v>
      </c>
      <c r="E134" s="184">
        <v>2.5999999999999998E-5</v>
      </c>
      <c r="F134" s="185">
        <v>2.13E-4</v>
      </c>
      <c r="G134" s="181">
        <v>23393819082752</v>
      </c>
      <c r="H134" s="182">
        <v>2</v>
      </c>
      <c r="I134" s="183" t="s">
        <v>329</v>
      </c>
      <c r="J134" s="184">
        <v>3.0000000000000001E-6</v>
      </c>
      <c r="K134" s="185">
        <v>3.0000000000000001E-5</v>
      </c>
      <c r="L134" s="181">
        <v>931941089280</v>
      </c>
      <c r="M134" s="182">
        <v>0</v>
      </c>
      <c r="N134" s="183" t="s">
        <v>532</v>
      </c>
      <c r="O134" s="184">
        <v>0.37184699999999998</v>
      </c>
      <c r="P134" s="185">
        <v>309.08839699999999</v>
      </c>
      <c r="S134" s="175"/>
    </row>
    <row r="135" spans="1:19" x14ac:dyDescent="0.2">
      <c r="A135" s="172">
        <v>109</v>
      </c>
      <c r="B135" s="181">
        <v>19949407395840</v>
      </c>
      <c r="C135" s="182">
        <v>1</v>
      </c>
      <c r="D135" s="183" t="s">
        <v>499</v>
      </c>
      <c r="E135" s="184">
        <v>0.49723899999999999</v>
      </c>
      <c r="F135" s="185">
        <v>676.19856700000003</v>
      </c>
      <c r="G135" s="181">
        <v>24760119263232</v>
      </c>
      <c r="H135" s="182">
        <v>0</v>
      </c>
      <c r="I135" s="183" t="s">
        <v>502</v>
      </c>
      <c r="J135" s="184">
        <v>0.37673499999999999</v>
      </c>
      <c r="K135" s="185">
        <v>314.93683299999998</v>
      </c>
      <c r="L135" s="181">
        <v>1851903803392</v>
      </c>
      <c r="M135" s="182">
        <v>1</v>
      </c>
      <c r="N135" s="183" t="s">
        <v>534</v>
      </c>
      <c r="O135" s="184">
        <v>0.49940099999999998</v>
      </c>
      <c r="P135" s="185">
        <v>679.79913899999997</v>
      </c>
      <c r="S135" s="175"/>
    </row>
    <row r="136" spans="1:19" x14ac:dyDescent="0.2">
      <c r="A136" s="172">
        <v>110</v>
      </c>
      <c r="B136" s="181">
        <v>6136607186944</v>
      </c>
      <c r="C136" s="182">
        <v>0</v>
      </c>
      <c r="D136" s="183" t="s">
        <v>500</v>
      </c>
      <c r="E136" s="184">
        <v>0.37706099999999998</v>
      </c>
      <c r="F136" s="185">
        <v>315.82736399999999</v>
      </c>
      <c r="G136" s="181">
        <v>10631571152896</v>
      </c>
      <c r="H136" s="182">
        <v>2</v>
      </c>
      <c r="I136" s="183" t="s">
        <v>310</v>
      </c>
      <c r="J136" s="184">
        <v>1.2999999999999999E-5</v>
      </c>
      <c r="K136" s="185">
        <v>1.06E-4</v>
      </c>
      <c r="L136" s="181">
        <v>4396755755008</v>
      </c>
      <c r="M136" s="182">
        <v>1</v>
      </c>
      <c r="N136" s="183" t="s">
        <v>537</v>
      </c>
      <c r="O136" s="184">
        <v>0.50282700000000002</v>
      </c>
      <c r="P136" s="185">
        <v>692.76380099999994</v>
      </c>
      <c r="S136" s="175"/>
    </row>
    <row r="137" spans="1:19" x14ac:dyDescent="0.2">
      <c r="A137" s="172">
        <v>111</v>
      </c>
      <c r="B137" s="181">
        <v>19244414451712</v>
      </c>
      <c r="C137" s="182">
        <v>2</v>
      </c>
      <c r="D137" s="183" t="s">
        <v>303</v>
      </c>
      <c r="E137" s="184">
        <v>1.5E-5</v>
      </c>
      <c r="F137" s="185">
        <v>1.22E-4</v>
      </c>
      <c r="G137" s="181">
        <v>6713222037504</v>
      </c>
      <c r="H137" s="182">
        <v>2</v>
      </c>
      <c r="I137" s="183" t="s">
        <v>303</v>
      </c>
      <c r="J137" s="184">
        <v>6.9999999999999999E-6</v>
      </c>
      <c r="K137" s="185">
        <v>6.0999999999999999E-5</v>
      </c>
      <c r="L137" s="181">
        <v>959223242752</v>
      </c>
      <c r="M137" s="182">
        <v>2</v>
      </c>
      <c r="N137" s="183" t="s">
        <v>338</v>
      </c>
      <c r="O137" s="184">
        <v>2.3E-5</v>
      </c>
      <c r="P137" s="185">
        <v>1.83E-4</v>
      </c>
      <c r="S137" s="175"/>
    </row>
    <row r="138" spans="1:19" x14ac:dyDescent="0.2">
      <c r="A138" s="172">
        <v>112</v>
      </c>
      <c r="B138" s="181">
        <v>22407684677632</v>
      </c>
      <c r="C138" s="182">
        <v>0</v>
      </c>
      <c r="D138" s="183" t="s">
        <v>503</v>
      </c>
      <c r="E138" s="184">
        <v>0.37584499999999998</v>
      </c>
      <c r="F138" s="185">
        <v>314.15072099999998</v>
      </c>
      <c r="G138" s="181">
        <v>15025781407744</v>
      </c>
      <c r="H138" s="182">
        <v>2</v>
      </c>
      <c r="I138" s="183" t="s">
        <v>329</v>
      </c>
      <c r="J138" s="184">
        <v>1.1E-5</v>
      </c>
      <c r="K138" s="185">
        <v>9.1000000000000003E-5</v>
      </c>
      <c r="L138" s="181">
        <v>208832872448</v>
      </c>
      <c r="M138" s="182">
        <v>1</v>
      </c>
      <c r="N138" s="183" t="s">
        <v>539</v>
      </c>
      <c r="O138" s="184">
        <v>0.49173600000000001</v>
      </c>
      <c r="P138" s="185">
        <v>664.77986199999998</v>
      </c>
      <c r="S138" s="175"/>
    </row>
    <row r="139" spans="1:19" x14ac:dyDescent="0.2">
      <c r="A139" s="172">
        <v>113</v>
      </c>
      <c r="B139" s="181">
        <v>8985857966080</v>
      </c>
      <c r="C139" s="182">
        <v>0</v>
      </c>
      <c r="D139" s="183" t="s">
        <v>504</v>
      </c>
      <c r="E139" s="184">
        <v>0.37397900000000001</v>
      </c>
      <c r="F139" s="185">
        <v>311.45136300000001</v>
      </c>
      <c r="G139" s="181">
        <v>28886963642368</v>
      </c>
      <c r="H139" s="182">
        <v>1</v>
      </c>
      <c r="I139" s="183" t="s">
        <v>505</v>
      </c>
      <c r="J139" s="184">
        <v>0.50155000000000005</v>
      </c>
      <c r="K139" s="185">
        <v>681.61671899999999</v>
      </c>
      <c r="L139" s="181">
        <v>3435236622336</v>
      </c>
      <c r="M139" s="182">
        <v>1</v>
      </c>
      <c r="N139" s="183" t="s">
        <v>543</v>
      </c>
      <c r="O139" s="184">
        <v>0.49356899999999998</v>
      </c>
      <c r="P139" s="185">
        <v>668.50928899999997</v>
      </c>
      <c r="S139" s="175"/>
    </row>
    <row r="140" spans="1:19" x14ac:dyDescent="0.2">
      <c r="A140" s="172">
        <v>114</v>
      </c>
      <c r="B140" s="181">
        <v>472353849344</v>
      </c>
      <c r="C140" s="182">
        <v>1</v>
      </c>
      <c r="D140" s="183" t="s">
        <v>507</v>
      </c>
      <c r="E140" s="184">
        <v>0.48830499999999999</v>
      </c>
      <c r="F140" s="185">
        <v>659.07332499999995</v>
      </c>
      <c r="G140" s="181">
        <v>11354928570368</v>
      </c>
      <c r="H140" s="182">
        <v>0</v>
      </c>
      <c r="I140" s="183" t="s">
        <v>509</v>
      </c>
      <c r="J140" s="184">
        <v>0.37356499999999998</v>
      </c>
      <c r="K140" s="185">
        <v>311.82167299999998</v>
      </c>
      <c r="L140" s="181">
        <v>5728824557568</v>
      </c>
      <c r="M140" s="182">
        <v>0</v>
      </c>
      <c r="N140" s="183" t="s">
        <v>551</v>
      </c>
      <c r="O140" s="184">
        <v>0.375886</v>
      </c>
      <c r="P140" s="185">
        <v>313.46269799999999</v>
      </c>
      <c r="S140" s="175"/>
    </row>
    <row r="141" spans="1:19" x14ac:dyDescent="0.2">
      <c r="A141" s="172">
        <v>115</v>
      </c>
      <c r="B141" s="181">
        <v>10521939877888</v>
      </c>
      <c r="C141" s="182">
        <v>2</v>
      </c>
      <c r="D141" s="183" t="s">
        <v>296</v>
      </c>
      <c r="E141" s="184">
        <v>2.0999999999999999E-5</v>
      </c>
      <c r="F141" s="185">
        <v>1.6699999999999999E-4</v>
      </c>
      <c r="G141" s="181">
        <v>15351486242816</v>
      </c>
      <c r="H141" s="182">
        <v>2</v>
      </c>
      <c r="I141" s="183" t="s">
        <v>296</v>
      </c>
      <c r="J141" s="184">
        <v>1.7E-5</v>
      </c>
      <c r="K141" s="185">
        <v>1.37E-4</v>
      </c>
      <c r="L141" s="181">
        <v>3468124872704</v>
      </c>
      <c r="M141" s="182">
        <v>2</v>
      </c>
      <c r="N141" s="183" t="s">
        <v>316</v>
      </c>
      <c r="O141" s="184">
        <v>1.9000000000000001E-5</v>
      </c>
      <c r="P141" s="185">
        <v>1.5200000000000001E-4</v>
      </c>
      <c r="S141" s="175"/>
    </row>
    <row r="142" spans="1:19" x14ac:dyDescent="0.2">
      <c r="A142" s="172">
        <v>116</v>
      </c>
      <c r="B142" s="181">
        <v>15174496624640</v>
      </c>
      <c r="C142" s="182">
        <v>0</v>
      </c>
      <c r="D142" s="183" t="s">
        <v>508</v>
      </c>
      <c r="E142" s="184">
        <v>0.37105700000000003</v>
      </c>
      <c r="F142" s="185">
        <v>308.42417399999999</v>
      </c>
      <c r="G142" s="181">
        <v>28683920531456</v>
      </c>
      <c r="H142" s="182">
        <v>0</v>
      </c>
      <c r="I142" s="183" t="s">
        <v>510</v>
      </c>
      <c r="J142" s="184">
        <v>0.37422100000000003</v>
      </c>
      <c r="K142" s="185">
        <v>311.41635000000002</v>
      </c>
      <c r="L142" s="181">
        <v>1872337731584</v>
      </c>
      <c r="M142" s="182">
        <v>0</v>
      </c>
      <c r="N142" s="183" t="s">
        <v>564</v>
      </c>
      <c r="O142" s="184">
        <v>0.37317</v>
      </c>
      <c r="P142" s="185">
        <v>310.49749300000002</v>
      </c>
      <c r="S142" s="175"/>
    </row>
    <row r="143" spans="1:19" x14ac:dyDescent="0.2">
      <c r="A143" s="172">
        <v>117</v>
      </c>
      <c r="B143" s="181">
        <v>27072367378432</v>
      </c>
      <c r="C143" s="182">
        <v>2</v>
      </c>
      <c r="D143" s="183" t="s">
        <v>316</v>
      </c>
      <c r="E143" s="184">
        <v>1.9000000000000001E-5</v>
      </c>
      <c r="F143" s="185">
        <v>1.5200000000000001E-4</v>
      </c>
      <c r="G143" s="181">
        <v>24140840370176</v>
      </c>
      <c r="H143" s="182">
        <v>0</v>
      </c>
      <c r="I143" s="183" t="s">
        <v>512</v>
      </c>
      <c r="J143" s="184">
        <v>0.37674400000000002</v>
      </c>
      <c r="K143" s="185">
        <v>315.72979900000001</v>
      </c>
      <c r="L143" s="181">
        <v>3923145408512</v>
      </c>
      <c r="M143" s="182">
        <v>0</v>
      </c>
      <c r="N143" s="183" t="s">
        <v>565</v>
      </c>
      <c r="O143" s="184">
        <v>0.375224</v>
      </c>
      <c r="P143" s="185">
        <v>312.71399700000001</v>
      </c>
      <c r="S143" s="175"/>
    </row>
    <row r="144" spans="1:19" x14ac:dyDescent="0.2">
      <c r="A144" s="172">
        <v>118</v>
      </c>
      <c r="B144" s="181">
        <v>16371791839232</v>
      </c>
      <c r="C144" s="182">
        <v>2</v>
      </c>
      <c r="D144" s="183" t="s">
        <v>316</v>
      </c>
      <c r="E144" s="184">
        <v>3.0000000000000001E-5</v>
      </c>
      <c r="F144" s="185">
        <v>2.4399999999999999E-4</v>
      </c>
      <c r="G144" s="181">
        <v>9414753304576</v>
      </c>
      <c r="H144" s="182">
        <v>1</v>
      </c>
      <c r="I144" s="183" t="s">
        <v>513</v>
      </c>
      <c r="J144" s="184">
        <v>0.50894499999999998</v>
      </c>
      <c r="K144" s="185">
        <v>705.09458700000005</v>
      </c>
      <c r="L144" s="181">
        <v>4657491222528</v>
      </c>
      <c r="M144" s="182">
        <v>0</v>
      </c>
      <c r="N144" s="183" t="s">
        <v>566</v>
      </c>
      <c r="O144" s="184">
        <v>0.377135</v>
      </c>
      <c r="P144" s="185">
        <v>315.62119899999999</v>
      </c>
      <c r="S144" s="175"/>
    </row>
    <row r="145" spans="1:19" x14ac:dyDescent="0.2">
      <c r="A145" s="172">
        <v>119</v>
      </c>
      <c r="B145" s="181">
        <v>11774124007424</v>
      </c>
      <c r="C145" s="182">
        <v>2</v>
      </c>
      <c r="D145" s="183" t="s">
        <v>307</v>
      </c>
      <c r="E145" s="184">
        <v>1.5E-5</v>
      </c>
      <c r="F145" s="185">
        <v>1.22E-4</v>
      </c>
      <c r="G145" s="181">
        <v>3608374599680</v>
      </c>
      <c r="H145" s="182">
        <v>1</v>
      </c>
      <c r="I145" s="183" t="s">
        <v>514</v>
      </c>
      <c r="J145" s="184">
        <v>0.49839099999999997</v>
      </c>
      <c r="K145" s="185">
        <v>679.40330800000004</v>
      </c>
      <c r="L145" s="181">
        <v>2592998203392</v>
      </c>
      <c r="M145" s="182">
        <v>2</v>
      </c>
      <c r="N145" s="183" t="s">
        <v>301</v>
      </c>
      <c r="O145" s="184">
        <v>1.7E-5</v>
      </c>
      <c r="P145" s="185">
        <v>1.37E-4</v>
      </c>
      <c r="S145" s="175"/>
    </row>
    <row r="146" spans="1:19" x14ac:dyDescent="0.2">
      <c r="A146" s="172">
        <v>120</v>
      </c>
      <c r="B146" s="181">
        <v>5777893851136</v>
      </c>
      <c r="C146" s="182">
        <v>2</v>
      </c>
      <c r="D146" s="183" t="s">
        <v>316</v>
      </c>
      <c r="E146" s="184">
        <v>0</v>
      </c>
      <c r="F146" s="185">
        <v>0</v>
      </c>
      <c r="G146" s="181">
        <v>10368993288192</v>
      </c>
      <c r="H146" s="182">
        <v>0</v>
      </c>
      <c r="I146" s="183" t="s">
        <v>516</v>
      </c>
      <c r="J146" s="184">
        <v>0.37752400000000003</v>
      </c>
      <c r="K146" s="185">
        <v>316.30854399999998</v>
      </c>
      <c r="L146" s="181">
        <v>6303751602176</v>
      </c>
      <c r="M146" s="182">
        <v>2</v>
      </c>
      <c r="N146" s="183" t="s">
        <v>329</v>
      </c>
      <c r="O146" s="184">
        <v>6.9999999999999999E-6</v>
      </c>
      <c r="P146" s="185">
        <v>6.0999999999999999E-5</v>
      </c>
      <c r="S146" s="175"/>
    </row>
    <row r="147" spans="1:19" x14ac:dyDescent="0.2">
      <c r="A147" s="172">
        <v>121</v>
      </c>
      <c r="B147" s="181">
        <v>8904977072128</v>
      </c>
      <c r="C147" s="182">
        <v>2</v>
      </c>
      <c r="D147" s="183" t="s">
        <v>307</v>
      </c>
      <c r="E147" s="184">
        <v>1.1E-5</v>
      </c>
      <c r="F147" s="185">
        <v>9.1000000000000003E-5</v>
      </c>
      <c r="G147" s="181">
        <v>15280988676096</v>
      </c>
      <c r="H147" s="182">
        <v>0</v>
      </c>
      <c r="I147" s="183" t="s">
        <v>517</v>
      </c>
      <c r="J147" s="184">
        <v>0.37621599999999999</v>
      </c>
      <c r="K147" s="185">
        <v>314.56480399999998</v>
      </c>
      <c r="L147" s="181">
        <v>3464578531328</v>
      </c>
      <c r="M147" s="182">
        <v>0</v>
      </c>
      <c r="N147" s="183" t="s">
        <v>572</v>
      </c>
      <c r="O147" s="184">
        <v>0.36913499999999999</v>
      </c>
      <c r="P147" s="185">
        <v>305.70006899999998</v>
      </c>
      <c r="S147" s="175"/>
    </row>
    <row r="148" spans="1:19" x14ac:dyDescent="0.2">
      <c r="A148" s="172">
        <v>122</v>
      </c>
      <c r="B148" s="181">
        <v>12475385200640</v>
      </c>
      <c r="C148" s="182">
        <v>0</v>
      </c>
      <c r="D148" s="183" t="s">
        <v>521</v>
      </c>
      <c r="E148" s="184">
        <v>0.37686199999999997</v>
      </c>
      <c r="F148" s="185">
        <v>315.55848600000002</v>
      </c>
      <c r="G148" s="181">
        <v>30727778484224</v>
      </c>
      <c r="H148" s="182">
        <v>0</v>
      </c>
      <c r="I148" s="183" t="s">
        <v>519</v>
      </c>
      <c r="J148" s="184">
        <v>0.37277900000000003</v>
      </c>
      <c r="K148" s="185">
        <v>310.21931699999999</v>
      </c>
      <c r="L148" s="181">
        <v>5983339610112</v>
      </c>
      <c r="M148" s="182">
        <v>1</v>
      </c>
      <c r="N148" s="183" t="s">
        <v>576</v>
      </c>
      <c r="O148" s="184">
        <v>0.49876399999999999</v>
      </c>
      <c r="P148" s="185">
        <v>675.45587999999998</v>
      </c>
      <c r="S148" s="175"/>
    </row>
    <row r="149" spans="1:19" x14ac:dyDescent="0.2">
      <c r="A149" s="172">
        <v>123</v>
      </c>
      <c r="B149" s="181">
        <v>19376429744128</v>
      </c>
      <c r="C149" s="182">
        <v>1</v>
      </c>
      <c r="D149" s="183" t="s">
        <v>522</v>
      </c>
      <c r="E149" s="184">
        <v>0.49675399999999997</v>
      </c>
      <c r="F149" s="185">
        <v>672.61113799999998</v>
      </c>
      <c r="G149" s="181">
        <v>29167403343872</v>
      </c>
      <c r="H149" s="182">
        <v>0</v>
      </c>
      <c r="I149" s="183" t="s">
        <v>520</v>
      </c>
      <c r="J149" s="184">
        <v>0.37775199999999998</v>
      </c>
      <c r="K149" s="185">
        <v>316.255405</v>
      </c>
      <c r="L149" s="181">
        <v>6838972522496</v>
      </c>
      <c r="M149" s="182">
        <v>2</v>
      </c>
      <c r="N149" s="183" t="s">
        <v>316</v>
      </c>
      <c r="O149" s="184">
        <v>0</v>
      </c>
      <c r="P149" s="185">
        <v>0</v>
      </c>
      <c r="S149" s="175"/>
    </row>
    <row r="150" spans="1:19" x14ac:dyDescent="0.2">
      <c r="A150" s="172">
        <v>124</v>
      </c>
      <c r="B150" s="181">
        <v>6634911055872</v>
      </c>
      <c r="C150" s="182">
        <v>2</v>
      </c>
      <c r="D150" s="183" t="s">
        <v>214</v>
      </c>
      <c r="E150" s="184">
        <v>3.0000000000000001E-6</v>
      </c>
      <c r="F150" s="185">
        <v>3.0000000000000001E-5</v>
      </c>
      <c r="G150" s="181">
        <v>20906294419456</v>
      </c>
      <c r="H150" s="182">
        <v>2</v>
      </c>
      <c r="I150" s="183" t="s">
        <v>214</v>
      </c>
      <c r="J150" s="184">
        <v>3.0000000000000001E-5</v>
      </c>
      <c r="K150" s="185">
        <v>2.4399999999999999E-4</v>
      </c>
      <c r="L150" s="181">
        <v>1878089097216</v>
      </c>
      <c r="M150" s="182">
        <v>0</v>
      </c>
      <c r="N150" s="183" t="s">
        <v>579</v>
      </c>
      <c r="O150" s="184">
        <v>0.376855</v>
      </c>
      <c r="P150" s="185">
        <v>315.44251700000001</v>
      </c>
      <c r="S150" s="175"/>
    </row>
    <row r="151" spans="1:19" x14ac:dyDescent="0.2">
      <c r="A151" s="172">
        <v>125</v>
      </c>
      <c r="B151" s="181">
        <v>11959135338496</v>
      </c>
      <c r="C151" s="182">
        <v>1</v>
      </c>
      <c r="D151" s="183" t="s">
        <v>524</v>
      </c>
      <c r="E151" s="184">
        <v>0.50204400000000005</v>
      </c>
      <c r="F151" s="185">
        <v>688.11209199999996</v>
      </c>
      <c r="G151" s="181">
        <v>17307108245504</v>
      </c>
      <c r="H151" s="182">
        <v>2</v>
      </c>
      <c r="I151" s="183" t="s">
        <v>303</v>
      </c>
      <c r="J151" s="184">
        <v>6.9999999999999999E-6</v>
      </c>
      <c r="K151" s="185">
        <v>6.0999999999999999E-5</v>
      </c>
      <c r="L151" s="181">
        <v>375143989248</v>
      </c>
      <c r="M151" s="182">
        <v>1</v>
      </c>
      <c r="N151" s="183" t="s">
        <v>581</v>
      </c>
      <c r="O151" s="184">
        <v>0.50041899999999995</v>
      </c>
      <c r="P151" s="185">
        <v>677.777514</v>
      </c>
      <c r="S151" s="175"/>
    </row>
    <row r="152" spans="1:19" x14ac:dyDescent="0.2">
      <c r="A152" s="172">
        <v>126</v>
      </c>
      <c r="B152" s="181">
        <v>26475111579648</v>
      </c>
      <c r="C152" s="182">
        <v>0</v>
      </c>
      <c r="D152" s="183" t="s">
        <v>526</v>
      </c>
      <c r="E152" s="184">
        <v>0.373724</v>
      </c>
      <c r="F152" s="185">
        <v>311.761324</v>
      </c>
      <c r="G152" s="181">
        <v>4690596782080</v>
      </c>
      <c r="H152" s="182">
        <v>2</v>
      </c>
      <c r="I152" s="183" t="s">
        <v>306</v>
      </c>
      <c r="J152" s="184">
        <v>9.9999999999999995E-7</v>
      </c>
      <c r="K152" s="185">
        <v>1.5E-5</v>
      </c>
      <c r="L152" s="181">
        <v>1274473725952</v>
      </c>
      <c r="M152" s="182">
        <v>2</v>
      </c>
      <c r="N152" s="183" t="s">
        <v>348</v>
      </c>
      <c r="O152" s="184">
        <v>1.1E-5</v>
      </c>
      <c r="P152" s="185">
        <v>9.1000000000000003E-5</v>
      </c>
      <c r="S152" s="175"/>
    </row>
    <row r="153" spans="1:19" x14ac:dyDescent="0.2">
      <c r="A153" s="172">
        <v>127</v>
      </c>
      <c r="B153" s="181">
        <v>28723408355328</v>
      </c>
      <c r="C153" s="182">
        <v>2</v>
      </c>
      <c r="D153" s="183" t="s">
        <v>316</v>
      </c>
      <c r="E153" s="184">
        <v>1.9000000000000001E-5</v>
      </c>
      <c r="F153" s="185">
        <v>1.5200000000000001E-4</v>
      </c>
      <c r="G153" s="181">
        <v>29910166863872</v>
      </c>
      <c r="H153" s="182">
        <v>2</v>
      </c>
      <c r="I153" s="183" t="s">
        <v>339</v>
      </c>
      <c r="J153" s="184">
        <v>2.3E-5</v>
      </c>
      <c r="K153" s="185">
        <v>1.83E-4</v>
      </c>
      <c r="L153" s="181">
        <v>6040678162432</v>
      </c>
      <c r="M153" s="182">
        <v>1</v>
      </c>
      <c r="N153" s="183" t="s">
        <v>591</v>
      </c>
      <c r="O153" s="184">
        <v>0.49377700000000002</v>
      </c>
      <c r="P153" s="185">
        <v>670.89056600000004</v>
      </c>
      <c r="S153" s="175"/>
    </row>
    <row r="154" spans="1:19" x14ac:dyDescent="0.2">
      <c r="A154" s="172">
        <v>128</v>
      </c>
      <c r="B154" s="181">
        <v>15090504884224</v>
      </c>
      <c r="C154" s="182">
        <v>1</v>
      </c>
      <c r="D154" s="183" t="s">
        <v>528</v>
      </c>
      <c r="E154" s="184">
        <v>0.49340699999999998</v>
      </c>
      <c r="F154" s="185">
        <v>671.76349600000003</v>
      </c>
      <c r="G154" s="181">
        <v>16375307239424</v>
      </c>
      <c r="H154" s="182">
        <v>2</v>
      </c>
      <c r="I154" s="183" t="s">
        <v>307</v>
      </c>
      <c r="J154" s="184">
        <v>6.9999999999999999E-6</v>
      </c>
      <c r="K154" s="185">
        <v>6.0999999999999999E-5</v>
      </c>
      <c r="L154" s="181">
        <v>5918791344128</v>
      </c>
      <c r="M154" s="182">
        <v>0</v>
      </c>
      <c r="N154" s="183" t="s">
        <v>593</v>
      </c>
      <c r="O154" s="184">
        <v>0.36870900000000001</v>
      </c>
      <c r="P154" s="185">
        <v>305.52173099999999</v>
      </c>
      <c r="S154" s="175"/>
    </row>
    <row r="155" spans="1:19" x14ac:dyDescent="0.2">
      <c r="A155" s="172">
        <v>129</v>
      </c>
      <c r="B155" s="181">
        <v>3889447436288</v>
      </c>
      <c r="C155" s="182">
        <v>0</v>
      </c>
      <c r="D155" s="183" t="s">
        <v>531</v>
      </c>
      <c r="E155" s="184">
        <v>0.37539800000000001</v>
      </c>
      <c r="F155" s="185">
        <v>313.48396300000002</v>
      </c>
      <c r="G155" s="181">
        <v>2936990752768</v>
      </c>
      <c r="H155" s="182">
        <v>1</v>
      </c>
      <c r="I155" s="183" t="s">
        <v>535</v>
      </c>
      <c r="J155" s="184">
        <v>0.49757699999999999</v>
      </c>
      <c r="K155" s="185">
        <v>682.12656800000002</v>
      </c>
      <c r="L155" s="181">
        <v>4339176529920</v>
      </c>
      <c r="M155" s="182">
        <v>2</v>
      </c>
      <c r="N155" s="183" t="s">
        <v>316</v>
      </c>
      <c r="O155" s="184">
        <v>1.1E-5</v>
      </c>
      <c r="P155" s="185">
        <v>9.1000000000000003E-5</v>
      </c>
      <c r="S155" s="175"/>
    </row>
    <row r="156" spans="1:19" x14ac:dyDescent="0.2">
      <c r="A156" s="172">
        <v>130</v>
      </c>
      <c r="B156" s="181">
        <v>26992041000960</v>
      </c>
      <c r="C156" s="182">
        <v>2</v>
      </c>
      <c r="D156" s="183" t="s">
        <v>303</v>
      </c>
      <c r="E156" s="184">
        <v>0</v>
      </c>
      <c r="F156" s="185">
        <v>0</v>
      </c>
      <c r="G156" s="181">
        <v>25505500864512</v>
      </c>
      <c r="H156" s="182">
        <v>2</v>
      </c>
      <c r="I156" s="183" t="s">
        <v>303</v>
      </c>
      <c r="J156" s="184">
        <v>1.1E-5</v>
      </c>
      <c r="K156" s="185">
        <v>9.1000000000000003E-5</v>
      </c>
      <c r="L156" s="181">
        <v>1596589350912</v>
      </c>
      <c r="M156" s="182">
        <v>1</v>
      </c>
      <c r="N156" s="183" t="s">
        <v>596</v>
      </c>
      <c r="O156" s="184">
        <v>0.50272099999999997</v>
      </c>
      <c r="P156" s="185">
        <v>684.86768400000005</v>
      </c>
      <c r="S156" s="175"/>
    </row>
    <row r="157" spans="1:19" x14ac:dyDescent="0.2">
      <c r="A157" s="172">
        <v>131</v>
      </c>
      <c r="B157" s="181">
        <v>13629022527488</v>
      </c>
      <c r="C157" s="182">
        <v>0</v>
      </c>
      <c r="D157" s="183" t="s">
        <v>533</v>
      </c>
      <c r="E157" s="184">
        <v>0.37218499999999999</v>
      </c>
      <c r="F157" s="185">
        <v>310.00985500000002</v>
      </c>
      <c r="G157" s="181">
        <v>29905660256256</v>
      </c>
      <c r="H157" s="182">
        <v>0</v>
      </c>
      <c r="I157" s="183" t="s">
        <v>536</v>
      </c>
      <c r="J157" s="184">
        <v>0.37421100000000002</v>
      </c>
      <c r="K157" s="185">
        <v>311.89088400000003</v>
      </c>
      <c r="L157" s="181">
        <v>4092151259136</v>
      </c>
      <c r="M157" s="182">
        <v>1</v>
      </c>
      <c r="N157" s="183" t="s">
        <v>598</v>
      </c>
      <c r="O157" s="184">
        <v>0.48211999999999999</v>
      </c>
      <c r="P157" s="185">
        <v>644.17807200000004</v>
      </c>
      <c r="S157" s="175"/>
    </row>
    <row r="158" spans="1:19" x14ac:dyDescent="0.2">
      <c r="A158" s="172">
        <v>132</v>
      </c>
      <c r="B158" s="181">
        <v>3672404000768</v>
      </c>
      <c r="C158" s="182">
        <v>1</v>
      </c>
      <c r="D158" s="183" t="s">
        <v>538</v>
      </c>
      <c r="E158" s="184">
        <v>0.49818699999999999</v>
      </c>
      <c r="F158" s="185">
        <v>676.30775500000004</v>
      </c>
      <c r="G158" s="181">
        <v>28940943400960</v>
      </c>
      <c r="H158" s="182">
        <v>0</v>
      </c>
      <c r="I158" s="183" t="s">
        <v>541</v>
      </c>
      <c r="J158" s="184">
        <v>0.37544699999999998</v>
      </c>
      <c r="K158" s="185">
        <v>313.33023800000001</v>
      </c>
      <c r="L158" s="181">
        <v>2766567800832</v>
      </c>
      <c r="M158" s="182">
        <v>1</v>
      </c>
      <c r="N158" s="183" t="s">
        <v>599</v>
      </c>
      <c r="O158" s="184">
        <v>0.49548300000000001</v>
      </c>
      <c r="P158" s="185">
        <v>676.65172299999995</v>
      </c>
      <c r="S158" s="175"/>
    </row>
    <row r="159" spans="1:19" x14ac:dyDescent="0.2">
      <c r="A159" s="172">
        <v>133</v>
      </c>
      <c r="B159" s="181">
        <v>29428254679040</v>
      </c>
      <c r="C159" s="182">
        <v>1</v>
      </c>
      <c r="D159" s="183" t="s">
        <v>540</v>
      </c>
      <c r="E159" s="184">
        <v>0.50026400000000004</v>
      </c>
      <c r="F159" s="185">
        <v>680.64853600000004</v>
      </c>
      <c r="G159" s="181">
        <v>17724419776512</v>
      </c>
      <c r="H159" s="182">
        <v>2</v>
      </c>
      <c r="I159" s="183" t="s">
        <v>339</v>
      </c>
      <c r="J159" s="184">
        <v>3.4E-5</v>
      </c>
      <c r="K159" s="185">
        <v>2.7399999999999999E-4</v>
      </c>
      <c r="L159" s="181">
        <v>3193862438912</v>
      </c>
      <c r="M159" s="182">
        <v>0</v>
      </c>
      <c r="N159" s="183" t="s">
        <v>601</v>
      </c>
      <c r="O159" s="184">
        <v>0.37509300000000001</v>
      </c>
      <c r="P159" s="185">
        <v>313.28465299999999</v>
      </c>
      <c r="S159" s="175"/>
    </row>
    <row r="160" spans="1:19" x14ac:dyDescent="0.2">
      <c r="A160" s="172">
        <v>134</v>
      </c>
      <c r="B160" s="181">
        <v>3285208825856</v>
      </c>
      <c r="C160" s="182">
        <v>2</v>
      </c>
      <c r="D160" s="183" t="s">
        <v>305</v>
      </c>
      <c r="E160" s="184">
        <v>1.7E-5</v>
      </c>
      <c r="F160" s="185">
        <v>1.37E-4</v>
      </c>
      <c r="G160" s="181">
        <v>25429104361472</v>
      </c>
      <c r="H160" s="182">
        <v>0</v>
      </c>
      <c r="I160" s="183" t="s">
        <v>544</v>
      </c>
      <c r="J160" s="184">
        <v>0.375224</v>
      </c>
      <c r="K160" s="185">
        <v>312.67246999999998</v>
      </c>
      <c r="L160" s="181">
        <v>3908308541440</v>
      </c>
      <c r="M160" s="182">
        <v>1</v>
      </c>
      <c r="N160" s="183" t="s">
        <v>602</v>
      </c>
      <c r="O160" s="184">
        <v>0.494203</v>
      </c>
      <c r="P160" s="185">
        <v>670.56602999999996</v>
      </c>
      <c r="S160" s="175"/>
    </row>
    <row r="161" spans="1:19" x14ac:dyDescent="0.2">
      <c r="A161" s="172">
        <v>135</v>
      </c>
      <c r="B161" s="181">
        <v>26525405331456</v>
      </c>
      <c r="C161" s="182">
        <v>2</v>
      </c>
      <c r="D161" s="183" t="s">
        <v>296</v>
      </c>
      <c r="E161" s="184">
        <v>9.0000000000000002E-6</v>
      </c>
      <c r="F161" s="185">
        <v>7.6000000000000004E-5</v>
      </c>
      <c r="G161" s="181">
        <v>26577700724736</v>
      </c>
      <c r="H161" s="182">
        <v>0</v>
      </c>
      <c r="I161" s="183" t="s">
        <v>545</v>
      </c>
      <c r="J161" s="184">
        <v>0.37343399999999999</v>
      </c>
      <c r="K161" s="185">
        <v>311.45108800000003</v>
      </c>
      <c r="L161" s="181">
        <v>3221646368768</v>
      </c>
      <c r="M161" s="182">
        <v>2</v>
      </c>
      <c r="N161" s="183" t="s">
        <v>315</v>
      </c>
      <c r="O161" s="184">
        <v>5.0000000000000004E-6</v>
      </c>
      <c r="P161" s="185">
        <v>4.5000000000000003E-5</v>
      </c>
      <c r="S161" s="175"/>
    </row>
    <row r="162" spans="1:19" x14ac:dyDescent="0.2">
      <c r="A162" s="172">
        <v>136</v>
      </c>
      <c r="B162" s="181">
        <v>6426982981632</v>
      </c>
      <c r="C162" s="182">
        <v>0</v>
      </c>
      <c r="D162" s="183" t="s">
        <v>542</v>
      </c>
      <c r="E162" s="184">
        <v>0.37612400000000001</v>
      </c>
      <c r="F162" s="185">
        <v>314.528818</v>
      </c>
      <c r="G162" s="181">
        <v>16295003938816</v>
      </c>
      <c r="H162" s="182">
        <v>2</v>
      </c>
      <c r="I162" s="183" t="s">
        <v>338</v>
      </c>
      <c r="J162" s="184">
        <v>3.0000000000000001E-5</v>
      </c>
      <c r="K162" s="185">
        <v>2.4399999999999999E-4</v>
      </c>
      <c r="L162" s="181">
        <v>2548228292608</v>
      </c>
      <c r="M162" s="182">
        <v>2</v>
      </c>
      <c r="N162" s="183" t="s">
        <v>304</v>
      </c>
      <c r="O162" s="184">
        <v>2.4000000000000001E-5</v>
      </c>
      <c r="P162" s="185">
        <v>1.9799999999999999E-4</v>
      </c>
      <c r="S162" s="175"/>
    </row>
    <row r="163" spans="1:19" x14ac:dyDescent="0.2">
      <c r="A163" s="172">
        <v>137</v>
      </c>
      <c r="B163" s="181">
        <v>22765386481664</v>
      </c>
      <c r="C163" s="182">
        <v>1</v>
      </c>
      <c r="D163" s="183" t="s">
        <v>546</v>
      </c>
      <c r="E163" s="184">
        <v>0.50400999999999996</v>
      </c>
      <c r="F163" s="185">
        <v>694.02289099999996</v>
      </c>
      <c r="G163" s="181">
        <v>19873930690560</v>
      </c>
      <c r="H163" s="182">
        <v>2</v>
      </c>
      <c r="I163" s="183" t="s">
        <v>376</v>
      </c>
      <c r="J163" s="184">
        <v>1.7E-5</v>
      </c>
      <c r="K163" s="185">
        <v>1.37E-4</v>
      </c>
      <c r="L163" s="181">
        <v>4683825356800</v>
      </c>
      <c r="M163" s="182">
        <v>0</v>
      </c>
      <c r="N163" s="183" t="s">
        <v>604</v>
      </c>
      <c r="O163" s="184">
        <v>0.37691599999999997</v>
      </c>
      <c r="P163" s="185">
        <v>315.665413</v>
      </c>
      <c r="S163" s="175"/>
    </row>
    <row r="164" spans="1:19" x14ac:dyDescent="0.2">
      <c r="A164" s="172">
        <v>138</v>
      </c>
      <c r="B164" s="181">
        <v>18147885916160</v>
      </c>
      <c r="C164" s="182">
        <v>2</v>
      </c>
      <c r="D164" s="183" t="s">
        <v>305</v>
      </c>
      <c r="E164" s="184">
        <v>2.0999999999999999E-5</v>
      </c>
      <c r="F164" s="185">
        <v>1.6699999999999999E-4</v>
      </c>
      <c r="G164" s="181">
        <v>10352349413376</v>
      </c>
      <c r="H164" s="182">
        <v>1</v>
      </c>
      <c r="I164" s="183" t="s">
        <v>547</v>
      </c>
      <c r="J164" s="184">
        <v>0.49952400000000002</v>
      </c>
      <c r="K164" s="185">
        <v>679.29360599999995</v>
      </c>
      <c r="L164" s="181">
        <v>2792233836544</v>
      </c>
      <c r="M164" s="182">
        <v>2</v>
      </c>
      <c r="N164" s="183" t="s">
        <v>306</v>
      </c>
      <c r="O164" s="184">
        <v>5.0000000000000004E-6</v>
      </c>
      <c r="P164" s="185">
        <v>4.5000000000000003E-5</v>
      </c>
      <c r="S164" s="175"/>
    </row>
    <row r="165" spans="1:19" x14ac:dyDescent="0.2">
      <c r="A165" s="172">
        <v>139</v>
      </c>
      <c r="B165" s="181">
        <v>12198519488512</v>
      </c>
      <c r="C165" s="182">
        <v>2</v>
      </c>
      <c r="D165" s="183" t="s">
        <v>348</v>
      </c>
      <c r="E165" s="184">
        <v>2.1999999999999999E-5</v>
      </c>
      <c r="F165" s="185">
        <v>1.83E-4</v>
      </c>
      <c r="G165" s="181">
        <v>6548243324928</v>
      </c>
      <c r="H165" s="182">
        <v>2</v>
      </c>
      <c r="I165" s="183" t="s">
        <v>214</v>
      </c>
      <c r="J165" s="184">
        <v>1.5E-5</v>
      </c>
      <c r="K165" s="185">
        <v>1.22E-4</v>
      </c>
      <c r="L165" s="181">
        <v>3192588828672</v>
      </c>
      <c r="M165" s="182">
        <v>0</v>
      </c>
      <c r="N165" s="183" t="s">
        <v>608</v>
      </c>
      <c r="O165" s="184">
        <v>0.37128299999999997</v>
      </c>
      <c r="P165" s="185">
        <v>308.08291200000002</v>
      </c>
      <c r="S165" s="175"/>
    </row>
    <row r="166" spans="1:19" x14ac:dyDescent="0.2">
      <c r="A166" s="172">
        <v>140</v>
      </c>
      <c r="B166" s="181">
        <v>15997090545664</v>
      </c>
      <c r="C166" s="182">
        <v>2</v>
      </c>
      <c r="D166" s="183" t="s">
        <v>338</v>
      </c>
      <c r="E166" s="184">
        <v>1.5E-5</v>
      </c>
      <c r="F166" s="185">
        <v>1.22E-4</v>
      </c>
      <c r="G166" s="181">
        <v>9927881187328</v>
      </c>
      <c r="H166" s="182">
        <v>1</v>
      </c>
      <c r="I166" s="183" t="s">
        <v>548</v>
      </c>
      <c r="J166" s="184">
        <v>0.50114999999999998</v>
      </c>
      <c r="K166" s="185">
        <v>680.81128699999999</v>
      </c>
      <c r="L166" s="181">
        <v>552922734592</v>
      </c>
      <c r="M166" s="182">
        <v>2</v>
      </c>
      <c r="N166" s="183" t="s">
        <v>307</v>
      </c>
      <c r="O166" s="184">
        <v>0</v>
      </c>
      <c r="P166" s="185">
        <v>0</v>
      </c>
      <c r="S166" s="175"/>
    </row>
    <row r="167" spans="1:19" x14ac:dyDescent="0.2">
      <c r="A167" s="172">
        <v>141</v>
      </c>
      <c r="B167" s="181">
        <v>11064557961216</v>
      </c>
      <c r="C167" s="182">
        <v>1</v>
      </c>
      <c r="D167" s="183" t="s">
        <v>552</v>
      </c>
      <c r="E167" s="184">
        <v>0.49681700000000001</v>
      </c>
      <c r="F167" s="185">
        <v>677.83252700000003</v>
      </c>
      <c r="G167" s="181">
        <v>8405331165184</v>
      </c>
      <c r="H167" s="182">
        <v>0</v>
      </c>
      <c r="I167" s="183" t="s">
        <v>549</v>
      </c>
      <c r="J167" s="184">
        <v>0.37445699999999998</v>
      </c>
      <c r="K167" s="185">
        <v>312.83607000000001</v>
      </c>
      <c r="L167" s="181">
        <v>6708547780608</v>
      </c>
      <c r="M167" s="182">
        <v>2</v>
      </c>
      <c r="N167" s="183" t="s">
        <v>316</v>
      </c>
      <c r="O167" s="184">
        <v>0</v>
      </c>
      <c r="P167" s="185">
        <v>0</v>
      </c>
      <c r="S167" s="175"/>
    </row>
    <row r="168" spans="1:19" x14ac:dyDescent="0.2">
      <c r="A168" s="172">
        <v>142</v>
      </c>
      <c r="B168" s="181">
        <v>22401970626560</v>
      </c>
      <c r="C168" s="182">
        <v>2</v>
      </c>
      <c r="D168" s="183" t="s">
        <v>310</v>
      </c>
      <c r="E168" s="184">
        <v>5.0000000000000004E-6</v>
      </c>
      <c r="F168" s="185">
        <v>4.5000000000000003E-5</v>
      </c>
      <c r="G168" s="181">
        <v>5788891709440</v>
      </c>
      <c r="H168" s="182">
        <v>0</v>
      </c>
      <c r="I168" s="183" t="s">
        <v>550</v>
      </c>
      <c r="J168" s="184">
        <v>0.37345800000000001</v>
      </c>
      <c r="K168" s="185">
        <v>311.38779299999999</v>
      </c>
      <c r="L168" s="181">
        <v>6661189156864</v>
      </c>
      <c r="M168" s="182">
        <v>2</v>
      </c>
      <c r="N168" s="183" t="s">
        <v>348</v>
      </c>
      <c r="O168" s="184">
        <v>1.9000000000000001E-5</v>
      </c>
      <c r="P168" s="185">
        <v>1.5200000000000001E-4</v>
      </c>
      <c r="S168" s="175"/>
    </row>
    <row r="169" spans="1:19" x14ac:dyDescent="0.2">
      <c r="A169" s="172">
        <v>143</v>
      </c>
      <c r="B169" s="181">
        <v>14747102199808</v>
      </c>
      <c r="C169" s="182">
        <v>0</v>
      </c>
      <c r="D169" s="183" t="s">
        <v>554</v>
      </c>
      <c r="E169" s="184">
        <v>0.37259300000000001</v>
      </c>
      <c r="F169" s="185">
        <v>310.73856899999998</v>
      </c>
      <c r="G169" s="181">
        <v>14567299096576</v>
      </c>
      <c r="H169" s="182">
        <v>1</v>
      </c>
      <c r="I169" s="183" t="s">
        <v>553</v>
      </c>
      <c r="J169" s="184">
        <v>0.49031599999999997</v>
      </c>
      <c r="K169" s="185">
        <v>662.76658399999997</v>
      </c>
      <c r="L169" s="181">
        <v>4463347441664</v>
      </c>
      <c r="M169" s="182">
        <v>2</v>
      </c>
      <c r="N169" s="183" t="s">
        <v>304</v>
      </c>
      <c r="O169" s="184">
        <v>3.6000000000000001E-5</v>
      </c>
      <c r="P169" s="185">
        <v>2.8899999999999998E-4</v>
      </c>
      <c r="S169" s="175"/>
    </row>
    <row r="170" spans="1:19" x14ac:dyDescent="0.2">
      <c r="A170" s="172">
        <v>144</v>
      </c>
      <c r="B170" s="181">
        <v>24199403372544</v>
      </c>
      <c r="C170" s="182">
        <v>0</v>
      </c>
      <c r="D170" s="183" t="s">
        <v>555</v>
      </c>
      <c r="E170" s="184">
        <v>0.371811</v>
      </c>
      <c r="F170" s="185">
        <v>309.65602699999999</v>
      </c>
      <c r="G170" s="181">
        <v>1590230786048</v>
      </c>
      <c r="H170" s="182">
        <v>0</v>
      </c>
      <c r="I170" s="183" t="s">
        <v>559</v>
      </c>
      <c r="J170" s="184">
        <v>0.37198100000000001</v>
      </c>
      <c r="K170" s="185">
        <v>309.14899800000001</v>
      </c>
      <c r="L170" s="181">
        <v>926665146368</v>
      </c>
      <c r="M170" s="182">
        <v>0</v>
      </c>
      <c r="N170" s="183" t="s">
        <v>613</v>
      </c>
      <c r="O170" s="184">
        <v>0.37523200000000001</v>
      </c>
      <c r="P170" s="185">
        <v>313.86306500000001</v>
      </c>
      <c r="S170" s="175"/>
    </row>
    <row r="171" spans="1:19" x14ac:dyDescent="0.2">
      <c r="A171" s="172">
        <v>145</v>
      </c>
      <c r="B171" s="181">
        <v>15474530181120</v>
      </c>
      <c r="C171" s="182">
        <v>0</v>
      </c>
      <c r="D171" s="183" t="s">
        <v>556</v>
      </c>
      <c r="E171" s="184">
        <v>0.378415</v>
      </c>
      <c r="F171" s="185">
        <v>316.802438</v>
      </c>
      <c r="G171" s="181">
        <v>12907158847488</v>
      </c>
      <c r="H171" s="182">
        <v>2</v>
      </c>
      <c r="I171" s="183" t="s">
        <v>348</v>
      </c>
      <c r="J171" s="184">
        <v>2.5999999999999998E-5</v>
      </c>
      <c r="K171" s="185">
        <v>2.13E-4</v>
      </c>
      <c r="L171" s="181">
        <v>2264795529216</v>
      </c>
      <c r="M171" s="182">
        <v>1</v>
      </c>
      <c r="N171" s="183" t="s">
        <v>614</v>
      </c>
      <c r="O171" s="184">
        <v>0.49803199999999997</v>
      </c>
      <c r="P171" s="185">
        <v>685.24630100000002</v>
      </c>
      <c r="S171" s="175"/>
    </row>
    <row r="172" spans="1:19" x14ac:dyDescent="0.2">
      <c r="A172" s="172">
        <v>146</v>
      </c>
      <c r="B172" s="181">
        <v>20805125611520</v>
      </c>
      <c r="C172" s="182">
        <v>0</v>
      </c>
      <c r="D172" s="183" t="s">
        <v>557</v>
      </c>
      <c r="E172" s="184">
        <v>0.37969399999999998</v>
      </c>
      <c r="F172" s="185">
        <v>318.92508299999997</v>
      </c>
      <c r="G172" s="181">
        <v>27664278724608</v>
      </c>
      <c r="H172" s="182">
        <v>0</v>
      </c>
      <c r="I172" s="183" t="s">
        <v>561</v>
      </c>
      <c r="J172" s="184">
        <v>0.37594</v>
      </c>
      <c r="K172" s="185">
        <v>314.23954700000002</v>
      </c>
      <c r="L172" s="181">
        <v>5546563526656</v>
      </c>
      <c r="M172" s="182">
        <v>0</v>
      </c>
      <c r="N172" s="183" t="s">
        <v>616</v>
      </c>
      <c r="O172" s="184">
        <v>0.37629000000000001</v>
      </c>
      <c r="P172" s="185">
        <v>314.34004900000002</v>
      </c>
      <c r="S172" s="175"/>
    </row>
    <row r="173" spans="1:19" x14ac:dyDescent="0.2">
      <c r="A173" s="172">
        <v>147</v>
      </c>
      <c r="B173" s="181">
        <v>10875258486784</v>
      </c>
      <c r="C173" s="182">
        <v>0</v>
      </c>
      <c r="D173" s="183" t="s">
        <v>558</v>
      </c>
      <c r="E173" s="184">
        <v>0.374529</v>
      </c>
      <c r="F173" s="185">
        <v>311.92176599999999</v>
      </c>
      <c r="G173" s="181">
        <v>25354451279872</v>
      </c>
      <c r="H173" s="182">
        <v>1</v>
      </c>
      <c r="I173" s="183" t="s">
        <v>562</v>
      </c>
      <c r="J173" s="184">
        <v>0.49584299999999998</v>
      </c>
      <c r="K173" s="185">
        <v>670.97778800000003</v>
      </c>
      <c r="L173" s="181">
        <v>5053173022720</v>
      </c>
      <c r="M173" s="182">
        <v>2</v>
      </c>
      <c r="N173" s="183" t="s">
        <v>306</v>
      </c>
      <c r="O173" s="184">
        <v>9.0000000000000002E-6</v>
      </c>
      <c r="P173" s="185">
        <v>7.6000000000000004E-5</v>
      </c>
      <c r="S173" s="175"/>
    </row>
    <row r="174" spans="1:19" x14ac:dyDescent="0.2">
      <c r="A174" s="172">
        <v>148</v>
      </c>
      <c r="B174" s="181">
        <v>8125908746240</v>
      </c>
      <c r="C174" s="182">
        <v>0</v>
      </c>
      <c r="D174" s="183" t="s">
        <v>560</v>
      </c>
      <c r="E174" s="184">
        <v>0.37332399999999999</v>
      </c>
      <c r="F174" s="185">
        <v>311.40725700000002</v>
      </c>
      <c r="G174" s="181">
        <v>8144036110336</v>
      </c>
      <c r="H174" s="182">
        <v>2</v>
      </c>
      <c r="I174" s="183" t="s">
        <v>338</v>
      </c>
      <c r="J174" s="184">
        <v>6.9999999999999999E-6</v>
      </c>
      <c r="K174" s="185">
        <v>6.0999999999999999E-5</v>
      </c>
      <c r="L174" s="181">
        <v>6139109072896</v>
      </c>
      <c r="M174" s="182">
        <v>1</v>
      </c>
      <c r="N174" s="183" t="s">
        <v>617</v>
      </c>
      <c r="O174" s="184">
        <v>0.497303</v>
      </c>
      <c r="P174" s="185">
        <v>675.98026800000002</v>
      </c>
      <c r="S174" s="175"/>
    </row>
    <row r="175" spans="1:19" x14ac:dyDescent="0.2">
      <c r="A175" s="172">
        <v>149</v>
      </c>
      <c r="B175" s="181">
        <v>25345850105856</v>
      </c>
      <c r="C175" s="182">
        <v>0</v>
      </c>
      <c r="D175" s="183" t="s">
        <v>563</v>
      </c>
      <c r="E175" s="184">
        <v>0.374776</v>
      </c>
      <c r="F175" s="185">
        <v>312.631123</v>
      </c>
      <c r="G175" s="181">
        <v>17293244784640</v>
      </c>
      <c r="H175" s="182">
        <v>0</v>
      </c>
      <c r="I175" s="183" t="s">
        <v>567</v>
      </c>
      <c r="J175" s="184">
        <v>0.37487900000000002</v>
      </c>
      <c r="K175" s="185">
        <v>312.6823</v>
      </c>
      <c r="L175" s="181">
        <v>4097523089408</v>
      </c>
      <c r="M175" s="182">
        <v>2</v>
      </c>
      <c r="N175" s="183" t="s">
        <v>310</v>
      </c>
      <c r="O175" s="184">
        <v>1.7E-5</v>
      </c>
      <c r="P175" s="185">
        <v>1.37E-4</v>
      </c>
      <c r="S175" s="175"/>
    </row>
    <row r="176" spans="1:19" x14ac:dyDescent="0.2">
      <c r="A176" s="172">
        <v>150</v>
      </c>
      <c r="B176" s="181">
        <v>15093705506816</v>
      </c>
      <c r="C176" s="182">
        <v>1</v>
      </c>
      <c r="D176" s="183" t="s">
        <v>570</v>
      </c>
      <c r="E176" s="184">
        <v>0.49456499999999998</v>
      </c>
      <c r="F176" s="185">
        <v>669.76427000000001</v>
      </c>
      <c r="G176" s="181">
        <v>8016384106496</v>
      </c>
      <c r="H176" s="182">
        <v>2</v>
      </c>
      <c r="I176" s="183" t="s">
        <v>338</v>
      </c>
      <c r="J176" s="184">
        <v>2.5999999999999998E-5</v>
      </c>
      <c r="K176" s="185">
        <v>2.13E-4</v>
      </c>
      <c r="L176" s="181">
        <v>4278700294144</v>
      </c>
      <c r="M176" s="182">
        <v>2</v>
      </c>
      <c r="N176" s="183" t="s">
        <v>305</v>
      </c>
      <c r="O176" s="184">
        <v>5.0000000000000004E-6</v>
      </c>
      <c r="P176" s="185">
        <v>4.5000000000000003E-5</v>
      </c>
      <c r="S176" s="175"/>
    </row>
    <row r="177" spans="1:19" x14ac:dyDescent="0.2">
      <c r="A177" s="172">
        <v>151</v>
      </c>
      <c r="B177" s="181">
        <v>18053512003584</v>
      </c>
      <c r="C177" s="182">
        <v>2</v>
      </c>
      <c r="D177" s="183" t="s">
        <v>301</v>
      </c>
      <c r="E177" s="184">
        <v>1.2999999999999999E-5</v>
      </c>
      <c r="F177" s="185">
        <v>1.06E-4</v>
      </c>
      <c r="G177" s="181">
        <v>2495325184000</v>
      </c>
      <c r="H177" s="182">
        <v>0</v>
      </c>
      <c r="I177" s="183" t="s">
        <v>568</v>
      </c>
      <c r="J177" s="184">
        <v>0.37642900000000001</v>
      </c>
      <c r="K177" s="185">
        <v>314.654966</v>
      </c>
      <c r="L177" s="181">
        <v>1592699928576</v>
      </c>
      <c r="M177" s="182">
        <v>2</v>
      </c>
      <c r="N177" s="183" t="s">
        <v>296</v>
      </c>
      <c r="O177" s="184">
        <v>3.6000000000000001E-5</v>
      </c>
      <c r="P177" s="185">
        <v>2.8899999999999998E-4</v>
      </c>
      <c r="S177" s="175"/>
    </row>
    <row r="178" spans="1:19" x14ac:dyDescent="0.2">
      <c r="A178" s="172">
        <v>152</v>
      </c>
      <c r="B178" s="181">
        <v>4908569952256</v>
      </c>
      <c r="C178" s="182">
        <v>2</v>
      </c>
      <c r="D178" s="183" t="s">
        <v>338</v>
      </c>
      <c r="E178" s="184">
        <v>1.5E-5</v>
      </c>
      <c r="F178" s="185">
        <v>1.22E-4</v>
      </c>
      <c r="G178" s="181">
        <v>3969692712960</v>
      </c>
      <c r="H178" s="182">
        <v>1</v>
      </c>
      <c r="I178" s="183" t="s">
        <v>569</v>
      </c>
      <c r="J178" s="184">
        <v>0.49820599999999998</v>
      </c>
      <c r="K178" s="185">
        <v>679.79474800000003</v>
      </c>
      <c r="L178" s="181">
        <v>4709824970752</v>
      </c>
      <c r="M178" s="182">
        <v>0</v>
      </c>
      <c r="N178" s="183" t="s">
        <v>622</v>
      </c>
      <c r="O178" s="184">
        <v>0.37423200000000001</v>
      </c>
      <c r="P178" s="185">
        <v>312.30099200000001</v>
      </c>
      <c r="S178" s="175"/>
    </row>
    <row r="179" spans="1:19" x14ac:dyDescent="0.2">
      <c r="A179" s="172">
        <v>153</v>
      </c>
      <c r="B179" s="181">
        <v>11494272352256</v>
      </c>
      <c r="C179" s="182">
        <v>1</v>
      </c>
      <c r="D179" s="183" t="s">
        <v>571</v>
      </c>
      <c r="E179" s="184">
        <v>0.50289799999999996</v>
      </c>
      <c r="F179" s="185">
        <v>688.41254300000003</v>
      </c>
      <c r="G179" s="181">
        <v>22949955575808</v>
      </c>
      <c r="H179" s="182">
        <v>2</v>
      </c>
      <c r="I179" s="183" t="s">
        <v>306</v>
      </c>
      <c r="J179" s="184">
        <v>2.4000000000000001E-5</v>
      </c>
      <c r="K179" s="185">
        <v>1.9799999999999999E-4</v>
      </c>
      <c r="L179" s="181">
        <v>1257188368384</v>
      </c>
      <c r="M179" s="182">
        <v>0</v>
      </c>
      <c r="N179" s="183" t="s">
        <v>623</v>
      </c>
      <c r="O179" s="184">
        <v>0.37706200000000001</v>
      </c>
      <c r="P179" s="185">
        <v>315.55612500000001</v>
      </c>
      <c r="S179" s="175"/>
    </row>
    <row r="180" spans="1:19" x14ac:dyDescent="0.2">
      <c r="A180" s="172">
        <v>154</v>
      </c>
      <c r="B180" s="181">
        <v>4187901222912</v>
      </c>
      <c r="C180" s="182">
        <v>0</v>
      </c>
      <c r="D180" s="183" t="s">
        <v>574</v>
      </c>
      <c r="E180" s="184">
        <v>0.37276100000000001</v>
      </c>
      <c r="F180" s="185">
        <v>310.764343</v>
      </c>
      <c r="G180" s="181">
        <v>2073235521536</v>
      </c>
      <c r="H180" s="182">
        <v>2</v>
      </c>
      <c r="I180" s="183" t="s">
        <v>338</v>
      </c>
      <c r="J180" s="184">
        <v>2.5999999999999998E-5</v>
      </c>
      <c r="K180" s="185">
        <v>2.13E-4</v>
      </c>
      <c r="L180" s="181">
        <v>622434336768</v>
      </c>
      <c r="M180" s="182">
        <v>0</v>
      </c>
      <c r="N180" s="183" t="s">
        <v>625</v>
      </c>
      <c r="O180" s="184">
        <v>0.37272</v>
      </c>
      <c r="P180" s="185">
        <v>310.950176</v>
      </c>
      <c r="S180" s="175"/>
    </row>
    <row r="181" spans="1:19" x14ac:dyDescent="0.2">
      <c r="A181" s="172">
        <v>155</v>
      </c>
      <c r="B181" s="181">
        <v>24751745630208</v>
      </c>
      <c r="C181" s="182">
        <v>1</v>
      </c>
      <c r="D181" s="183" t="s">
        <v>577</v>
      </c>
      <c r="E181" s="184">
        <v>0.51588000000000001</v>
      </c>
      <c r="F181" s="185">
        <v>715.77253199999996</v>
      </c>
      <c r="G181" s="181">
        <v>10506910081024</v>
      </c>
      <c r="H181" s="182">
        <v>1</v>
      </c>
      <c r="I181" s="183" t="s">
        <v>573</v>
      </c>
      <c r="J181" s="184">
        <v>0.50415200000000004</v>
      </c>
      <c r="K181" s="185">
        <v>690.06654800000001</v>
      </c>
      <c r="L181" s="181">
        <v>4145245814784</v>
      </c>
      <c r="M181" s="182">
        <v>2</v>
      </c>
      <c r="N181" s="183" t="s">
        <v>310</v>
      </c>
      <c r="O181" s="184">
        <v>9.0000000000000002E-6</v>
      </c>
      <c r="P181" s="185">
        <v>7.6000000000000004E-5</v>
      </c>
      <c r="S181" s="175"/>
    </row>
    <row r="182" spans="1:19" x14ac:dyDescent="0.2">
      <c r="A182" s="172">
        <v>156</v>
      </c>
      <c r="B182" s="181">
        <v>1610573283328</v>
      </c>
      <c r="C182" s="182">
        <v>2</v>
      </c>
      <c r="D182" s="183" t="s">
        <v>307</v>
      </c>
      <c r="E182" s="184">
        <v>6.9999999999999999E-6</v>
      </c>
      <c r="F182" s="185">
        <v>6.0999999999999999E-5</v>
      </c>
      <c r="G182" s="181">
        <v>8974037491712</v>
      </c>
      <c r="H182" s="182">
        <v>0</v>
      </c>
      <c r="I182" s="183" t="s">
        <v>575</v>
      </c>
      <c r="J182" s="184">
        <v>0.377635</v>
      </c>
      <c r="K182" s="185">
        <v>316.12708099999998</v>
      </c>
      <c r="L182" s="181">
        <v>5326431961088</v>
      </c>
      <c r="M182" s="182">
        <v>2</v>
      </c>
      <c r="N182" s="183" t="s">
        <v>338</v>
      </c>
      <c r="O182" s="184">
        <v>0</v>
      </c>
      <c r="P182" s="185">
        <v>0</v>
      </c>
      <c r="S182" s="175"/>
    </row>
    <row r="183" spans="1:19" x14ac:dyDescent="0.2">
      <c r="A183" s="172">
        <v>157</v>
      </c>
      <c r="B183" s="181">
        <v>21230385790976</v>
      </c>
      <c r="C183" s="182">
        <v>0</v>
      </c>
      <c r="D183" s="183" t="s">
        <v>578</v>
      </c>
      <c r="E183" s="184">
        <v>0.37399300000000002</v>
      </c>
      <c r="F183" s="185">
        <v>311.781769</v>
      </c>
      <c r="G183" s="181">
        <v>13317385887744</v>
      </c>
      <c r="H183" s="182">
        <v>2</v>
      </c>
      <c r="I183" s="183" t="s">
        <v>338</v>
      </c>
      <c r="J183" s="184">
        <v>2.1999999999999999E-5</v>
      </c>
      <c r="K183" s="185">
        <v>1.83E-4</v>
      </c>
      <c r="L183" s="181">
        <v>2945496711168</v>
      </c>
      <c r="M183" s="182">
        <v>1</v>
      </c>
      <c r="N183" s="183" t="s">
        <v>628</v>
      </c>
      <c r="O183" s="184">
        <v>0.49747599999999997</v>
      </c>
      <c r="P183" s="185">
        <v>677.47794499999998</v>
      </c>
      <c r="S183" s="175"/>
    </row>
    <row r="184" spans="1:19" x14ac:dyDescent="0.2">
      <c r="A184" s="172">
        <v>158</v>
      </c>
      <c r="B184" s="181">
        <v>16214924894208</v>
      </c>
      <c r="C184" s="182">
        <v>2</v>
      </c>
      <c r="D184" s="183" t="s">
        <v>303</v>
      </c>
      <c r="E184" s="184">
        <v>1.5E-5</v>
      </c>
      <c r="F184" s="185">
        <v>1.22E-4</v>
      </c>
      <c r="G184" s="181">
        <v>6019192152064</v>
      </c>
      <c r="H184" s="182">
        <v>0</v>
      </c>
      <c r="I184" s="183" t="s">
        <v>580</v>
      </c>
      <c r="J184" s="184">
        <v>0.37730399999999997</v>
      </c>
      <c r="K184" s="185">
        <v>315.65688499999999</v>
      </c>
      <c r="L184" s="181">
        <v>2882193940480</v>
      </c>
      <c r="M184" s="182">
        <v>0</v>
      </c>
      <c r="N184" s="183" t="s">
        <v>629</v>
      </c>
      <c r="O184" s="184">
        <v>0.37853999999999999</v>
      </c>
      <c r="P184" s="185">
        <v>317.654584</v>
      </c>
      <c r="S184" s="175"/>
    </row>
    <row r="185" spans="1:19" x14ac:dyDescent="0.2">
      <c r="A185" s="172">
        <v>159</v>
      </c>
      <c r="B185" s="181">
        <v>9718082199552</v>
      </c>
      <c r="C185" s="182">
        <v>2</v>
      </c>
      <c r="D185" s="183" t="s">
        <v>310</v>
      </c>
      <c r="E185" s="184">
        <v>4.3000000000000002E-5</v>
      </c>
      <c r="F185" s="185">
        <v>3.5E-4</v>
      </c>
      <c r="G185" s="181">
        <v>23333716541440</v>
      </c>
      <c r="H185" s="182">
        <v>0</v>
      </c>
      <c r="I185" s="183" t="s">
        <v>582</v>
      </c>
      <c r="J185" s="184">
        <v>0.37486900000000001</v>
      </c>
      <c r="K185" s="185">
        <v>312.61504200000002</v>
      </c>
      <c r="L185" s="181">
        <v>43883569152</v>
      </c>
      <c r="M185" s="182">
        <v>0</v>
      </c>
      <c r="N185" s="183" t="s">
        <v>630</v>
      </c>
      <c r="O185" s="184">
        <v>0.37620700000000001</v>
      </c>
      <c r="P185" s="185">
        <v>313.99673200000001</v>
      </c>
      <c r="S185" s="175"/>
    </row>
    <row r="186" spans="1:19" x14ac:dyDescent="0.2">
      <c r="A186" s="172">
        <v>160</v>
      </c>
      <c r="B186" s="181">
        <v>30823059963904</v>
      </c>
      <c r="C186" s="182">
        <v>0</v>
      </c>
      <c r="D186" s="183" t="s">
        <v>583</v>
      </c>
      <c r="E186" s="184">
        <v>0.37457299999999999</v>
      </c>
      <c r="F186" s="185">
        <v>312.52864099999999</v>
      </c>
      <c r="G186" s="181">
        <v>789942616064</v>
      </c>
      <c r="H186" s="182">
        <v>0</v>
      </c>
      <c r="I186" s="183" t="s">
        <v>584</v>
      </c>
      <c r="J186" s="184">
        <v>0.37491400000000003</v>
      </c>
      <c r="K186" s="185">
        <v>312.66129599999999</v>
      </c>
      <c r="L186" s="181">
        <v>4603836465152</v>
      </c>
      <c r="M186" s="182">
        <v>0</v>
      </c>
      <c r="N186" s="183" t="s">
        <v>631</v>
      </c>
      <c r="O186" s="184">
        <v>0.37538199999999999</v>
      </c>
      <c r="P186" s="185">
        <v>313.77103699999998</v>
      </c>
      <c r="S186" s="175"/>
    </row>
    <row r="187" spans="1:19" x14ac:dyDescent="0.2">
      <c r="A187" s="172">
        <v>161</v>
      </c>
      <c r="B187" s="181">
        <v>1831949934592</v>
      </c>
      <c r="C187" s="182">
        <v>1</v>
      </c>
      <c r="D187" s="183" t="s">
        <v>585</v>
      </c>
      <c r="E187" s="184">
        <v>0.49846099999999999</v>
      </c>
      <c r="F187" s="185">
        <v>678.39160300000003</v>
      </c>
      <c r="G187" s="181">
        <v>2007708360704</v>
      </c>
      <c r="H187" s="182">
        <v>0</v>
      </c>
      <c r="I187" s="183" t="s">
        <v>587</v>
      </c>
      <c r="J187" s="184">
        <v>0.37501800000000002</v>
      </c>
      <c r="K187" s="185">
        <v>312.77330599999999</v>
      </c>
      <c r="L187" s="181">
        <v>288245055488</v>
      </c>
      <c r="M187" s="182">
        <v>1</v>
      </c>
      <c r="N187" s="183" t="s">
        <v>632</v>
      </c>
      <c r="O187" s="184">
        <v>0.49407400000000001</v>
      </c>
      <c r="P187" s="185">
        <v>673.60251400000004</v>
      </c>
      <c r="S187" s="175"/>
    </row>
    <row r="188" spans="1:19" x14ac:dyDescent="0.2">
      <c r="A188" s="172">
        <v>162</v>
      </c>
      <c r="B188" s="181">
        <v>23900204883968</v>
      </c>
      <c r="C188" s="182">
        <v>0</v>
      </c>
      <c r="D188" s="183" t="s">
        <v>586</v>
      </c>
      <c r="E188" s="184">
        <v>0.374199</v>
      </c>
      <c r="F188" s="185">
        <v>311.97482100000002</v>
      </c>
      <c r="G188" s="181">
        <v>30415829852160</v>
      </c>
      <c r="H188" s="182">
        <v>0</v>
      </c>
      <c r="I188" s="183" t="s">
        <v>589</v>
      </c>
      <c r="J188" s="184">
        <v>0.37604799999999999</v>
      </c>
      <c r="K188" s="185">
        <v>314.63641000000001</v>
      </c>
      <c r="L188" s="181">
        <v>1934298038272</v>
      </c>
      <c r="M188" s="182">
        <v>0</v>
      </c>
      <c r="N188" s="183" t="s">
        <v>633</v>
      </c>
      <c r="O188" s="184">
        <v>0.37420599999999998</v>
      </c>
      <c r="P188" s="185">
        <v>312.07467700000001</v>
      </c>
      <c r="S188" s="175"/>
    </row>
    <row r="189" spans="1:19" x14ac:dyDescent="0.2">
      <c r="A189" s="172">
        <v>163</v>
      </c>
      <c r="B189" s="181">
        <v>27895623704576</v>
      </c>
      <c r="C189" s="182">
        <v>1</v>
      </c>
      <c r="D189" s="183" t="s">
        <v>588</v>
      </c>
      <c r="E189" s="184">
        <v>0.50070899999999996</v>
      </c>
      <c r="F189" s="185">
        <v>682.42305599999997</v>
      </c>
      <c r="G189" s="181">
        <v>7104611590144</v>
      </c>
      <c r="H189" s="182">
        <v>2</v>
      </c>
      <c r="I189" s="183" t="s">
        <v>310</v>
      </c>
      <c r="J189" s="184">
        <v>1.7E-5</v>
      </c>
      <c r="K189" s="185">
        <v>1.37E-4</v>
      </c>
      <c r="L189" s="181">
        <v>6563276382208</v>
      </c>
      <c r="M189" s="182">
        <v>0</v>
      </c>
      <c r="N189" s="183" t="s">
        <v>639</v>
      </c>
      <c r="O189" s="184">
        <v>0.37536199999999997</v>
      </c>
      <c r="P189" s="185">
        <v>313.05654900000002</v>
      </c>
      <c r="S189" s="175"/>
    </row>
    <row r="190" spans="1:19" x14ac:dyDescent="0.2">
      <c r="A190" s="172">
        <v>164</v>
      </c>
      <c r="B190" s="181">
        <v>1523261964288</v>
      </c>
      <c r="C190" s="182">
        <v>0</v>
      </c>
      <c r="D190" s="183" t="s">
        <v>590</v>
      </c>
      <c r="E190" s="184">
        <v>0.37564799999999998</v>
      </c>
      <c r="F190" s="185">
        <v>313.589742</v>
      </c>
      <c r="G190" s="181">
        <v>11751024680960</v>
      </c>
      <c r="H190" s="182">
        <v>2</v>
      </c>
      <c r="I190" s="183" t="s">
        <v>296</v>
      </c>
      <c r="J190" s="184">
        <v>3.1999999999999999E-5</v>
      </c>
      <c r="K190" s="185">
        <v>2.5900000000000001E-4</v>
      </c>
      <c r="L190" s="181">
        <v>6348714008576</v>
      </c>
      <c r="M190" s="182">
        <v>0</v>
      </c>
      <c r="N190" s="183" t="s">
        <v>640</v>
      </c>
      <c r="O190" s="184">
        <v>0.37208000000000002</v>
      </c>
      <c r="P190" s="185">
        <v>309.17441600000001</v>
      </c>
      <c r="S190" s="175"/>
    </row>
    <row r="191" spans="1:19" x14ac:dyDescent="0.2">
      <c r="A191" s="172">
        <v>165</v>
      </c>
      <c r="B191" s="181">
        <v>28347752931328</v>
      </c>
      <c r="C191" s="182">
        <v>0</v>
      </c>
      <c r="D191" s="183" t="s">
        <v>592</v>
      </c>
      <c r="E191" s="184">
        <v>0.374</v>
      </c>
      <c r="F191" s="185">
        <v>312.00298299999997</v>
      </c>
      <c r="G191" s="181">
        <v>10496246693888</v>
      </c>
      <c r="H191" s="182">
        <v>2</v>
      </c>
      <c r="I191" s="183" t="s">
        <v>296</v>
      </c>
      <c r="J191" s="184">
        <v>1.7E-5</v>
      </c>
      <c r="K191" s="185">
        <v>1.37E-4</v>
      </c>
      <c r="L191" s="181">
        <v>3683581984768</v>
      </c>
      <c r="M191" s="182">
        <v>1</v>
      </c>
      <c r="N191" s="183" t="s">
        <v>641</v>
      </c>
      <c r="O191" s="184">
        <v>0.49126799999999998</v>
      </c>
      <c r="P191" s="185">
        <v>662.45131000000003</v>
      </c>
      <c r="S191" s="175"/>
    </row>
    <row r="192" spans="1:19" x14ac:dyDescent="0.2">
      <c r="A192" s="172">
        <v>166</v>
      </c>
      <c r="B192" s="181">
        <v>25584243589120</v>
      </c>
      <c r="C192" s="182">
        <v>2</v>
      </c>
      <c r="D192" s="183" t="s">
        <v>315</v>
      </c>
      <c r="E192" s="184">
        <v>4.0000000000000003E-5</v>
      </c>
      <c r="F192" s="185">
        <v>3.2000000000000003E-4</v>
      </c>
      <c r="G192" s="181">
        <v>10090695802880</v>
      </c>
      <c r="H192" s="182">
        <v>2</v>
      </c>
      <c r="I192" s="183" t="s">
        <v>376</v>
      </c>
      <c r="J192" s="184">
        <v>5.0000000000000004E-6</v>
      </c>
      <c r="K192" s="185">
        <v>4.5000000000000003E-5</v>
      </c>
      <c r="L192" s="181">
        <v>6309401763840</v>
      </c>
      <c r="M192" s="182">
        <v>1</v>
      </c>
      <c r="N192" s="183" t="s">
        <v>643</v>
      </c>
      <c r="O192" s="184">
        <v>0.48833199999999999</v>
      </c>
      <c r="P192" s="185">
        <v>661.53217700000005</v>
      </c>
      <c r="S192" s="175"/>
    </row>
    <row r="193" spans="1:19" x14ac:dyDescent="0.2">
      <c r="A193" s="172">
        <v>167</v>
      </c>
      <c r="B193" s="181">
        <v>30866438078464</v>
      </c>
      <c r="C193" s="182">
        <v>0</v>
      </c>
      <c r="D193" s="183" t="s">
        <v>594</v>
      </c>
      <c r="E193" s="184">
        <v>0.377668</v>
      </c>
      <c r="F193" s="185">
        <v>315.33966600000002</v>
      </c>
      <c r="G193" s="181">
        <v>17312750223360</v>
      </c>
      <c r="H193" s="182">
        <v>0</v>
      </c>
      <c r="I193" s="183" t="s">
        <v>597</v>
      </c>
      <c r="J193" s="184">
        <v>0.374141</v>
      </c>
      <c r="K193" s="185">
        <v>311.89593000000002</v>
      </c>
      <c r="L193" s="181">
        <v>14595629056</v>
      </c>
      <c r="M193" s="182">
        <v>0</v>
      </c>
      <c r="N193" s="183" t="s">
        <v>644</v>
      </c>
      <c r="O193" s="184">
        <v>0.37748500000000001</v>
      </c>
      <c r="P193" s="185">
        <v>315.65952700000003</v>
      </c>
      <c r="S193" s="175"/>
    </row>
    <row r="194" spans="1:19" x14ac:dyDescent="0.2">
      <c r="A194" s="172">
        <v>168</v>
      </c>
      <c r="B194" s="181">
        <v>9887285313536</v>
      </c>
      <c r="C194" s="182">
        <v>2</v>
      </c>
      <c r="D194" s="183" t="s">
        <v>301</v>
      </c>
      <c r="E194" s="184">
        <v>2.4000000000000001E-5</v>
      </c>
      <c r="F194" s="185">
        <v>1.9799999999999999E-4</v>
      </c>
      <c r="G194" s="181">
        <v>7023228215296</v>
      </c>
      <c r="H194" s="182">
        <v>2</v>
      </c>
      <c r="I194" s="183" t="s">
        <v>305</v>
      </c>
      <c r="J194" s="184">
        <v>1.2999999999999999E-5</v>
      </c>
      <c r="K194" s="185">
        <v>1.06E-4</v>
      </c>
      <c r="L194" s="181">
        <v>3471821602816</v>
      </c>
      <c r="M194" s="182">
        <v>2</v>
      </c>
      <c r="N194" s="183" t="s">
        <v>310</v>
      </c>
      <c r="O194" s="184">
        <v>1.2999999999999999E-5</v>
      </c>
      <c r="P194" s="185">
        <v>1.06E-4</v>
      </c>
      <c r="S194" s="175"/>
    </row>
    <row r="195" spans="1:19" x14ac:dyDescent="0.2">
      <c r="A195" s="172">
        <v>169</v>
      </c>
      <c r="B195" s="181">
        <v>7879277838336</v>
      </c>
      <c r="C195" s="182">
        <v>1</v>
      </c>
      <c r="D195" s="183" t="s">
        <v>595</v>
      </c>
      <c r="E195" s="184">
        <v>0.50371999999999995</v>
      </c>
      <c r="F195" s="185">
        <v>691.57770600000003</v>
      </c>
      <c r="G195" s="181">
        <v>18921325387776</v>
      </c>
      <c r="H195" s="182">
        <v>0</v>
      </c>
      <c r="I195" s="183" t="s">
        <v>603</v>
      </c>
      <c r="J195" s="184">
        <v>0.37615799999999999</v>
      </c>
      <c r="K195" s="185">
        <v>314.86207200000001</v>
      </c>
      <c r="L195" s="181">
        <v>6297917218816</v>
      </c>
      <c r="M195" s="182">
        <v>2</v>
      </c>
      <c r="N195" s="183" t="s">
        <v>338</v>
      </c>
      <c r="O195" s="184">
        <v>2.1999999999999999E-5</v>
      </c>
      <c r="P195" s="185">
        <v>1.83E-4</v>
      </c>
      <c r="S195" s="175"/>
    </row>
    <row r="196" spans="1:19" x14ac:dyDescent="0.2">
      <c r="A196" s="172">
        <v>170</v>
      </c>
      <c r="B196" s="181">
        <v>14321510924288</v>
      </c>
      <c r="C196" s="182">
        <v>2</v>
      </c>
      <c r="D196" s="183" t="s">
        <v>316</v>
      </c>
      <c r="E196" s="184">
        <v>6.9999999999999999E-6</v>
      </c>
      <c r="F196" s="185">
        <v>6.0999999999999999E-5</v>
      </c>
      <c r="G196" s="181">
        <v>3539747274752</v>
      </c>
      <c r="H196" s="182">
        <v>2</v>
      </c>
      <c r="I196" s="183" t="s">
        <v>214</v>
      </c>
      <c r="J196" s="184">
        <v>1.9000000000000001E-5</v>
      </c>
      <c r="K196" s="185">
        <v>1.5200000000000001E-4</v>
      </c>
      <c r="L196" s="181">
        <v>3266365939712</v>
      </c>
      <c r="M196" s="182">
        <v>1</v>
      </c>
      <c r="N196" s="183" t="s">
        <v>650</v>
      </c>
      <c r="O196" s="184">
        <v>0.49724099999999999</v>
      </c>
      <c r="P196" s="185">
        <v>677.47408600000006</v>
      </c>
      <c r="S196" s="175"/>
    </row>
    <row r="197" spans="1:19" x14ac:dyDescent="0.2">
      <c r="A197" s="172">
        <v>171</v>
      </c>
      <c r="B197" s="181">
        <v>25232099753984</v>
      </c>
      <c r="C197" s="182">
        <v>2</v>
      </c>
      <c r="D197" s="183" t="s">
        <v>304</v>
      </c>
      <c r="E197" s="184">
        <v>1.2999999999999999E-5</v>
      </c>
      <c r="F197" s="185">
        <v>1.06E-4</v>
      </c>
      <c r="G197" s="181">
        <v>9166729068544</v>
      </c>
      <c r="H197" s="182">
        <v>2</v>
      </c>
      <c r="I197" s="183" t="s">
        <v>305</v>
      </c>
      <c r="J197" s="184">
        <v>1.2999999999999999E-5</v>
      </c>
      <c r="K197" s="185">
        <v>1.06E-4</v>
      </c>
      <c r="L197" s="181">
        <v>3467701469184</v>
      </c>
      <c r="M197" s="182">
        <v>2</v>
      </c>
      <c r="N197" s="183" t="s">
        <v>376</v>
      </c>
      <c r="O197" s="184">
        <v>9.0000000000000002E-6</v>
      </c>
      <c r="P197" s="185">
        <v>7.6000000000000004E-5</v>
      </c>
      <c r="S197" s="175"/>
    </row>
    <row r="198" spans="1:19" x14ac:dyDescent="0.2">
      <c r="A198" s="172">
        <v>172</v>
      </c>
      <c r="B198" s="181">
        <v>17996233089024</v>
      </c>
      <c r="C198" s="182">
        <v>0</v>
      </c>
      <c r="D198" s="183" t="s">
        <v>600</v>
      </c>
      <c r="E198" s="184">
        <v>0.37273899999999999</v>
      </c>
      <c r="F198" s="185">
        <v>310.343413</v>
      </c>
      <c r="G198" s="181">
        <v>16640958324736</v>
      </c>
      <c r="H198" s="182">
        <v>0</v>
      </c>
      <c r="I198" s="183" t="s">
        <v>606</v>
      </c>
      <c r="J198" s="184">
        <v>0.37314999999999998</v>
      </c>
      <c r="K198" s="185">
        <v>311.18417199999999</v>
      </c>
      <c r="L198" s="181">
        <v>581307047936</v>
      </c>
      <c r="M198" s="182">
        <v>2</v>
      </c>
      <c r="N198" s="183" t="s">
        <v>315</v>
      </c>
      <c r="O198" s="184">
        <v>2.4000000000000001E-5</v>
      </c>
      <c r="P198" s="185">
        <v>1.9799999999999999E-4</v>
      </c>
      <c r="S198" s="175"/>
    </row>
    <row r="199" spans="1:19" x14ac:dyDescent="0.2">
      <c r="A199" s="172">
        <v>173</v>
      </c>
      <c r="B199" s="181">
        <v>1915302600704</v>
      </c>
      <c r="C199" s="182">
        <v>2</v>
      </c>
      <c r="D199" s="183" t="s">
        <v>303</v>
      </c>
      <c r="E199" s="184">
        <v>0</v>
      </c>
      <c r="F199" s="185">
        <v>0</v>
      </c>
      <c r="G199" s="181">
        <v>23602120523776</v>
      </c>
      <c r="H199" s="182">
        <v>1</v>
      </c>
      <c r="I199" s="183" t="s">
        <v>609</v>
      </c>
      <c r="J199" s="184">
        <v>0.507745</v>
      </c>
      <c r="K199" s="185">
        <v>705.23785099999998</v>
      </c>
      <c r="L199" s="181">
        <v>2664462106624</v>
      </c>
      <c r="M199" s="182">
        <v>0</v>
      </c>
      <c r="N199" s="183" t="s">
        <v>653</v>
      </c>
      <c r="O199" s="184">
        <v>0.37961400000000001</v>
      </c>
      <c r="P199" s="185">
        <v>318.17988000000003</v>
      </c>
      <c r="S199" s="175"/>
    </row>
    <row r="200" spans="1:19" x14ac:dyDescent="0.2">
      <c r="A200" s="172">
        <v>174</v>
      </c>
      <c r="B200" s="181">
        <v>5664838565888</v>
      </c>
      <c r="C200" s="182">
        <v>2</v>
      </c>
      <c r="D200" s="183" t="s">
        <v>329</v>
      </c>
      <c r="E200" s="184">
        <v>1.1E-5</v>
      </c>
      <c r="F200" s="185">
        <v>9.1000000000000003E-5</v>
      </c>
      <c r="G200" s="181">
        <v>2324926586880</v>
      </c>
      <c r="H200" s="182">
        <v>0</v>
      </c>
      <c r="I200" s="183" t="s">
        <v>610</v>
      </c>
      <c r="J200" s="184">
        <v>0.37423299999999998</v>
      </c>
      <c r="K200" s="185">
        <v>312.35648900000001</v>
      </c>
      <c r="L200" s="181">
        <v>2437763489792</v>
      </c>
      <c r="M200" s="182">
        <v>0</v>
      </c>
      <c r="N200" s="183" t="s">
        <v>655</v>
      </c>
      <c r="O200" s="184">
        <v>0.37363400000000002</v>
      </c>
      <c r="P200" s="185">
        <v>311.77971500000001</v>
      </c>
      <c r="S200" s="175"/>
    </row>
    <row r="201" spans="1:19" x14ac:dyDescent="0.2">
      <c r="A201" s="172">
        <v>175</v>
      </c>
      <c r="B201" s="181">
        <v>29404737970176</v>
      </c>
      <c r="C201" s="182">
        <v>2</v>
      </c>
      <c r="D201" s="183" t="s">
        <v>329</v>
      </c>
      <c r="E201" s="184">
        <v>0</v>
      </c>
      <c r="F201" s="185">
        <v>0</v>
      </c>
      <c r="G201" s="181">
        <v>30069313486848</v>
      </c>
      <c r="H201" s="182">
        <v>1</v>
      </c>
      <c r="I201" s="183" t="s">
        <v>611</v>
      </c>
      <c r="J201" s="184">
        <v>0.504081</v>
      </c>
      <c r="K201" s="185">
        <v>690.88612499999999</v>
      </c>
      <c r="L201" s="181">
        <v>5460583964672</v>
      </c>
      <c r="M201" s="182">
        <v>2</v>
      </c>
      <c r="N201" s="183" t="s">
        <v>316</v>
      </c>
      <c r="O201" s="184">
        <v>3.0000000000000001E-6</v>
      </c>
      <c r="P201" s="185">
        <v>3.0000000000000001E-5</v>
      </c>
      <c r="S201" s="175"/>
    </row>
    <row r="202" spans="1:19" x14ac:dyDescent="0.2">
      <c r="A202" s="172">
        <v>176</v>
      </c>
      <c r="B202" s="181">
        <v>5597514924032</v>
      </c>
      <c r="C202" s="182">
        <v>0</v>
      </c>
      <c r="D202" s="183" t="s">
        <v>605</v>
      </c>
      <c r="E202" s="184">
        <v>0.37649100000000002</v>
      </c>
      <c r="F202" s="185">
        <v>314.74975599999999</v>
      </c>
      <c r="G202" s="181">
        <v>28449931542528</v>
      </c>
      <c r="H202" s="182">
        <v>2</v>
      </c>
      <c r="I202" s="183" t="s">
        <v>304</v>
      </c>
      <c r="J202" s="184">
        <v>1.2999999999999999E-5</v>
      </c>
      <c r="K202" s="185">
        <v>1.06E-4</v>
      </c>
      <c r="L202" s="181">
        <v>6306260123648</v>
      </c>
      <c r="M202" s="182">
        <v>0</v>
      </c>
      <c r="N202" s="183" t="s">
        <v>656</v>
      </c>
      <c r="O202" s="184">
        <v>0.37578899999999998</v>
      </c>
      <c r="P202" s="185">
        <v>314.42075</v>
      </c>
      <c r="S202" s="175"/>
    </row>
    <row r="203" spans="1:19" x14ac:dyDescent="0.2">
      <c r="A203" s="172">
        <v>177</v>
      </c>
      <c r="B203" s="181">
        <v>21279522570240</v>
      </c>
      <c r="C203" s="182">
        <v>2</v>
      </c>
      <c r="D203" s="183" t="s">
        <v>376</v>
      </c>
      <c r="E203" s="184">
        <v>1.2999999999999999E-5</v>
      </c>
      <c r="F203" s="185">
        <v>1.06E-4</v>
      </c>
      <c r="G203" s="181">
        <v>7606242902016</v>
      </c>
      <c r="H203" s="182">
        <v>2</v>
      </c>
      <c r="I203" s="183" t="s">
        <v>301</v>
      </c>
      <c r="J203" s="184">
        <v>1.7E-5</v>
      </c>
      <c r="K203" s="185">
        <v>1.37E-4</v>
      </c>
      <c r="L203" s="181">
        <v>320802103296</v>
      </c>
      <c r="M203" s="182">
        <v>2</v>
      </c>
      <c r="N203" s="183" t="s">
        <v>315</v>
      </c>
      <c r="O203" s="184">
        <v>9.0000000000000002E-6</v>
      </c>
      <c r="P203" s="185">
        <v>7.6000000000000004E-5</v>
      </c>
      <c r="S203" s="175"/>
    </row>
    <row r="204" spans="1:19" x14ac:dyDescent="0.2">
      <c r="A204" s="172">
        <v>178</v>
      </c>
      <c r="B204" s="181">
        <v>9528406638592</v>
      </c>
      <c r="C204" s="182">
        <v>0</v>
      </c>
      <c r="D204" s="183" t="s">
        <v>607</v>
      </c>
      <c r="E204" s="184">
        <v>0.38011499999999998</v>
      </c>
      <c r="F204" s="185">
        <v>319.24759299999999</v>
      </c>
      <c r="G204" s="181">
        <v>1748415594496</v>
      </c>
      <c r="H204" s="182">
        <v>0</v>
      </c>
      <c r="I204" s="183" t="s">
        <v>615</v>
      </c>
      <c r="J204" s="184">
        <v>0.37781300000000001</v>
      </c>
      <c r="K204" s="185">
        <v>316.750359</v>
      </c>
      <c r="L204" s="181">
        <v>6789949964288</v>
      </c>
      <c r="M204" s="182">
        <v>2</v>
      </c>
      <c r="N204" s="183" t="s">
        <v>301</v>
      </c>
      <c r="O204" s="184">
        <v>5.0000000000000004E-6</v>
      </c>
      <c r="P204" s="185">
        <v>4.5000000000000003E-5</v>
      </c>
      <c r="S204" s="175"/>
    </row>
    <row r="205" spans="1:19" x14ac:dyDescent="0.2">
      <c r="A205" s="172">
        <v>179</v>
      </c>
      <c r="B205" s="181">
        <v>16320047382528</v>
      </c>
      <c r="C205" s="182">
        <v>2</v>
      </c>
      <c r="D205" s="183" t="s">
        <v>338</v>
      </c>
      <c r="E205" s="184">
        <v>2.5999999999999998E-5</v>
      </c>
      <c r="F205" s="185">
        <v>2.13E-4</v>
      </c>
      <c r="G205" s="181">
        <v>10155907072000</v>
      </c>
      <c r="H205" s="182">
        <v>2</v>
      </c>
      <c r="I205" s="183" t="s">
        <v>296</v>
      </c>
      <c r="J205" s="184">
        <v>2.0999999999999999E-5</v>
      </c>
      <c r="K205" s="185">
        <v>1.6699999999999999E-4</v>
      </c>
      <c r="L205" s="181">
        <v>3635696934912</v>
      </c>
      <c r="M205" s="182">
        <v>2</v>
      </c>
      <c r="N205" s="183" t="s">
        <v>305</v>
      </c>
      <c r="O205" s="184">
        <v>1.2999999999999999E-5</v>
      </c>
      <c r="P205" s="185">
        <v>1.06E-4</v>
      </c>
      <c r="S205" s="175"/>
    </row>
    <row r="206" spans="1:19" x14ac:dyDescent="0.2">
      <c r="A206" s="172">
        <v>180</v>
      </c>
      <c r="B206" s="181">
        <v>21466530095104</v>
      </c>
      <c r="C206" s="182">
        <v>1</v>
      </c>
      <c r="D206" s="183" t="s">
        <v>612</v>
      </c>
      <c r="E206" s="184">
        <v>0.50264299999999995</v>
      </c>
      <c r="F206" s="185">
        <v>683.67393000000004</v>
      </c>
      <c r="G206" s="181">
        <v>30338092417024</v>
      </c>
      <c r="H206" s="182">
        <v>0</v>
      </c>
      <c r="I206" s="183" t="s">
        <v>618</v>
      </c>
      <c r="J206" s="184">
        <v>0.37575799999999998</v>
      </c>
      <c r="K206" s="185">
        <v>314.09979299999998</v>
      </c>
      <c r="L206" s="181">
        <v>2138570227712</v>
      </c>
      <c r="M206" s="182">
        <v>0</v>
      </c>
      <c r="N206" s="183" t="s">
        <v>660</v>
      </c>
      <c r="O206" s="184">
        <v>0.37636900000000001</v>
      </c>
      <c r="P206" s="185">
        <v>314.81084700000002</v>
      </c>
      <c r="S206" s="175"/>
    </row>
    <row r="207" spans="1:19" x14ac:dyDescent="0.2">
      <c r="A207" s="172">
        <v>181</v>
      </c>
      <c r="B207" s="181">
        <v>25882407616512</v>
      </c>
      <c r="C207" s="182">
        <v>2</v>
      </c>
      <c r="D207" s="183" t="s">
        <v>339</v>
      </c>
      <c r="E207" s="184">
        <v>2.5999999999999998E-5</v>
      </c>
      <c r="F207" s="185">
        <v>2.13E-4</v>
      </c>
      <c r="G207" s="181">
        <v>21715280420864</v>
      </c>
      <c r="H207" s="182">
        <v>1</v>
      </c>
      <c r="I207" s="183" t="s">
        <v>619</v>
      </c>
      <c r="J207" s="184">
        <v>0.50286399999999998</v>
      </c>
      <c r="K207" s="185">
        <v>688.54543999999999</v>
      </c>
      <c r="L207" s="181">
        <v>2088816992256</v>
      </c>
      <c r="M207" s="182">
        <v>2</v>
      </c>
      <c r="N207" s="183" t="s">
        <v>301</v>
      </c>
      <c r="O207" s="184">
        <v>4.0000000000000003E-5</v>
      </c>
      <c r="P207" s="185">
        <v>3.2000000000000003E-4</v>
      </c>
      <c r="S207" s="175"/>
    </row>
    <row r="208" spans="1:19" x14ac:dyDescent="0.2">
      <c r="A208" s="172">
        <v>182</v>
      </c>
      <c r="B208" s="181">
        <v>16307789889536</v>
      </c>
      <c r="C208" s="182">
        <v>2</v>
      </c>
      <c r="D208" s="183" t="s">
        <v>306</v>
      </c>
      <c r="E208" s="184">
        <v>5.0000000000000004E-6</v>
      </c>
      <c r="F208" s="185">
        <v>4.5000000000000003E-5</v>
      </c>
      <c r="G208" s="181">
        <v>6600278982656</v>
      </c>
      <c r="H208" s="182">
        <v>0</v>
      </c>
      <c r="I208" s="183" t="s">
        <v>620</v>
      </c>
      <c r="J208" s="184">
        <v>0.37229099999999998</v>
      </c>
      <c r="K208" s="185">
        <v>310.05571800000001</v>
      </c>
      <c r="L208" s="181">
        <v>3144706727936</v>
      </c>
      <c r="M208" s="182">
        <v>2</v>
      </c>
      <c r="N208" s="183" t="s">
        <v>296</v>
      </c>
      <c r="O208" s="184">
        <v>2.8E-5</v>
      </c>
      <c r="P208" s="185">
        <v>2.2800000000000001E-4</v>
      </c>
      <c r="S208" s="175"/>
    </row>
    <row r="209" spans="1:19" x14ac:dyDescent="0.2">
      <c r="A209" s="172">
        <v>183</v>
      </c>
      <c r="B209" s="181">
        <v>278903283712</v>
      </c>
      <c r="C209" s="182">
        <v>0</v>
      </c>
      <c r="D209" s="183" t="s">
        <v>621</v>
      </c>
      <c r="E209" s="184">
        <v>0.374417</v>
      </c>
      <c r="F209" s="185">
        <v>312.31626999999997</v>
      </c>
      <c r="G209" s="181">
        <v>30147544293376</v>
      </c>
      <c r="H209" s="182">
        <v>0</v>
      </c>
      <c r="I209" s="183" t="s">
        <v>624</v>
      </c>
      <c r="J209" s="184">
        <v>0.37578800000000001</v>
      </c>
      <c r="K209" s="185">
        <v>313.963461</v>
      </c>
      <c r="L209" s="181">
        <v>3685372157952</v>
      </c>
      <c r="M209" s="182">
        <v>1</v>
      </c>
      <c r="N209" s="183" t="s">
        <v>664</v>
      </c>
      <c r="O209" s="184">
        <v>0.50044100000000002</v>
      </c>
      <c r="P209" s="185">
        <v>689.40171599999996</v>
      </c>
      <c r="S209" s="175"/>
    </row>
    <row r="210" spans="1:19" x14ac:dyDescent="0.2">
      <c r="A210" s="172">
        <v>184</v>
      </c>
      <c r="B210" s="181">
        <v>6534297493504</v>
      </c>
      <c r="C210" s="182">
        <v>0</v>
      </c>
      <c r="D210" s="183" t="s">
        <v>626</v>
      </c>
      <c r="E210" s="184">
        <v>0.38071300000000002</v>
      </c>
      <c r="F210" s="185">
        <v>320.13912399999998</v>
      </c>
      <c r="G210" s="181">
        <v>25318928809984</v>
      </c>
      <c r="H210" s="182">
        <v>1</v>
      </c>
      <c r="I210" s="183" t="s">
        <v>627</v>
      </c>
      <c r="J210" s="184">
        <v>0.51326099999999997</v>
      </c>
      <c r="K210" s="185">
        <v>706.39790800000003</v>
      </c>
      <c r="L210" s="181">
        <v>3721261064192</v>
      </c>
      <c r="M210" s="182">
        <v>0</v>
      </c>
      <c r="N210" s="183" t="s">
        <v>665</v>
      </c>
      <c r="O210" s="184">
        <v>0.37357499999999999</v>
      </c>
      <c r="P210" s="185">
        <v>310.96293200000002</v>
      </c>
      <c r="S210" s="175"/>
    </row>
    <row r="211" spans="1:19" x14ac:dyDescent="0.2">
      <c r="A211" s="172">
        <v>185</v>
      </c>
      <c r="B211" s="181">
        <v>27588734525440</v>
      </c>
      <c r="C211" s="182">
        <v>0</v>
      </c>
      <c r="D211" s="183" t="s">
        <v>634</v>
      </c>
      <c r="E211" s="184">
        <v>0.36942999999999998</v>
      </c>
      <c r="F211" s="185">
        <v>306.34906100000001</v>
      </c>
      <c r="G211" s="181">
        <v>16196314710016</v>
      </c>
      <c r="H211" s="182">
        <v>2</v>
      </c>
      <c r="I211" s="183" t="s">
        <v>214</v>
      </c>
      <c r="J211" s="184">
        <v>2.1999999999999999E-5</v>
      </c>
      <c r="K211" s="185">
        <v>1.83E-4</v>
      </c>
      <c r="L211" s="181">
        <v>6482863620096</v>
      </c>
      <c r="M211" s="182">
        <v>0</v>
      </c>
      <c r="N211" s="183" t="s">
        <v>667</v>
      </c>
      <c r="O211" s="184">
        <v>0.37885799999999997</v>
      </c>
      <c r="P211" s="185">
        <v>317.54082699999998</v>
      </c>
      <c r="S211" s="175"/>
    </row>
    <row r="212" spans="1:19" x14ac:dyDescent="0.2">
      <c r="A212" s="172">
        <v>186</v>
      </c>
      <c r="B212" s="181">
        <v>27716593983488</v>
      </c>
      <c r="C212" s="182">
        <v>1</v>
      </c>
      <c r="D212" s="183" t="s">
        <v>636</v>
      </c>
      <c r="E212" s="184">
        <v>0.49048399999999998</v>
      </c>
      <c r="F212" s="185">
        <v>663.25123799999994</v>
      </c>
      <c r="G212" s="181">
        <v>16347097726976</v>
      </c>
      <c r="H212" s="182">
        <v>2</v>
      </c>
      <c r="I212" s="183" t="s">
        <v>304</v>
      </c>
      <c r="J212" s="184">
        <v>9.0000000000000002E-6</v>
      </c>
      <c r="K212" s="185">
        <v>7.6000000000000004E-5</v>
      </c>
      <c r="L212" s="181">
        <v>1783098580992</v>
      </c>
      <c r="M212" s="182">
        <v>2</v>
      </c>
      <c r="N212" s="183" t="s">
        <v>306</v>
      </c>
      <c r="O212" s="184">
        <v>5.0000000000000004E-6</v>
      </c>
      <c r="P212" s="185">
        <v>4.5000000000000003E-5</v>
      </c>
      <c r="S212" s="175"/>
    </row>
    <row r="213" spans="1:19" x14ac:dyDescent="0.2">
      <c r="A213" s="172">
        <v>187</v>
      </c>
      <c r="B213" s="181">
        <v>5497583837184</v>
      </c>
      <c r="C213" s="182">
        <v>2</v>
      </c>
      <c r="D213" s="183" t="s">
        <v>329</v>
      </c>
      <c r="E213" s="184">
        <v>6.9999999999999999E-6</v>
      </c>
      <c r="F213" s="185">
        <v>6.0999999999999999E-5</v>
      </c>
      <c r="G213" s="181">
        <v>25041929396224</v>
      </c>
      <c r="H213" s="182">
        <v>0</v>
      </c>
      <c r="I213" s="183" t="s">
        <v>635</v>
      </c>
      <c r="J213" s="184">
        <v>0.37451600000000002</v>
      </c>
      <c r="K213" s="185">
        <v>313.02443699999998</v>
      </c>
      <c r="L213" s="181">
        <v>4452203905024</v>
      </c>
      <c r="M213" s="182">
        <v>2</v>
      </c>
      <c r="N213" s="183" t="s">
        <v>301</v>
      </c>
      <c r="O213" s="184">
        <v>9.0000000000000002E-6</v>
      </c>
      <c r="P213" s="185">
        <v>7.6000000000000004E-5</v>
      </c>
      <c r="S213" s="175"/>
    </row>
    <row r="214" spans="1:19" x14ac:dyDescent="0.2">
      <c r="A214" s="172">
        <v>188</v>
      </c>
      <c r="B214" s="181">
        <v>7891840434176</v>
      </c>
      <c r="C214" s="182">
        <v>0</v>
      </c>
      <c r="D214" s="183" t="s">
        <v>637</v>
      </c>
      <c r="E214" s="184">
        <v>0.371724</v>
      </c>
      <c r="F214" s="185">
        <v>308.47107199999999</v>
      </c>
      <c r="G214" s="181">
        <v>11877687787520</v>
      </c>
      <c r="H214" s="182">
        <v>2</v>
      </c>
      <c r="I214" s="183" t="s">
        <v>307</v>
      </c>
      <c r="J214" s="184">
        <v>3.8000000000000002E-5</v>
      </c>
      <c r="K214" s="185">
        <v>3.0499999999999999E-4</v>
      </c>
      <c r="L214" s="181">
        <v>2278364782592</v>
      </c>
      <c r="M214" s="182">
        <v>0</v>
      </c>
      <c r="N214" s="183" t="s">
        <v>674</v>
      </c>
      <c r="O214" s="184">
        <v>0.37426700000000002</v>
      </c>
      <c r="P214" s="185">
        <v>312.01898699999998</v>
      </c>
      <c r="S214" s="175"/>
    </row>
    <row r="215" spans="1:19" x14ac:dyDescent="0.2">
      <c r="A215" s="172">
        <v>189</v>
      </c>
      <c r="B215" s="181">
        <v>5419258552320</v>
      </c>
      <c r="C215" s="182">
        <v>0</v>
      </c>
      <c r="D215" s="183" t="s">
        <v>642</v>
      </c>
      <c r="E215" s="184">
        <v>0.376579</v>
      </c>
      <c r="F215" s="185">
        <v>315.05989799999998</v>
      </c>
      <c r="G215" s="181">
        <v>8112595386368</v>
      </c>
      <c r="H215" s="182">
        <v>2</v>
      </c>
      <c r="I215" s="183" t="s">
        <v>306</v>
      </c>
      <c r="J215" s="184">
        <v>2.4000000000000001E-5</v>
      </c>
      <c r="K215" s="185">
        <v>1.9799999999999999E-4</v>
      </c>
      <c r="L215" s="181">
        <v>1126285279232</v>
      </c>
      <c r="M215" s="182">
        <v>2</v>
      </c>
      <c r="N215" s="183" t="s">
        <v>307</v>
      </c>
      <c r="O215" s="184">
        <v>3.0000000000000001E-6</v>
      </c>
      <c r="P215" s="185">
        <v>3.0000000000000001E-5</v>
      </c>
      <c r="S215" s="175"/>
    </row>
    <row r="216" spans="1:19" x14ac:dyDescent="0.2">
      <c r="A216" s="172">
        <v>190</v>
      </c>
      <c r="B216" s="181">
        <v>19946279092224</v>
      </c>
      <c r="C216" s="182">
        <v>0</v>
      </c>
      <c r="D216" s="183" t="s">
        <v>645</v>
      </c>
      <c r="E216" s="184">
        <v>0.37588899999999997</v>
      </c>
      <c r="F216" s="185">
        <v>314.17539799999997</v>
      </c>
      <c r="G216" s="181">
        <v>19571889250304</v>
      </c>
      <c r="H216" s="182">
        <v>1</v>
      </c>
      <c r="I216" s="183" t="s">
        <v>638</v>
      </c>
      <c r="J216" s="184">
        <v>0.49685800000000002</v>
      </c>
      <c r="K216" s="185">
        <v>681.47232799999995</v>
      </c>
      <c r="L216" s="181">
        <v>2839391395840</v>
      </c>
      <c r="M216" s="182">
        <v>0</v>
      </c>
      <c r="N216" s="183" t="s">
        <v>678</v>
      </c>
      <c r="O216" s="184">
        <v>0.37479899999999999</v>
      </c>
      <c r="P216" s="185">
        <v>313.07392599999997</v>
      </c>
      <c r="S216" s="175"/>
    </row>
    <row r="217" spans="1:19" x14ac:dyDescent="0.2">
      <c r="A217" s="172">
        <v>191</v>
      </c>
      <c r="B217" s="181">
        <v>2617560694784</v>
      </c>
      <c r="C217" s="182">
        <v>2</v>
      </c>
      <c r="D217" s="183" t="s">
        <v>305</v>
      </c>
      <c r="E217" s="184">
        <v>1.7E-5</v>
      </c>
      <c r="F217" s="185">
        <v>1.37E-4</v>
      </c>
      <c r="G217" s="181">
        <v>10880113065984</v>
      </c>
      <c r="H217" s="182">
        <v>2</v>
      </c>
      <c r="I217" s="183" t="s">
        <v>316</v>
      </c>
      <c r="J217" s="184">
        <v>6.9999999999999999E-6</v>
      </c>
      <c r="K217" s="185">
        <v>6.0999999999999999E-5</v>
      </c>
      <c r="L217" s="181">
        <v>6218536329216</v>
      </c>
      <c r="M217" s="182">
        <v>1</v>
      </c>
      <c r="N217" s="183" t="s">
        <v>681</v>
      </c>
      <c r="O217" s="184">
        <v>0.50621300000000002</v>
      </c>
      <c r="P217" s="185">
        <v>695.05877799999996</v>
      </c>
      <c r="S217" s="175"/>
    </row>
    <row r="218" spans="1:19" x14ac:dyDescent="0.2">
      <c r="A218" s="172">
        <v>192</v>
      </c>
      <c r="B218" s="181">
        <v>16797241384960</v>
      </c>
      <c r="C218" s="182">
        <v>0</v>
      </c>
      <c r="D218" s="183" t="s">
        <v>646</v>
      </c>
      <c r="E218" s="184">
        <v>0.37486900000000001</v>
      </c>
      <c r="F218" s="185">
        <v>312.48848600000002</v>
      </c>
      <c r="G218" s="181">
        <v>2417538187264</v>
      </c>
      <c r="H218" s="182">
        <v>2</v>
      </c>
      <c r="I218" s="183" t="s">
        <v>338</v>
      </c>
      <c r="J218" s="184">
        <v>0</v>
      </c>
      <c r="K218" s="185">
        <v>0</v>
      </c>
      <c r="L218" s="181">
        <v>5706129276928</v>
      </c>
      <c r="M218" s="182">
        <v>2</v>
      </c>
      <c r="N218" s="183" t="s">
        <v>305</v>
      </c>
      <c r="O218" s="184">
        <v>5.0000000000000004E-6</v>
      </c>
      <c r="P218" s="185">
        <v>4.5000000000000003E-5</v>
      </c>
      <c r="S218" s="175"/>
    </row>
    <row r="219" spans="1:19" x14ac:dyDescent="0.2">
      <c r="A219" s="172">
        <v>193</v>
      </c>
      <c r="B219" s="181">
        <v>1482736304128</v>
      </c>
      <c r="C219" s="182">
        <v>1</v>
      </c>
      <c r="D219" s="183" t="s">
        <v>648</v>
      </c>
      <c r="E219" s="184">
        <v>0.50701200000000002</v>
      </c>
      <c r="F219" s="185">
        <v>692.37309300000004</v>
      </c>
      <c r="G219" s="181">
        <v>4102204858368</v>
      </c>
      <c r="H219" s="182">
        <v>2</v>
      </c>
      <c r="I219" s="183" t="s">
        <v>301</v>
      </c>
      <c r="J219" s="184">
        <v>1.7E-5</v>
      </c>
      <c r="K219" s="185">
        <v>1.37E-4</v>
      </c>
      <c r="L219" s="181">
        <v>5924432936960</v>
      </c>
      <c r="M219" s="182">
        <v>2</v>
      </c>
      <c r="N219" s="183" t="s">
        <v>214</v>
      </c>
      <c r="O219" s="184">
        <v>1.1E-5</v>
      </c>
      <c r="P219" s="185">
        <v>9.1000000000000003E-5</v>
      </c>
      <c r="S219" s="175"/>
    </row>
    <row r="220" spans="1:19" x14ac:dyDescent="0.2">
      <c r="A220" s="172">
        <v>194</v>
      </c>
      <c r="B220" s="181">
        <v>935047626752</v>
      </c>
      <c r="C220" s="182">
        <v>0</v>
      </c>
      <c r="D220" s="183" t="s">
        <v>651</v>
      </c>
      <c r="E220" s="184">
        <v>0.37422</v>
      </c>
      <c r="F220" s="185">
        <v>312.138597</v>
      </c>
      <c r="G220" s="181">
        <v>13695594184704</v>
      </c>
      <c r="H220" s="182">
        <v>0</v>
      </c>
      <c r="I220" s="183" t="s">
        <v>647</v>
      </c>
      <c r="J220" s="184">
        <v>0.37242900000000001</v>
      </c>
      <c r="K220" s="185">
        <v>309.66943500000002</v>
      </c>
      <c r="L220" s="181">
        <v>5169038688256</v>
      </c>
      <c r="M220" s="182">
        <v>0</v>
      </c>
      <c r="N220" s="183" t="s">
        <v>685</v>
      </c>
      <c r="O220" s="184">
        <v>0.37184699999999998</v>
      </c>
      <c r="P220" s="185">
        <v>309.05523199999999</v>
      </c>
      <c r="S220" s="175"/>
    </row>
    <row r="221" spans="1:19" x14ac:dyDescent="0.2">
      <c r="A221" s="172">
        <v>195</v>
      </c>
      <c r="B221" s="181">
        <v>15337758089216</v>
      </c>
      <c r="C221" s="182">
        <v>1</v>
      </c>
      <c r="D221" s="183" t="s">
        <v>652</v>
      </c>
      <c r="E221" s="184">
        <v>0.50210500000000002</v>
      </c>
      <c r="F221" s="185">
        <v>689.39267900000004</v>
      </c>
      <c r="G221" s="181">
        <v>12906234175488</v>
      </c>
      <c r="H221" s="182">
        <v>0</v>
      </c>
      <c r="I221" s="183" t="s">
        <v>649</v>
      </c>
      <c r="J221" s="184">
        <v>0.37476700000000002</v>
      </c>
      <c r="K221" s="185">
        <v>313.07255500000002</v>
      </c>
      <c r="L221" s="181">
        <v>238508843008</v>
      </c>
      <c r="M221" s="182">
        <v>0</v>
      </c>
      <c r="N221" s="183" t="s">
        <v>687</v>
      </c>
      <c r="O221" s="184">
        <v>0.372361</v>
      </c>
      <c r="P221" s="185">
        <v>310.20233400000001</v>
      </c>
      <c r="S221" s="175"/>
    </row>
    <row r="222" spans="1:19" x14ac:dyDescent="0.2">
      <c r="A222" s="172">
        <v>196</v>
      </c>
      <c r="B222" s="181">
        <v>921261522944</v>
      </c>
      <c r="C222" s="182">
        <v>1</v>
      </c>
      <c r="D222" s="183" t="s">
        <v>654</v>
      </c>
      <c r="E222" s="184">
        <v>0.49938300000000002</v>
      </c>
      <c r="F222" s="185">
        <v>679.52716499999997</v>
      </c>
      <c r="G222" s="181">
        <v>8340406026240</v>
      </c>
      <c r="H222" s="182">
        <v>0</v>
      </c>
      <c r="I222" s="183" t="s">
        <v>658</v>
      </c>
      <c r="J222" s="184">
        <v>0.37347200000000003</v>
      </c>
      <c r="K222" s="185">
        <v>311.37059499999998</v>
      </c>
      <c r="L222" s="181">
        <v>5643249401856</v>
      </c>
      <c r="M222" s="182">
        <v>2</v>
      </c>
      <c r="N222" s="183" t="s">
        <v>305</v>
      </c>
      <c r="O222" s="184">
        <v>2.0999999999999999E-5</v>
      </c>
      <c r="P222" s="185">
        <v>1.6699999999999999E-4</v>
      </c>
      <c r="S222" s="175"/>
    </row>
    <row r="223" spans="1:19" x14ac:dyDescent="0.2">
      <c r="A223" s="172">
        <v>197</v>
      </c>
      <c r="B223" s="181">
        <v>10839354073088</v>
      </c>
      <c r="C223" s="182">
        <v>2</v>
      </c>
      <c r="D223" s="183" t="s">
        <v>338</v>
      </c>
      <c r="E223" s="184">
        <v>1.9000000000000001E-5</v>
      </c>
      <c r="F223" s="185">
        <v>1.5200000000000001E-4</v>
      </c>
      <c r="G223" s="181">
        <v>278492725248</v>
      </c>
      <c r="H223" s="182">
        <v>1</v>
      </c>
      <c r="I223" s="183" t="s">
        <v>659</v>
      </c>
      <c r="J223" s="184">
        <v>0.49965900000000002</v>
      </c>
      <c r="K223" s="185">
        <v>687.75998100000004</v>
      </c>
      <c r="L223" s="181">
        <v>4088145895424</v>
      </c>
      <c r="M223" s="182">
        <v>0</v>
      </c>
      <c r="N223" s="183" t="s">
        <v>693</v>
      </c>
      <c r="O223" s="184">
        <v>0.37387100000000001</v>
      </c>
      <c r="P223" s="185">
        <v>311.68980199999999</v>
      </c>
      <c r="S223" s="175"/>
    </row>
    <row r="224" spans="1:19" x14ac:dyDescent="0.2">
      <c r="A224" s="172">
        <v>198</v>
      </c>
      <c r="B224" s="181">
        <v>22774994657280</v>
      </c>
      <c r="C224" s="182">
        <v>1</v>
      </c>
      <c r="D224" s="183" t="s">
        <v>657</v>
      </c>
      <c r="E224" s="184">
        <v>0.50280400000000003</v>
      </c>
      <c r="F224" s="185">
        <v>690.19072800000004</v>
      </c>
      <c r="G224" s="181">
        <v>970772701184</v>
      </c>
      <c r="H224" s="182">
        <v>0</v>
      </c>
      <c r="I224" s="183" t="s">
        <v>661</v>
      </c>
      <c r="J224" s="184">
        <v>0.37296099999999999</v>
      </c>
      <c r="K224" s="185">
        <v>310.27155199999999</v>
      </c>
      <c r="L224" s="181">
        <v>4200651849728</v>
      </c>
      <c r="M224" s="182">
        <v>0</v>
      </c>
      <c r="N224" s="183" t="s">
        <v>694</v>
      </c>
      <c r="O224" s="184">
        <v>0.371726</v>
      </c>
      <c r="P224" s="185">
        <v>309.43569200000002</v>
      </c>
      <c r="S224" s="175"/>
    </row>
    <row r="225" spans="1:19" x14ac:dyDescent="0.2">
      <c r="A225" s="172">
        <v>199</v>
      </c>
      <c r="B225" s="181">
        <v>26126321549312</v>
      </c>
      <c r="C225" s="182">
        <v>1</v>
      </c>
      <c r="D225" s="183" t="s">
        <v>662</v>
      </c>
      <c r="E225" s="184">
        <v>0.49979299999999999</v>
      </c>
      <c r="F225" s="185">
        <v>675.62787500000002</v>
      </c>
      <c r="G225" s="181">
        <v>26701870366720</v>
      </c>
      <c r="H225" s="182">
        <v>2</v>
      </c>
      <c r="I225" s="183" t="s">
        <v>310</v>
      </c>
      <c r="J225" s="184">
        <v>4.0000000000000003E-5</v>
      </c>
      <c r="K225" s="185">
        <v>3.2000000000000003E-4</v>
      </c>
      <c r="L225" s="181">
        <v>1250047467520</v>
      </c>
      <c r="M225" s="182">
        <v>1</v>
      </c>
      <c r="N225" s="183" t="s">
        <v>695</v>
      </c>
      <c r="O225" s="184">
        <v>0.49795699999999998</v>
      </c>
      <c r="P225" s="185">
        <v>679.04844200000002</v>
      </c>
      <c r="S225" s="175"/>
    </row>
    <row r="226" spans="1:19" x14ac:dyDescent="0.2">
      <c r="A226" s="172">
        <v>200</v>
      </c>
      <c r="B226" s="181">
        <v>8349114368000</v>
      </c>
      <c r="C226" s="182">
        <v>0</v>
      </c>
      <c r="D226" s="183" t="s">
        <v>663</v>
      </c>
      <c r="E226" s="184">
        <v>0.37273699999999999</v>
      </c>
      <c r="F226" s="185">
        <v>310.47407299999998</v>
      </c>
      <c r="G226" s="181">
        <v>18775453548544</v>
      </c>
      <c r="H226" s="182">
        <v>2</v>
      </c>
      <c r="I226" s="183" t="s">
        <v>310</v>
      </c>
      <c r="J226" s="184">
        <v>1.2999999999999999E-5</v>
      </c>
      <c r="K226" s="185">
        <v>1.06E-4</v>
      </c>
      <c r="L226" s="181">
        <v>4503931740160</v>
      </c>
      <c r="M226" s="182">
        <v>2</v>
      </c>
      <c r="N226" s="183" t="s">
        <v>301</v>
      </c>
      <c r="O226" s="184">
        <v>2.8E-5</v>
      </c>
      <c r="P226" s="185">
        <v>2.2800000000000001E-4</v>
      </c>
      <c r="S226" s="175"/>
    </row>
    <row r="227" spans="1:19" x14ac:dyDescent="0.2">
      <c r="A227" s="172">
        <v>201</v>
      </c>
      <c r="B227" s="181">
        <v>1255722409984</v>
      </c>
      <c r="C227" s="182">
        <v>0</v>
      </c>
      <c r="D227" s="183" t="s">
        <v>666</v>
      </c>
      <c r="E227" s="184">
        <v>0.37457699999999999</v>
      </c>
      <c r="F227" s="185">
        <v>312.68407100000002</v>
      </c>
      <c r="G227" s="181">
        <v>30323464855552</v>
      </c>
      <c r="H227" s="182">
        <v>2</v>
      </c>
      <c r="I227" s="183" t="s">
        <v>329</v>
      </c>
      <c r="J227" s="184">
        <v>1.1E-5</v>
      </c>
      <c r="K227" s="185">
        <v>9.1000000000000003E-5</v>
      </c>
      <c r="L227" s="181">
        <v>4868117987328</v>
      </c>
      <c r="M227" s="182">
        <v>0</v>
      </c>
      <c r="N227" s="183" t="s">
        <v>699</v>
      </c>
      <c r="O227" s="184">
        <v>0.37612400000000001</v>
      </c>
      <c r="P227" s="185">
        <v>314.41344299999997</v>
      </c>
      <c r="S227" s="175"/>
    </row>
    <row r="228" spans="1:19" x14ac:dyDescent="0.2">
      <c r="A228" s="172">
        <v>202</v>
      </c>
      <c r="B228" s="181">
        <v>24286649352192</v>
      </c>
      <c r="C228" s="182">
        <v>2</v>
      </c>
      <c r="D228" s="183" t="s">
        <v>310</v>
      </c>
      <c r="E228" s="184">
        <v>1.2999999999999999E-5</v>
      </c>
      <c r="F228" s="185">
        <v>1.06E-4</v>
      </c>
      <c r="G228" s="181">
        <v>27908984561664</v>
      </c>
      <c r="H228" s="182">
        <v>2</v>
      </c>
      <c r="I228" s="183" t="s">
        <v>303</v>
      </c>
      <c r="J228" s="184">
        <v>3.0000000000000001E-6</v>
      </c>
      <c r="K228" s="185">
        <v>3.0000000000000001E-5</v>
      </c>
      <c r="L228" s="181">
        <v>3028604657664</v>
      </c>
      <c r="M228" s="182">
        <v>1</v>
      </c>
      <c r="N228" s="183" t="s">
        <v>701</v>
      </c>
      <c r="O228" s="184">
        <v>0.49165999999999999</v>
      </c>
      <c r="P228" s="185">
        <v>666.90682700000002</v>
      </c>
      <c r="S228" s="175"/>
    </row>
    <row r="229" spans="1:19" x14ac:dyDescent="0.2">
      <c r="A229" s="172">
        <v>203</v>
      </c>
      <c r="B229" s="181">
        <v>23907799449600</v>
      </c>
      <c r="C229" s="182">
        <v>2</v>
      </c>
      <c r="D229" s="183" t="s">
        <v>376</v>
      </c>
      <c r="E229" s="184">
        <v>5.0000000000000004E-6</v>
      </c>
      <c r="F229" s="185">
        <v>4.5000000000000003E-5</v>
      </c>
      <c r="G229" s="181">
        <v>6128784728064</v>
      </c>
      <c r="H229" s="182">
        <v>0</v>
      </c>
      <c r="I229" s="183" t="s">
        <v>668</v>
      </c>
      <c r="J229" s="184">
        <v>0.37688700000000003</v>
      </c>
      <c r="K229" s="185">
        <v>315.20377300000001</v>
      </c>
      <c r="L229" s="181">
        <v>827490590720</v>
      </c>
      <c r="M229" s="182">
        <v>0</v>
      </c>
      <c r="N229" s="183" t="s">
        <v>702</v>
      </c>
      <c r="O229" s="184">
        <v>0.37485499999999999</v>
      </c>
      <c r="P229" s="185">
        <v>312.74450300000001</v>
      </c>
      <c r="S229" s="175"/>
    </row>
    <row r="230" spans="1:19" x14ac:dyDescent="0.2">
      <c r="A230" s="172">
        <v>204</v>
      </c>
      <c r="B230" s="181">
        <v>20006896680960</v>
      </c>
      <c r="C230" s="182">
        <v>1</v>
      </c>
      <c r="D230" s="183" t="s">
        <v>669</v>
      </c>
      <c r="E230" s="184">
        <v>0.50092599999999998</v>
      </c>
      <c r="F230" s="185">
        <v>685.44773799999996</v>
      </c>
      <c r="G230" s="181">
        <v>10501289107456</v>
      </c>
      <c r="H230" s="182">
        <v>2</v>
      </c>
      <c r="I230" s="183" t="s">
        <v>306</v>
      </c>
      <c r="J230" s="184">
        <v>1.2999999999999999E-5</v>
      </c>
      <c r="K230" s="185">
        <v>1.06E-4</v>
      </c>
      <c r="L230" s="181">
        <v>6442765942784</v>
      </c>
      <c r="M230" s="182">
        <v>2</v>
      </c>
      <c r="N230" s="183" t="s">
        <v>315</v>
      </c>
      <c r="O230" s="184">
        <v>1.7E-5</v>
      </c>
      <c r="P230" s="185">
        <v>1.37E-4</v>
      </c>
      <c r="S230" s="175"/>
    </row>
    <row r="231" spans="1:19" x14ac:dyDescent="0.2">
      <c r="A231" s="172">
        <v>205</v>
      </c>
      <c r="B231" s="181">
        <v>26638965661696</v>
      </c>
      <c r="C231" s="182">
        <v>0</v>
      </c>
      <c r="D231" s="183" t="s">
        <v>670</v>
      </c>
      <c r="E231" s="184">
        <v>0.37581999999999999</v>
      </c>
      <c r="F231" s="185">
        <v>313.77603499999998</v>
      </c>
      <c r="G231" s="181">
        <v>18432603652096</v>
      </c>
      <c r="H231" s="182">
        <v>0</v>
      </c>
      <c r="I231" s="183" t="s">
        <v>671</v>
      </c>
      <c r="J231" s="184">
        <v>0.37337700000000001</v>
      </c>
      <c r="K231" s="185">
        <v>311.333192</v>
      </c>
      <c r="L231" s="181">
        <v>2127114018816</v>
      </c>
      <c r="M231" s="182">
        <v>2</v>
      </c>
      <c r="N231" s="183" t="s">
        <v>316</v>
      </c>
      <c r="O231" s="184">
        <v>0</v>
      </c>
      <c r="P231" s="185">
        <v>0</v>
      </c>
      <c r="S231" s="175"/>
    </row>
    <row r="232" spans="1:19" x14ac:dyDescent="0.2">
      <c r="A232" s="172">
        <v>206</v>
      </c>
      <c r="B232" s="181">
        <v>17811349405696</v>
      </c>
      <c r="C232" s="182">
        <v>2</v>
      </c>
      <c r="D232" s="183" t="s">
        <v>348</v>
      </c>
      <c r="E232" s="184">
        <v>2.1999999999999999E-5</v>
      </c>
      <c r="F232" s="185">
        <v>1.83E-4</v>
      </c>
      <c r="G232" s="181">
        <v>15007486681088</v>
      </c>
      <c r="H232" s="182">
        <v>2</v>
      </c>
      <c r="I232" s="183" t="s">
        <v>376</v>
      </c>
      <c r="J232" s="184">
        <v>1.7E-5</v>
      </c>
      <c r="K232" s="185">
        <v>1.37E-4</v>
      </c>
      <c r="L232" s="181">
        <v>5760415784960</v>
      </c>
      <c r="M232" s="182">
        <v>1</v>
      </c>
      <c r="N232" s="183" t="s">
        <v>710</v>
      </c>
      <c r="O232" s="184">
        <v>0.498201</v>
      </c>
      <c r="P232" s="185">
        <v>676.967445</v>
      </c>
      <c r="S232" s="175"/>
    </row>
    <row r="233" spans="1:19" x14ac:dyDescent="0.2">
      <c r="A233" s="172">
        <v>207</v>
      </c>
      <c r="B233" s="181">
        <v>19477409636352</v>
      </c>
      <c r="C233" s="182">
        <v>2</v>
      </c>
      <c r="D233" s="183" t="s">
        <v>348</v>
      </c>
      <c r="E233" s="184">
        <v>3.0000000000000001E-6</v>
      </c>
      <c r="F233" s="185">
        <v>3.0000000000000001E-5</v>
      </c>
      <c r="G233" s="181">
        <v>20219819679744</v>
      </c>
      <c r="H233" s="182">
        <v>0</v>
      </c>
      <c r="I233" s="183" t="s">
        <v>672</v>
      </c>
      <c r="J233" s="184">
        <v>0.37674299999999999</v>
      </c>
      <c r="K233" s="185">
        <v>315.37618800000001</v>
      </c>
      <c r="L233" s="181">
        <v>5669060108288</v>
      </c>
      <c r="M233" s="182">
        <v>2</v>
      </c>
      <c r="N233" s="183" t="s">
        <v>303</v>
      </c>
      <c r="O233" s="184">
        <v>2.1999999999999999E-5</v>
      </c>
      <c r="P233" s="185">
        <v>1.83E-4</v>
      </c>
      <c r="S233" s="175"/>
    </row>
    <row r="234" spans="1:19" x14ac:dyDescent="0.2">
      <c r="A234" s="172">
        <v>208</v>
      </c>
      <c r="B234" s="181">
        <v>6590361239552</v>
      </c>
      <c r="C234" s="182">
        <v>2</v>
      </c>
      <c r="D234" s="183" t="s">
        <v>338</v>
      </c>
      <c r="E234" s="184">
        <v>1.5E-5</v>
      </c>
      <c r="F234" s="185">
        <v>1.22E-4</v>
      </c>
      <c r="G234" s="181">
        <v>26095449833472</v>
      </c>
      <c r="H234" s="182">
        <v>0</v>
      </c>
      <c r="I234" s="183" t="s">
        <v>676</v>
      </c>
      <c r="J234" s="184">
        <v>0.37226100000000001</v>
      </c>
      <c r="K234" s="185">
        <v>309.60124999999999</v>
      </c>
      <c r="L234" s="181">
        <v>1062059638784</v>
      </c>
      <c r="M234" s="182">
        <v>0</v>
      </c>
      <c r="N234" s="183" t="s">
        <v>718</v>
      </c>
      <c r="O234" s="184">
        <v>0.373469</v>
      </c>
      <c r="P234" s="185">
        <v>311.35733199999999</v>
      </c>
      <c r="S234" s="175"/>
    </row>
    <row r="235" spans="1:19" x14ac:dyDescent="0.2">
      <c r="A235" s="172">
        <v>209</v>
      </c>
      <c r="B235" s="181">
        <v>10375881883648</v>
      </c>
      <c r="C235" s="182">
        <v>1</v>
      </c>
      <c r="D235" s="183" t="s">
        <v>673</v>
      </c>
      <c r="E235" s="184">
        <v>0.49959599999999998</v>
      </c>
      <c r="F235" s="185">
        <v>681.92599199999995</v>
      </c>
      <c r="G235" s="181">
        <v>23897754492928</v>
      </c>
      <c r="H235" s="182">
        <v>0</v>
      </c>
      <c r="I235" s="183" t="s">
        <v>677</v>
      </c>
      <c r="J235" s="184">
        <v>0.37397000000000002</v>
      </c>
      <c r="K235" s="185">
        <v>311.655326</v>
      </c>
      <c r="L235" s="181">
        <v>2001517379584</v>
      </c>
      <c r="M235" s="182">
        <v>2</v>
      </c>
      <c r="N235" s="183" t="s">
        <v>305</v>
      </c>
      <c r="O235" s="184">
        <v>3.1999999999999999E-5</v>
      </c>
      <c r="P235" s="185">
        <v>2.5900000000000001E-4</v>
      </c>
      <c r="S235" s="175"/>
    </row>
    <row r="236" spans="1:19" x14ac:dyDescent="0.2">
      <c r="A236" s="172">
        <v>210</v>
      </c>
      <c r="B236" s="181">
        <v>613532868608</v>
      </c>
      <c r="C236" s="182">
        <v>2</v>
      </c>
      <c r="D236" s="183" t="s">
        <v>304</v>
      </c>
      <c r="E236" s="184">
        <v>9.0000000000000002E-6</v>
      </c>
      <c r="F236" s="185">
        <v>7.6000000000000004E-5</v>
      </c>
      <c r="G236" s="181">
        <v>15878457024512</v>
      </c>
      <c r="H236" s="182">
        <v>2</v>
      </c>
      <c r="I236" s="183" t="s">
        <v>339</v>
      </c>
      <c r="J236" s="184">
        <v>1.9000000000000001E-5</v>
      </c>
      <c r="K236" s="185">
        <v>1.5200000000000001E-4</v>
      </c>
      <c r="L236" s="181">
        <v>860441796608</v>
      </c>
      <c r="M236" s="182">
        <v>0</v>
      </c>
      <c r="N236" s="183" t="s">
        <v>720</v>
      </c>
      <c r="O236" s="184">
        <v>0.37024899999999999</v>
      </c>
      <c r="P236" s="185">
        <v>307.45011499999998</v>
      </c>
      <c r="S236" s="175"/>
    </row>
    <row r="237" spans="1:19" x14ac:dyDescent="0.2">
      <c r="A237" s="172">
        <v>211</v>
      </c>
      <c r="B237" s="181">
        <v>2287780831232</v>
      </c>
      <c r="C237" s="182">
        <v>0</v>
      </c>
      <c r="D237" s="183" t="s">
        <v>675</v>
      </c>
      <c r="E237" s="184">
        <v>0.37321300000000002</v>
      </c>
      <c r="F237" s="185">
        <v>310.430024</v>
      </c>
      <c r="G237" s="181">
        <v>16612100710400</v>
      </c>
      <c r="H237" s="182">
        <v>2</v>
      </c>
      <c r="I237" s="183" t="s">
        <v>339</v>
      </c>
      <c r="J237" s="184">
        <v>2.5999999999999998E-5</v>
      </c>
      <c r="K237" s="185">
        <v>2.13E-4</v>
      </c>
      <c r="L237" s="181">
        <v>4474847674368</v>
      </c>
      <c r="M237" s="182">
        <v>0</v>
      </c>
      <c r="N237" s="183" t="s">
        <v>721</v>
      </c>
      <c r="O237" s="184">
        <v>0.37679699999999999</v>
      </c>
      <c r="P237" s="185">
        <v>315.29909400000003</v>
      </c>
      <c r="S237" s="175"/>
    </row>
    <row r="238" spans="1:19" x14ac:dyDescent="0.2">
      <c r="A238" s="172">
        <v>212</v>
      </c>
      <c r="B238" s="181">
        <v>10614441697280</v>
      </c>
      <c r="C238" s="182">
        <v>2</v>
      </c>
      <c r="D238" s="183" t="s">
        <v>315</v>
      </c>
      <c r="E238" s="184">
        <v>2.4000000000000001E-5</v>
      </c>
      <c r="F238" s="185">
        <v>1.9799999999999999E-4</v>
      </c>
      <c r="G238" s="181">
        <v>15619785293824</v>
      </c>
      <c r="H238" s="182">
        <v>1</v>
      </c>
      <c r="I238" s="183" t="s">
        <v>684</v>
      </c>
      <c r="J238" s="184">
        <v>0.49049900000000002</v>
      </c>
      <c r="K238" s="185">
        <v>663.04841499999998</v>
      </c>
      <c r="L238" s="181">
        <v>3001924231168</v>
      </c>
      <c r="M238" s="182">
        <v>2</v>
      </c>
      <c r="N238" s="183" t="s">
        <v>303</v>
      </c>
      <c r="O238" s="184">
        <v>1.5E-5</v>
      </c>
      <c r="P238" s="185">
        <v>1.22E-4</v>
      </c>
      <c r="S238" s="175"/>
    </row>
    <row r="239" spans="1:19" x14ac:dyDescent="0.2">
      <c r="A239" s="172">
        <v>213</v>
      </c>
      <c r="B239" s="181">
        <v>21067675115520</v>
      </c>
      <c r="C239" s="182">
        <v>2</v>
      </c>
      <c r="D239" s="183" t="s">
        <v>214</v>
      </c>
      <c r="E239" s="184">
        <v>3.0000000000000001E-6</v>
      </c>
      <c r="F239" s="185">
        <v>3.0000000000000001E-5</v>
      </c>
      <c r="G239" s="181">
        <v>15495568596992</v>
      </c>
      <c r="H239" s="182">
        <v>2</v>
      </c>
      <c r="I239" s="183" t="s">
        <v>329</v>
      </c>
      <c r="J239" s="184">
        <v>1.1E-5</v>
      </c>
      <c r="K239" s="185">
        <v>9.1000000000000003E-5</v>
      </c>
      <c r="L239" s="181">
        <v>6021631893504</v>
      </c>
      <c r="M239" s="182">
        <v>1</v>
      </c>
      <c r="N239" s="183" t="s">
        <v>723</v>
      </c>
      <c r="O239" s="184">
        <v>0.50535699999999995</v>
      </c>
      <c r="P239" s="185">
        <v>688.85726599999998</v>
      </c>
      <c r="S239" s="175"/>
    </row>
    <row r="240" spans="1:19" x14ac:dyDescent="0.2">
      <c r="A240" s="172">
        <v>214</v>
      </c>
      <c r="B240" s="181">
        <v>26361679273984</v>
      </c>
      <c r="C240" s="182">
        <v>1</v>
      </c>
      <c r="D240" s="183" t="s">
        <v>679</v>
      </c>
      <c r="E240" s="184">
        <v>0.50092599999999998</v>
      </c>
      <c r="F240" s="185">
        <v>690.83497299999999</v>
      </c>
      <c r="G240" s="181">
        <v>845879795712</v>
      </c>
      <c r="H240" s="182">
        <v>2</v>
      </c>
      <c r="I240" s="183" t="s">
        <v>316</v>
      </c>
      <c r="J240" s="184">
        <v>1.1E-5</v>
      </c>
      <c r="K240" s="185">
        <v>9.1000000000000003E-5</v>
      </c>
      <c r="L240" s="181">
        <v>231077863424</v>
      </c>
      <c r="M240" s="182">
        <v>2</v>
      </c>
      <c r="N240" s="183" t="s">
        <v>348</v>
      </c>
      <c r="O240" s="184">
        <v>6.9999999999999999E-6</v>
      </c>
      <c r="P240" s="185">
        <v>6.0999999999999999E-5</v>
      </c>
      <c r="S240" s="175"/>
    </row>
    <row r="241" spans="1:19" x14ac:dyDescent="0.2">
      <c r="A241" s="172">
        <v>215</v>
      </c>
      <c r="B241" s="181">
        <v>13080915099648</v>
      </c>
      <c r="C241" s="182">
        <v>1</v>
      </c>
      <c r="D241" s="183" t="s">
        <v>680</v>
      </c>
      <c r="E241" s="184">
        <v>0.50840799999999997</v>
      </c>
      <c r="F241" s="185">
        <v>699.36564599999997</v>
      </c>
      <c r="G241" s="181">
        <v>14763485626368</v>
      </c>
      <c r="H241" s="182">
        <v>2</v>
      </c>
      <c r="I241" s="183" t="s">
        <v>315</v>
      </c>
      <c r="J241" s="184">
        <v>1.7E-5</v>
      </c>
      <c r="K241" s="185">
        <v>1.37E-4</v>
      </c>
      <c r="L241" s="181">
        <v>667180556288</v>
      </c>
      <c r="M241" s="182">
        <v>1</v>
      </c>
      <c r="N241" s="183" t="s">
        <v>726</v>
      </c>
      <c r="O241" s="184">
        <v>0.47924</v>
      </c>
      <c r="P241" s="185">
        <v>647.33742900000004</v>
      </c>
      <c r="S241" s="175"/>
    </row>
    <row r="242" spans="1:19" x14ac:dyDescent="0.2">
      <c r="A242" s="172">
        <v>216</v>
      </c>
      <c r="B242" s="181">
        <v>1263747530752</v>
      </c>
      <c r="C242" s="182">
        <v>2</v>
      </c>
      <c r="D242" s="183" t="s">
        <v>376</v>
      </c>
      <c r="E242" s="184">
        <v>1.7E-5</v>
      </c>
      <c r="F242" s="185">
        <v>1.37E-4</v>
      </c>
      <c r="G242" s="181">
        <v>26469169766400</v>
      </c>
      <c r="H242" s="182">
        <v>0</v>
      </c>
      <c r="I242" s="183" t="s">
        <v>686</v>
      </c>
      <c r="J242" s="184">
        <v>0.37524400000000002</v>
      </c>
      <c r="K242" s="185">
        <v>313.30667099999999</v>
      </c>
      <c r="L242" s="181">
        <v>3338998923264</v>
      </c>
      <c r="M242" s="182">
        <v>0</v>
      </c>
      <c r="N242" s="183" t="s">
        <v>729</v>
      </c>
      <c r="O242" s="184">
        <v>0.37440099999999998</v>
      </c>
      <c r="P242" s="185">
        <v>311.96280200000001</v>
      </c>
      <c r="S242" s="175"/>
    </row>
    <row r="243" spans="1:19" x14ac:dyDescent="0.2">
      <c r="A243" s="172">
        <v>217</v>
      </c>
      <c r="B243" s="181">
        <v>24134524993536</v>
      </c>
      <c r="C243" s="182">
        <v>1</v>
      </c>
      <c r="D243" s="183" t="s">
        <v>682</v>
      </c>
      <c r="E243" s="184">
        <v>0.49301299999999998</v>
      </c>
      <c r="F243" s="185">
        <v>666.54669899999999</v>
      </c>
      <c r="G243" s="181">
        <v>17984162160640</v>
      </c>
      <c r="H243" s="182">
        <v>0</v>
      </c>
      <c r="I243" s="183" t="s">
        <v>688</v>
      </c>
      <c r="J243" s="184">
        <v>0.372139</v>
      </c>
      <c r="K243" s="185">
        <v>309.702878</v>
      </c>
      <c r="L243" s="181">
        <v>3415999496192</v>
      </c>
      <c r="M243" s="182">
        <v>0</v>
      </c>
      <c r="N243" s="183" t="s">
        <v>732</v>
      </c>
      <c r="O243" s="184">
        <v>0.37388500000000002</v>
      </c>
      <c r="P243" s="185">
        <v>311.45612899999998</v>
      </c>
      <c r="S243" s="175"/>
    </row>
    <row r="244" spans="1:19" x14ac:dyDescent="0.2">
      <c r="A244" s="172">
        <v>218</v>
      </c>
      <c r="B244" s="181">
        <v>29888194527232</v>
      </c>
      <c r="C244" s="182">
        <v>1</v>
      </c>
      <c r="D244" s="183" t="s">
        <v>683</v>
      </c>
      <c r="E244" s="184">
        <v>0.49087700000000001</v>
      </c>
      <c r="F244" s="185">
        <v>669.60352599999999</v>
      </c>
      <c r="G244" s="181">
        <v>15052234752000</v>
      </c>
      <c r="H244" s="182">
        <v>0</v>
      </c>
      <c r="I244" s="183" t="s">
        <v>689</v>
      </c>
      <c r="J244" s="184">
        <v>0.37226399999999998</v>
      </c>
      <c r="K244" s="185">
        <v>309.77012200000001</v>
      </c>
      <c r="L244" s="181">
        <v>4025540493312</v>
      </c>
      <c r="M244" s="182">
        <v>2</v>
      </c>
      <c r="N244" s="183" t="s">
        <v>310</v>
      </c>
      <c r="O244" s="184">
        <v>3.6000000000000001E-5</v>
      </c>
      <c r="P244" s="185">
        <v>2.8899999999999998E-4</v>
      </c>
      <c r="S244" s="175"/>
    </row>
    <row r="245" spans="1:19" x14ac:dyDescent="0.2">
      <c r="A245" s="172">
        <v>219</v>
      </c>
      <c r="B245" s="181">
        <v>12911067045888</v>
      </c>
      <c r="C245" s="182">
        <v>0</v>
      </c>
      <c r="D245" s="183" t="s">
        <v>690</v>
      </c>
      <c r="E245" s="184">
        <v>0.371064</v>
      </c>
      <c r="F245" s="185">
        <v>308.99469199999999</v>
      </c>
      <c r="G245" s="181">
        <v>19175498162176</v>
      </c>
      <c r="H245" s="182">
        <v>0</v>
      </c>
      <c r="I245" s="183" t="s">
        <v>691</v>
      </c>
      <c r="J245" s="184">
        <v>0.37301899999999999</v>
      </c>
      <c r="K245" s="185">
        <v>310.02014600000001</v>
      </c>
      <c r="L245" s="181">
        <v>1143688527872</v>
      </c>
      <c r="M245" s="182">
        <v>2</v>
      </c>
      <c r="N245" s="183" t="s">
        <v>305</v>
      </c>
      <c r="O245" s="184">
        <v>1.7E-5</v>
      </c>
      <c r="P245" s="185">
        <v>1.37E-4</v>
      </c>
      <c r="S245" s="175"/>
    </row>
    <row r="246" spans="1:19" x14ac:dyDescent="0.2">
      <c r="A246" s="172">
        <v>220</v>
      </c>
      <c r="B246" s="181">
        <v>2723601924096</v>
      </c>
      <c r="C246" s="182">
        <v>2</v>
      </c>
      <c r="D246" s="183" t="s">
        <v>296</v>
      </c>
      <c r="E246" s="184">
        <v>4.3000000000000002E-5</v>
      </c>
      <c r="F246" s="185">
        <v>3.5E-4</v>
      </c>
      <c r="G246" s="181">
        <v>18799687483392</v>
      </c>
      <c r="H246" s="182">
        <v>0</v>
      </c>
      <c r="I246" s="183" t="s">
        <v>697</v>
      </c>
      <c r="J246" s="184">
        <v>0.37451499999999999</v>
      </c>
      <c r="K246" s="185">
        <v>312.31124299999999</v>
      </c>
      <c r="L246" s="181">
        <v>189184589824</v>
      </c>
      <c r="M246" s="182">
        <v>0</v>
      </c>
      <c r="N246" s="183" t="s">
        <v>736</v>
      </c>
      <c r="O246" s="184">
        <v>0.37421700000000002</v>
      </c>
      <c r="P246" s="185">
        <v>312.053068</v>
      </c>
      <c r="S246" s="175"/>
    </row>
    <row r="247" spans="1:19" x14ac:dyDescent="0.2">
      <c r="A247" s="172">
        <v>221</v>
      </c>
      <c r="B247" s="181">
        <v>9864406294528</v>
      </c>
      <c r="C247" s="182">
        <v>1</v>
      </c>
      <c r="D247" s="183" t="s">
        <v>692</v>
      </c>
      <c r="E247" s="184">
        <v>0.48966399999999999</v>
      </c>
      <c r="F247" s="185">
        <v>664.48921800000005</v>
      </c>
      <c r="G247" s="181">
        <v>11086590148608</v>
      </c>
      <c r="H247" s="182">
        <v>1</v>
      </c>
      <c r="I247" s="183" t="s">
        <v>698</v>
      </c>
      <c r="J247" s="184">
        <v>0.49971599999999999</v>
      </c>
      <c r="K247" s="185">
        <v>680.10796200000004</v>
      </c>
      <c r="L247" s="181">
        <v>3463699333120</v>
      </c>
      <c r="M247" s="182">
        <v>2</v>
      </c>
      <c r="N247" s="183" t="s">
        <v>305</v>
      </c>
      <c r="O247" s="184">
        <v>5.0000000000000004E-6</v>
      </c>
      <c r="P247" s="185">
        <v>4.5000000000000003E-5</v>
      </c>
      <c r="S247" s="175"/>
    </row>
    <row r="248" spans="1:19" x14ac:dyDescent="0.2">
      <c r="A248" s="172">
        <v>222</v>
      </c>
      <c r="B248" s="181">
        <v>6821077229568</v>
      </c>
      <c r="C248" s="182">
        <v>0</v>
      </c>
      <c r="D248" s="183" t="s">
        <v>696</v>
      </c>
      <c r="E248" s="184">
        <v>0.376085</v>
      </c>
      <c r="F248" s="185">
        <v>314.61906099999999</v>
      </c>
      <c r="G248" s="181">
        <v>13045826248704</v>
      </c>
      <c r="H248" s="182">
        <v>2</v>
      </c>
      <c r="I248" s="183" t="s">
        <v>307</v>
      </c>
      <c r="J248" s="184">
        <v>2.1999999999999999E-5</v>
      </c>
      <c r="K248" s="185">
        <v>1.83E-4</v>
      </c>
      <c r="L248" s="181">
        <v>3619857768448</v>
      </c>
      <c r="M248" s="182">
        <v>2</v>
      </c>
      <c r="N248" s="183" t="s">
        <v>338</v>
      </c>
      <c r="O248" s="184">
        <v>2.5999999999999998E-5</v>
      </c>
      <c r="P248" s="185">
        <v>2.13E-4</v>
      </c>
      <c r="S248" s="175"/>
    </row>
    <row r="249" spans="1:19" x14ac:dyDescent="0.2">
      <c r="A249" s="172">
        <v>223</v>
      </c>
      <c r="B249" s="181">
        <v>12246344630272</v>
      </c>
      <c r="C249" s="182">
        <v>2</v>
      </c>
      <c r="D249" s="183" t="s">
        <v>315</v>
      </c>
      <c r="E249" s="184">
        <v>9.9999999999999995E-7</v>
      </c>
      <c r="F249" s="185">
        <v>1.5E-5</v>
      </c>
      <c r="G249" s="181">
        <v>8651459149824</v>
      </c>
      <c r="H249" s="182">
        <v>0</v>
      </c>
      <c r="I249" s="183" t="s">
        <v>703</v>
      </c>
      <c r="J249" s="184">
        <v>0.37514500000000001</v>
      </c>
      <c r="K249" s="185">
        <v>313.16030699999999</v>
      </c>
      <c r="L249" s="181">
        <v>2973895991296</v>
      </c>
      <c r="M249" s="182">
        <v>0</v>
      </c>
      <c r="N249" s="183" t="s">
        <v>737</v>
      </c>
      <c r="O249" s="184">
        <v>0.37263099999999999</v>
      </c>
      <c r="P249" s="185">
        <v>310.27745599999997</v>
      </c>
      <c r="S249" s="175"/>
    </row>
    <row r="250" spans="1:19" x14ac:dyDescent="0.2">
      <c r="A250" s="172">
        <v>224</v>
      </c>
      <c r="B250" s="181">
        <v>15599222317056</v>
      </c>
      <c r="C250" s="182">
        <v>2</v>
      </c>
      <c r="D250" s="183" t="s">
        <v>339</v>
      </c>
      <c r="E250" s="184">
        <v>1.9000000000000001E-5</v>
      </c>
      <c r="F250" s="185">
        <v>1.5200000000000001E-4</v>
      </c>
      <c r="G250" s="181">
        <v>16830072340480</v>
      </c>
      <c r="H250" s="182">
        <v>2</v>
      </c>
      <c r="I250" s="183" t="s">
        <v>315</v>
      </c>
      <c r="J250" s="184">
        <v>2.4000000000000001E-5</v>
      </c>
      <c r="K250" s="185">
        <v>1.9799999999999999E-4</v>
      </c>
      <c r="L250" s="181">
        <v>943368396800</v>
      </c>
      <c r="M250" s="182">
        <v>1</v>
      </c>
      <c r="N250" s="183" t="s">
        <v>738</v>
      </c>
      <c r="O250" s="184">
        <v>0.50519099999999995</v>
      </c>
      <c r="P250" s="185">
        <v>694.18044099999997</v>
      </c>
      <c r="S250" s="175"/>
    </row>
    <row r="251" spans="1:19" x14ac:dyDescent="0.2">
      <c r="A251" s="172">
        <v>225</v>
      </c>
      <c r="B251" s="181">
        <v>19072719020032</v>
      </c>
      <c r="C251" s="182">
        <v>0</v>
      </c>
      <c r="D251" s="183" t="s">
        <v>700</v>
      </c>
      <c r="E251" s="184">
        <v>0.37442399999999998</v>
      </c>
      <c r="F251" s="185">
        <v>312.15549700000003</v>
      </c>
      <c r="G251" s="181">
        <v>25797485297664</v>
      </c>
      <c r="H251" s="182">
        <v>0</v>
      </c>
      <c r="I251" s="183" t="s">
        <v>705</v>
      </c>
      <c r="J251" s="184">
        <v>0.37515199999999999</v>
      </c>
      <c r="K251" s="185">
        <v>312.84169800000001</v>
      </c>
      <c r="L251" s="181">
        <v>3811575144448</v>
      </c>
      <c r="M251" s="182">
        <v>2</v>
      </c>
      <c r="N251" s="183" t="s">
        <v>376</v>
      </c>
      <c r="O251" s="184">
        <v>2.8E-5</v>
      </c>
      <c r="P251" s="185">
        <v>2.2800000000000001E-4</v>
      </c>
      <c r="S251" s="175"/>
    </row>
    <row r="252" spans="1:19" x14ac:dyDescent="0.2">
      <c r="A252" s="172">
        <v>226</v>
      </c>
      <c r="B252" s="181">
        <v>12430392770560</v>
      </c>
      <c r="C252" s="182">
        <v>2</v>
      </c>
      <c r="D252" s="183" t="s">
        <v>316</v>
      </c>
      <c r="E252" s="184">
        <v>1.1E-5</v>
      </c>
      <c r="F252" s="185">
        <v>9.1000000000000003E-5</v>
      </c>
      <c r="G252" s="181">
        <v>16023338221568</v>
      </c>
      <c r="H252" s="182">
        <v>0</v>
      </c>
      <c r="I252" s="183" t="s">
        <v>707</v>
      </c>
      <c r="J252" s="184">
        <v>0.37087300000000001</v>
      </c>
      <c r="K252" s="185">
        <v>308.83163999999999</v>
      </c>
      <c r="L252" s="181">
        <v>2618828726272</v>
      </c>
      <c r="M252" s="182">
        <v>0</v>
      </c>
      <c r="N252" s="183" t="s">
        <v>740</v>
      </c>
      <c r="O252" s="184">
        <v>0.37076700000000001</v>
      </c>
      <c r="P252" s="185">
        <v>308.11501800000002</v>
      </c>
      <c r="S252" s="175"/>
    </row>
    <row r="253" spans="1:19" x14ac:dyDescent="0.2">
      <c r="A253" s="172">
        <v>227</v>
      </c>
      <c r="B253" s="181">
        <v>25730344239104</v>
      </c>
      <c r="C253" s="182">
        <v>0</v>
      </c>
      <c r="D253" s="183" t="s">
        <v>704</v>
      </c>
      <c r="E253" s="184">
        <v>0.37487799999999999</v>
      </c>
      <c r="F253" s="185">
        <v>313.40907900000002</v>
      </c>
      <c r="G253" s="181">
        <v>21884011683840</v>
      </c>
      <c r="H253" s="182">
        <v>2</v>
      </c>
      <c r="I253" s="183" t="s">
        <v>315</v>
      </c>
      <c r="J253" s="184">
        <v>5.0000000000000004E-6</v>
      </c>
      <c r="K253" s="185">
        <v>4.5000000000000003E-5</v>
      </c>
      <c r="L253" s="181">
        <v>5864023408640</v>
      </c>
      <c r="M253" s="182">
        <v>1</v>
      </c>
      <c r="N253" s="183" t="s">
        <v>742</v>
      </c>
      <c r="O253" s="184">
        <v>0.50415100000000002</v>
      </c>
      <c r="P253" s="185">
        <v>694.34416699999997</v>
      </c>
      <c r="S253" s="175"/>
    </row>
    <row r="254" spans="1:19" x14ac:dyDescent="0.2">
      <c r="A254" s="172">
        <v>228</v>
      </c>
      <c r="B254" s="181">
        <v>30134146195456</v>
      </c>
      <c r="C254" s="182">
        <v>1</v>
      </c>
      <c r="D254" s="183" t="s">
        <v>706</v>
      </c>
      <c r="E254" s="184">
        <v>0.50282300000000002</v>
      </c>
      <c r="F254" s="185">
        <v>687.90438400000005</v>
      </c>
      <c r="G254" s="181">
        <v>16766141407232</v>
      </c>
      <c r="H254" s="182">
        <v>2</v>
      </c>
      <c r="I254" s="183" t="s">
        <v>329</v>
      </c>
      <c r="J254" s="184">
        <v>1.1E-5</v>
      </c>
      <c r="K254" s="185">
        <v>9.1000000000000003E-5</v>
      </c>
      <c r="L254" s="181">
        <v>2248893202432</v>
      </c>
      <c r="M254" s="182">
        <v>2</v>
      </c>
      <c r="N254" s="183" t="s">
        <v>338</v>
      </c>
      <c r="O254" s="184">
        <v>1.5E-5</v>
      </c>
      <c r="P254" s="185">
        <v>1.22E-4</v>
      </c>
      <c r="S254" s="175"/>
    </row>
    <row r="255" spans="1:19" x14ac:dyDescent="0.2">
      <c r="A255" s="172">
        <v>229</v>
      </c>
      <c r="B255" s="181">
        <v>10403116163072</v>
      </c>
      <c r="C255" s="182">
        <v>2</v>
      </c>
      <c r="D255" s="183" t="s">
        <v>339</v>
      </c>
      <c r="E255" s="184">
        <v>1.9000000000000001E-5</v>
      </c>
      <c r="F255" s="185">
        <v>1.5200000000000001E-4</v>
      </c>
      <c r="G255" s="181">
        <v>29043366699008</v>
      </c>
      <c r="H255" s="182">
        <v>2</v>
      </c>
      <c r="I255" s="183" t="s">
        <v>303</v>
      </c>
      <c r="J255" s="184">
        <v>1.1E-5</v>
      </c>
      <c r="K255" s="185">
        <v>9.1000000000000003E-5</v>
      </c>
      <c r="L255" s="181">
        <v>2010401021952</v>
      </c>
      <c r="M255" s="182">
        <v>0</v>
      </c>
      <c r="N255" s="183" t="s">
        <v>743</v>
      </c>
      <c r="O255" s="184">
        <v>0.37343500000000002</v>
      </c>
      <c r="P255" s="185">
        <v>311.54256900000001</v>
      </c>
      <c r="S255" s="175"/>
    </row>
    <row r="256" spans="1:19" x14ac:dyDescent="0.2">
      <c r="A256" s="172">
        <v>230</v>
      </c>
      <c r="B256" s="181">
        <v>23665331560448</v>
      </c>
      <c r="C256" s="182">
        <v>0</v>
      </c>
      <c r="D256" s="183" t="s">
        <v>708</v>
      </c>
      <c r="E256" s="184">
        <v>0.37235600000000002</v>
      </c>
      <c r="F256" s="185">
        <v>310.17017299999998</v>
      </c>
      <c r="G256" s="181">
        <v>3255860133888</v>
      </c>
      <c r="H256" s="182">
        <v>2</v>
      </c>
      <c r="I256" s="183" t="s">
        <v>296</v>
      </c>
      <c r="J256" s="184">
        <v>1.9999999999999999E-6</v>
      </c>
      <c r="K256" s="185">
        <v>1.5E-5</v>
      </c>
      <c r="L256" s="181">
        <v>2008550875136</v>
      </c>
      <c r="M256" s="182">
        <v>0</v>
      </c>
      <c r="N256" s="183" t="s">
        <v>745</v>
      </c>
      <c r="O256" s="184">
        <v>0.37179800000000002</v>
      </c>
      <c r="P256" s="185">
        <v>309.633216</v>
      </c>
      <c r="S256" s="175"/>
    </row>
    <row r="257" spans="1:19" x14ac:dyDescent="0.2">
      <c r="A257" s="172">
        <v>231</v>
      </c>
      <c r="B257" s="181">
        <v>14648164671488</v>
      </c>
      <c r="C257" s="182">
        <v>1</v>
      </c>
      <c r="D257" s="183" t="s">
        <v>709</v>
      </c>
      <c r="E257" s="184">
        <v>0.49624200000000002</v>
      </c>
      <c r="F257" s="185">
        <v>671.74991399999999</v>
      </c>
      <c r="G257" s="181">
        <v>24046365851648</v>
      </c>
      <c r="H257" s="182">
        <v>2</v>
      </c>
      <c r="I257" s="183" t="s">
        <v>348</v>
      </c>
      <c r="J257" s="184">
        <v>4.5000000000000003E-5</v>
      </c>
      <c r="K257" s="185">
        <v>3.6600000000000001E-4</v>
      </c>
      <c r="L257" s="181">
        <v>2409253150720</v>
      </c>
      <c r="M257" s="182">
        <v>2</v>
      </c>
      <c r="N257" s="183" t="s">
        <v>301</v>
      </c>
      <c r="O257" s="184">
        <v>2.0999999999999999E-5</v>
      </c>
      <c r="P257" s="185">
        <v>1.6699999999999999E-4</v>
      </c>
      <c r="S257" s="175"/>
    </row>
    <row r="258" spans="1:19" x14ac:dyDescent="0.2">
      <c r="A258" s="172">
        <v>232</v>
      </c>
      <c r="B258" s="181">
        <v>30692186390528</v>
      </c>
      <c r="C258" s="182">
        <v>1</v>
      </c>
      <c r="D258" s="183" t="s">
        <v>711</v>
      </c>
      <c r="E258" s="184">
        <v>0.48718099999999998</v>
      </c>
      <c r="F258" s="185">
        <v>659.767695</v>
      </c>
      <c r="G258" s="181">
        <v>2512026230784</v>
      </c>
      <c r="H258" s="182">
        <v>2</v>
      </c>
      <c r="I258" s="183" t="s">
        <v>348</v>
      </c>
      <c r="J258" s="184">
        <v>1.1E-5</v>
      </c>
      <c r="K258" s="185">
        <v>9.1000000000000003E-5</v>
      </c>
      <c r="L258" s="181">
        <v>1363624476672</v>
      </c>
      <c r="M258" s="182">
        <v>1</v>
      </c>
      <c r="N258" s="183" t="s">
        <v>746</v>
      </c>
      <c r="O258" s="184">
        <v>0.49402099999999999</v>
      </c>
      <c r="P258" s="185">
        <v>665.55593599999997</v>
      </c>
      <c r="S258" s="175"/>
    </row>
    <row r="259" spans="1:19" x14ac:dyDescent="0.2">
      <c r="A259" s="172">
        <v>233</v>
      </c>
      <c r="B259" s="181">
        <v>2541408673792</v>
      </c>
      <c r="C259" s="182">
        <v>1</v>
      </c>
      <c r="D259" s="183" t="s">
        <v>712</v>
      </c>
      <c r="E259" s="184">
        <v>0.50021400000000005</v>
      </c>
      <c r="F259" s="185">
        <v>683.77947200000006</v>
      </c>
      <c r="G259" s="181">
        <v>13198926077952</v>
      </c>
      <c r="H259" s="182">
        <v>0</v>
      </c>
      <c r="I259" s="183" t="s">
        <v>717</v>
      </c>
      <c r="J259" s="184">
        <v>0.37261100000000003</v>
      </c>
      <c r="K259" s="185">
        <v>310.416988</v>
      </c>
      <c r="L259" s="181">
        <v>6311343480832</v>
      </c>
      <c r="M259" s="182">
        <v>0</v>
      </c>
      <c r="N259" s="183" t="s">
        <v>747</v>
      </c>
      <c r="O259" s="184">
        <v>0.375334</v>
      </c>
      <c r="P259" s="185">
        <v>313.31019900000001</v>
      </c>
      <c r="S259" s="175"/>
    </row>
    <row r="260" spans="1:19" x14ac:dyDescent="0.2">
      <c r="A260" s="172">
        <v>234</v>
      </c>
      <c r="B260" s="181">
        <v>18968332402688</v>
      </c>
      <c r="C260" s="182">
        <v>0</v>
      </c>
      <c r="D260" s="183" t="s">
        <v>713</v>
      </c>
      <c r="E260" s="184">
        <v>0.36795600000000001</v>
      </c>
      <c r="F260" s="185">
        <v>305.06499500000001</v>
      </c>
      <c r="G260" s="181">
        <v>25939406725120</v>
      </c>
      <c r="H260" s="182">
        <v>1</v>
      </c>
      <c r="I260" s="183" t="s">
        <v>719</v>
      </c>
      <c r="J260" s="184">
        <v>0.50773400000000002</v>
      </c>
      <c r="K260" s="185">
        <v>695.02771499999994</v>
      </c>
      <c r="L260" s="181">
        <v>5738326491136</v>
      </c>
      <c r="M260" s="182">
        <v>0</v>
      </c>
      <c r="N260" s="183" t="s">
        <v>751</v>
      </c>
      <c r="O260" s="184">
        <v>0.36966399999999999</v>
      </c>
      <c r="P260" s="185">
        <v>306.897741</v>
      </c>
      <c r="S260" s="175"/>
    </row>
    <row r="261" spans="1:19" x14ac:dyDescent="0.2">
      <c r="A261" s="172">
        <v>235</v>
      </c>
      <c r="B261" s="181">
        <v>17654937321472</v>
      </c>
      <c r="C261" s="182">
        <v>2</v>
      </c>
      <c r="D261" s="183" t="s">
        <v>339</v>
      </c>
      <c r="E261" s="184">
        <v>1.1E-5</v>
      </c>
      <c r="F261" s="185">
        <v>9.1000000000000003E-5</v>
      </c>
      <c r="G261" s="181">
        <v>11254472179712</v>
      </c>
      <c r="H261" s="182">
        <v>0</v>
      </c>
      <c r="I261" s="183" t="s">
        <v>722</v>
      </c>
      <c r="J261" s="184">
        <v>0.37336900000000001</v>
      </c>
      <c r="K261" s="185">
        <v>311.10910999999999</v>
      </c>
      <c r="L261" s="181">
        <v>5238142189568</v>
      </c>
      <c r="M261" s="182">
        <v>0</v>
      </c>
      <c r="N261" s="183" t="s">
        <v>755</v>
      </c>
      <c r="O261" s="184">
        <v>0.37231599999999998</v>
      </c>
      <c r="P261" s="185">
        <v>309.92407800000001</v>
      </c>
      <c r="S261" s="175"/>
    </row>
    <row r="262" spans="1:19" x14ac:dyDescent="0.2">
      <c r="A262" s="172">
        <v>236</v>
      </c>
      <c r="B262" s="181">
        <v>5216286318592</v>
      </c>
      <c r="C262" s="182">
        <v>2</v>
      </c>
      <c r="D262" s="183" t="s">
        <v>338</v>
      </c>
      <c r="E262" s="184">
        <v>6.9999999999999999E-6</v>
      </c>
      <c r="F262" s="185">
        <v>6.0999999999999999E-5</v>
      </c>
      <c r="G262" s="181">
        <v>9434405347328</v>
      </c>
      <c r="H262" s="182">
        <v>2</v>
      </c>
      <c r="I262" s="183" t="s">
        <v>310</v>
      </c>
      <c r="J262" s="184">
        <v>9.9999999999999995E-7</v>
      </c>
      <c r="K262" s="185">
        <v>1.5E-5</v>
      </c>
      <c r="L262" s="181">
        <v>2395010539520</v>
      </c>
      <c r="M262" s="182">
        <v>0</v>
      </c>
      <c r="N262" s="183" t="s">
        <v>758</v>
      </c>
      <c r="O262" s="184">
        <v>0.37327399999999999</v>
      </c>
      <c r="P262" s="185">
        <v>311.31768799999998</v>
      </c>
      <c r="S262" s="175"/>
    </row>
    <row r="263" spans="1:19" x14ac:dyDescent="0.2">
      <c r="A263" s="172">
        <v>237</v>
      </c>
      <c r="B263" s="181">
        <v>2313810649088</v>
      </c>
      <c r="C263" s="182">
        <v>0</v>
      </c>
      <c r="D263" s="183" t="s">
        <v>714</v>
      </c>
      <c r="E263" s="184">
        <v>0.37727300000000003</v>
      </c>
      <c r="F263" s="185">
        <v>315.77745599999997</v>
      </c>
      <c r="G263" s="181">
        <v>16067222159360</v>
      </c>
      <c r="H263" s="182">
        <v>1</v>
      </c>
      <c r="I263" s="183" t="s">
        <v>730</v>
      </c>
      <c r="J263" s="184">
        <v>0.49624000000000001</v>
      </c>
      <c r="K263" s="185">
        <v>672.57350699999995</v>
      </c>
      <c r="L263" s="181">
        <v>4583629062144</v>
      </c>
      <c r="M263" s="182">
        <v>2</v>
      </c>
      <c r="N263" s="183" t="s">
        <v>310</v>
      </c>
      <c r="O263" s="184">
        <v>2.0999999999999999E-5</v>
      </c>
      <c r="P263" s="185">
        <v>1.6699999999999999E-4</v>
      </c>
      <c r="S263" s="175"/>
    </row>
    <row r="264" spans="1:19" x14ac:dyDescent="0.2">
      <c r="A264" s="172">
        <v>238</v>
      </c>
      <c r="B264" s="181">
        <v>26553593946112</v>
      </c>
      <c r="C264" s="182">
        <v>0</v>
      </c>
      <c r="D264" s="183" t="s">
        <v>715</v>
      </c>
      <c r="E264" s="184">
        <v>0.37533100000000003</v>
      </c>
      <c r="F264" s="185">
        <v>312.69144799999998</v>
      </c>
      <c r="G264" s="181">
        <v>8584157282304</v>
      </c>
      <c r="H264" s="182">
        <v>2</v>
      </c>
      <c r="I264" s="183" t="s">
        <v>304</v>
      </c>
      <c r="J264" s="184">
        <v>4.0000000000000003E-5</v>
      </c>
      <c r="K264" s="185">
        <v>3.2000000000000003E-4</v>
      </c>
      <c r="L264" s="181">
        <v>1697581989888</v>
      </c>
      <c r="M264" s="182">
        <v>0</v>
      </c>
      <c r="N264" s="183" t="s">
        <v>759</v>
      </c>
      <c r="O264" s="184">
        <v>0.36974499999999999</v>
      </c>
      <c r="P264" s="185">
        <v>306.96252099999998</v>
      </c>
      <c r="S264" s="175"/>
    </row>
    <row r="265" spans="1:19" x14ac:dyDescent="0.2">
      <c r="A265" s="172">
        <v>239</v>
      </c>
      <c r="B265" s="181">
        <v>27850858520576</v>
      </c>
      <c r="C265" s="182">
        <v>0</v>
      </c>
      <c r="D265" s="183" t="s">
        <v>716</v>
      </c>
      <c r="E265" s="184">
        <v>0.37150100000000003</v>
      </c>
      <c r="F265" s="185">
        <v>308.20515</v>
      </c>
      <c r="G265" s="181">
        <v>15975325261824</v>
      </c>
      <c r="H265" s="182">
        <v>0</v>
      </c>
      <c r="I265" s="183" t="s">
        <v>735</v>
      </c>
      <c r="J265" s="184">
        <v>0.377083</v>
      </c>
      <c r="K265" s="185">
        <v>315.76844</v>
      </c>
      <c r="L265" s="181">
        <v>6175446269952</v>
      </c>
      <c r="M265" s="182">
        <v>2</v>
      </c>
      <c r="N265" s="183" t="s">
        <v>339</v>
      </c>
      <c r="O265" s="184">
        <v>6.9999999999999999E-6</v>
      </c>
      <c r="P265" s="185">
        <v>6.0999999999999999E-5</v>
      </c>
      <c r="S265" s="175"/>
    </row>
    <row r="266" spans="1:19" x14ac:dyDescent="0.2">
      <c r="A266" s="172">
        <v>240</v>
      </c>
      <c r="B266" s="181">
        <v>20442402676736</v>
      </c>
      <c r="C266" s="182">
        <v>2</v>
      </c>
      <c r="D266" s="183" t="s">
        <v>307</v>
      </c>
      <c r="E266" s="184">
        <v>0</v>
      </c>
      <c r="F266" s="185">
        <v>0</v>
      </c>
      <c r="G266" s="181">
        <v>27164569567232</v>
      </c>
      <c r="H266" s="182">
        <v>2</v>
      </c>
      <c r="I266" s="183" t="s">
        <v>329</v>
      </c>
      <c r="J266" s="184">
        <v>3.0000000000000001E-5</v>
      </c>
      <c r="K266" s="185">
        <v>2.4399999999999999E-4</v>
      </c>
      <c r="L266" s="181">
        <v>4429370572800</v>
      </c>
      <c r="M266" s="182">
        <v>2</v>
      </c>
      <c r="N266" s="183" t="s">
        <v>339</v>
      </c>
      <c r="O266" s="184">
        <v>0</v>
      </c>
      <c r="P266" s="185">
        <v>0</v>
      </c>
      <c r="S266" s="175"/>
    </row>
    <row r="267" spans="1:19" x14ac:dyDescent="0.2">
      <c r="A267" s="172">
        <v>241</v>
      </c>
      <c r="B267" s="181">
        <v>3920074629120</v>
      </c>
      <c r="C267" s="182">
        <v>2</v>
      </c>
      <c r="D267" s="183" t="s">
        <v>307</v>
      </c>
      <c r="E267" s="184">
        <v>0</v>
      </c>
      <c r="F267" s="185">
        <v>0</v>
      </c>
      <c r="G267" s="181">
        <v>8564836499456</v>
      </c>
      <c r="H267" s="182">
        <v>2</v>
      </c>
      <c r="I267" s="183" t="s">
        <v>338</v>
      </c>
      <c r="J267" s="184">
        <v>6.9999999999999999E-6</v>
      </c>
      <c r="K267" s="185">
        <v>6.0999999999999999E-5</v>
      </c>
      <c r="L267" s="181">
        <v>896093388800</v>
      </c>
      <c r="M267" s="182">
        <v>2</v>
      </c>
      <c r="N267" s="183" t="s">
        <v>296</v>
      </c>
      <c r="O267" s="184">
        <v>5.0000000000000004E-6</v>
      </c>
      <c r="P267" s="185">
        <v>4.5000000000000003E-5</v>
      </c>
      <c r="S267" s="175"/>
    </row>
    <row r="268" spans="1:19" x14ac:dyDescent="0.2">
      <c r="A268" s="172">
        <v>242</v>
      </c>
      <c r="B268" s="181">
        <v>28240208273408</v>
      </c>
      <c r="C268" s="182">
        <v>0</v>
      </c>
      <c r="D268" s="183" t="s">
        <v>724</v>
      </c>
      <c r="E268" s="184">
        <v>0.37495899999999999</v>
      </c>
      <c r="F268" s="185">
        <v>312.88978300000002</v>
      </c>
      <c r="G268" s="181">
        <v>4684544565248</v>
      </c>
      <c r="H268" s="182">
        <v>2</v>
      </c>
      <c r="I268" s="183" t="s">
        <v>307</v>
      </c>
      <c r="J268" s="184">
        <v>2.1999999999999999E-5</v>
      </c>
      <c r="K268" s="185">
        <v>1.83E-4</v>
      </c>
      <c r="L268" s="181">
        <v>4614375751680</v>
      </c>
      <c r="M268" s="182">
        <v>1</v>
      </c>
      <c r="N268" s="183" t="s">
        <v>760</v>
      </c>
      <c r="O268" s="184">
        <v>0.49868600000000002</v>
      </c>
      <c r="P268" s="185">
        <v>686.09653900000001</v>
      </c>
      <c r="S268" s="175"/>
    </row>
    <row r="269" spans="1:19" x14ac:dyDescent="0.2">
      <c r="A269" s="172">
        <v>243</v>
      </c>
      <c r="B269" s="181">
        <v>26631361675264</v>
      </c>
      <c r="C269" s="182">
        <v>1</v>
      </c>
      <c r="D269" s="183" t="s">
        <v>725</v>
      </c>
      <c r="E269" s="184">
        <v>0.49904500000000002</v>
      </c>
      <c r="F269" s="185">
        <v>679.63193100000001</v>
      </c>
      <c r="G269" s="181">
        <v>26073966723072</v>
      </c>
      <c r="H269" s="182">
        <v>1</v>
      </c>
      <c r="I269" s="183" t="s">
        <v>739</v>
      </c>
      <c r="J269" s="184">
        <v>0.491087</v>
      </c>
      <c r="K269" s="185">
        <v>665.62058100000002</v>
      </c>
      <c r="L269" s="181">
        <v>822745227264</v>
      </c>
      <c r="M269" s="182">
        <v>2</v>
      </c>
      <c r="N269" s="183" t="s">
        <v>329</v>
      </c>
      <c r="O269" s="184">
        <v>0</v>
      </c>
      <c r="P269" s="185">
        <v>0</v>
      </c>
      <c r="S269" s="175"/>
    </row>
    <row r="270" spans="1:19" x14ac:dyDescent="0.2">
      <c r="A270" s="172">
        <v>244</v>
      </c>
      <c r="B270" s="181">
        <v>13217543847936</v>
      </c>
      <c r="C270" s="182">
        <v>0</v>
      </c>
      <c r="D270" s="183" t="s">
        <v>727</v>
      </c>
      <c r="E270" s="184">
        <v>0.37478699999999998</v>
      </c>
      <c r="F270" s="185">
        <v>313.20599399999998</v>
      </c>
      <c r="G270" s="181">
        <v>23374601576448</v>
      </c>
      <c r="H270" s="182">
        <v>2</v>
      </c>
      <c r="I270" s="183" t="s">
        <v>306</v>
      </c>
      <c r="J270" s="184">
        <v>9.9999999999999995E-7</v>
      </c>
      <c r="K270" s="185">
        <v>1.5E-5</v>
      </c>
      <c r="L270" s="181">
        <v>6245177868288</v>
      </c>
      <c r="M270" s="182">
        <v>1</v>
      </c>
      <c r="N270" s="183" t="s">
        <v>761</v>
      </c>
      <c r="O270" s="184">
        <v>0.50507800000000003</v>
      </c>
      <c r="P270" s="185">
        <v>687.75691200000006</v>
      </c>
      <c r="S270" s="175"/>
    </row>
    <row r="271" spans="1:19" x14ac:dyDescent="0.2">
      <c r="A271" s="172">
        <v>245</v>
      </c>
      <c r="B271" s="181">
        <v>26626337308672</v>
      </c>
      <c r="C271" s="182">
        <v>0</v>
      </c>
      <c r="D271" s="183" t="s">
        <v>728</v>
      </c>
      <c r="E271" s="184">
        <v>0.37538500000000002</v>
      </c>
      <c r="F271" s="185">
        <v>313.68773199999998</v>
      </c>
      <c r="G271" s="181">
        <v>2412188041216</v>
      </c>
      <c r="H271" s="182">
        <v>0</v>
      </c>
      <c r="I271" s="183" t="s">
        <v>744</v>
      </c>
      <c r="J271" s="184">
        <v>0.37462099999999998</v>
      </c>
      <c r="K271" s="185">
        <v>312.118875</v>
      </c>
      <c r="L271" s="181">
        <v>4403961430016</v>
      </c>
      <c r="M271" s="182">
        <v>2</v>
      </c>
      <c r="N271" s="183" t="s">
        <v>305</v>
      </c>
      <c r="O271" s="184">
        <v>5.0000000000000004E-6</v>
      </c>
      <c r="P271" s="185">
        <v>4.5000000000000003E-5</v>
      </c>
      <c r="S271" s="175"/>
    </row>
    <row r="272" spans="1:19" x14ac:dyDescent="0.2">
      <c r="A272" s="172">
        <v>246</v>
      </c>
      <c r="B272" s="181">
        <v>30743822934016</v>
      </c>
      <c r="C272" s="182">
        <v>2</v>
      </c>
      <c r="D272" s="183" t="s">
        <v>304</v>
      </c>
      <c r="E272" s="184">
        <v>9.9999999999999995E-7</v>
      </c>
      <c r="F272" s="185">
        <v>1.5E-5</v>
      </c>
      <c r="G272" s="181">
        <v>29245445685248</v>
      </c>
      <c r="H272" s="182">
        <v>2</v>
      </c>
      <c r="I272" s="183" t="s">
        <v>315</v>
      </c>
      <c r="J272" s="184">
        <v>1.7E-5</v>
      </c>
      <c r="K272" s="185">
        <v>1.37E-4</v>
      </c>
      <c r="L272" s="181">
        <v>1089652113408</v>
      </c>
      <c r="M272" s="182">
        <v>0</v>
      </c>
      <c r="N272" s="183" t="s">
        <v>764</v>
      </c>
      <c r="O272" s="184">
        <v>0.37367800000000001</v>
      </c>
      <c r="P272" s="185">
        <v>311.28907600000002</v>
      </c>
      <c r="S272" s="175"/>
    </row>
    <row r="273" spans="1:19" x14ac:dyDescent="0.2">
      <c r="A273" s="172">
        <v>247</v>
      </c>
      <c r="B273" s="181">
        <v>3496195031040</v>
      </c>
      <c r="C273" s="182">
        <v>0</v>
      </c>
      <c r="D273" s="183" t="s">
        <v>731</v>
      </c>
      <c r="E273" s="184">
        <v>0.37205199999999999</v>
      </c>
      <c r="F273" s="185">
        <v>310.08253000000002</v>
      </c>
      <c r="G273" s="181">
        <v>29937106141184</v>
      </c>
      <c r="H273" s="182">
        <v>2</v>
      </c>
      <c r="I273" s="183" t="s">
        <v>304</v>
      </c>
      <c r="J273" s="184">
        <v>1.2999999999999999E-5</v>
      </c>
      <c r="K273" s="185">
        <v>1.06E-4</v>
      </c>
      <c r="L273" s="181">
        <v>4989152919552</v>
      </c>
      <c r="M273" s="182">
        <v>2</v>
      </c>
      <c r="N273" s="183" t="s">
        <v>316</v>
      </c>
      <c r="O273" s="184">
        <v>2.5999999999999998E-5</v>
      </c>
      <c r="P273" s="185">
        <v>2.13E-4</v>
      </c>
      <c r="S273" s="175"/>
    </row>
    <row r="274" spans="1:19" x14ac:dyDescent="0.2">
      <c r="A274" s="172">
        <v>248</v>
      </c>
      <c r="B274" s="181">
        <v>20335650783232</v>
      </c>
      <c r="C274" s="182">
        <v>2</v>
      </c>
      <c r="D274" s="183" t="s">
        <v>376</v>
      </c>
      <c r="E274" s="184">
        <v>5.0000000000000004E-6</v>
      </c>
      <c r="F274" s="185">
        <v>4.5000000000000003E-5</v>
      </c>
      <c r="G274" s="181">
        <v>169287852032</v>
      </c>
      <c r="H274" s="182">
        <v>1</v>
      </c>
      <c r="I274" s="183" t="s">
        <v>748</v>
      </c>
      <c r="J274" s="184">
        <v>0.49830799999999997</v>
      </c>
      <c r="K274" s="185">
        <v>679.34787200000005</v>
      </c>
      <c r="L274" s="181">
        <v>1812988870656</v>
      </c>
      <c r="M274" s="182">
        <v>1</v>
      </c>
      <c r="N274" s="183" t="s">
        <v>766</v>
      </c>
      <c r="O274" s="184">
        <v>0.492703</v>
      </c>
      <c r="P274" s="185">
        <v>665.70138299999996</v>
      </c>
      <c r="S274" s="175"/>
    </row>
    <row r="275" spans="1:19" x14ac:dyDescent="0.2">
      <c r="A275" s="172">
        <v>249</v>
      </c>
      <c r="B275" s="181">
        <v>12492383002624</v>
      </c>
      <c r="C275" s="182">
        <v>0</v>
      </c>
      <c r="D275" s="183" t="s">
        <v>733</v>
      </c>
      <c r="E275" s="184">
        <v>0.37296499999999999</v>
      </c>
      <c r="F275" s="185">
        <v>310.72983900000003</v>
      </c>
      <c r="G275" s="181">
        <v>2337821933568</v>
      </c>
      <c r="H275" s="182">
        <v>2</v>
      </c>
      <c r="I275" s="183" t="s">
        <v>316</v>
      </c>
      <c r="J275" s="184">
        <v>0</v>
      </c>
      <c r="K275" s="185">
        <v>0</v>
      </c>
      <c r="L275" s="181">
        <v>3424623443968</v>
      </c>
      <c r="M275" s="182">
        <v>0</v>
      </c>
      <c r="N275" s="183" t="s">
        <v>772</v>
      </c>
      <c r="O275" s="184">
        <v>0.37537100000000001</v>
      </c>
      <c r="P275" s="185">
        <v>312.80837500000001</v>
      </c>
      <c r="S275" s="175"/>
    </row>
    <row r="276" spans="1:19" x14ac:dyDescent="0.2">
      <c r="A276" s="172">
        <v>250</v>
      </c>
      <c r="B276" s="181">
        <v>6623757713408</v>
      </c>
      <c r="C276" s="182">
        <v>1</v>
      </c>
      <c r="D276" s="183" t="s">
        <v>734</v>
      </c>
      <c r="E276" s="184">
        <v>0.508575</v>
      </c>
      <c r="F276" s="185">
        <v>701.48114299999997</v>
      </c>
      <c r="G276" s="181">
        <v>4797397573632</v>
      </c>
      <c r="H276" s="182">
        <v>2</v>
      </c>
      <c r="I276" s="183" t="s">
        <v>316</v>
      </c>
      <c r="J276" s="184">
        <v>3.0000000000000001E-5</v>
      </c>
      <c r="K276" s="185">
        <v>2.4399999999999999E-4</v>
      </c>
      <c r="L276" s="181">
        <v>3111492829184</v>
      </c>
      <c r="M276" s="182">
        <v>1</v>
      </c>
      <c r="N276" s="183" t="s">
        <v>774</v>
      </c>
      <c r="O276" s="184">
        <v>0.51113799999999998</v>
      </c>
      <c r="P276" s="185">
        <v>707.07146699999998</v>
      </c>
      <c r="S276" s="175"/>
    </row>
    <row r="277" spans="1:19" x14ac:dyDescent="0.2">
      <c r="A277" s="172">
        <v>251</v>
      </c>
      <c r="B277" s="181">
        <v>2319467413504</v>
      </c>
      <c r="C277" s="182">
        <v>2</v>
      </c>
      <c r="D277" s="183" t="s">
        <v>329</v>
      </c>
      <c r="E277" s="184">
        <v>1.1E-5</v>
      </c>
      <c r="F277" s="185">
        <v>9.1000000000000003E-5</v>
      </c>
      <c r="G277" s="181">
        <v>18562893668352</v>
      </c>
      <c r="H277" s="182">
        <v>2</v>
      </c>
      <c r="I277" s="183" t="s">
        <v>329</v>
      </c>
      <c r="J277" s="184">
        <v>0</v>
      </c>
      <c r="K277" s="185">
        <v>0</v>
      </c>
      <c r="L277" s="181">
        <v>551062249472</v>
      </c>
      <c r="M277" s="182">
        <v>1</v>
      </c>
      <c r="N277" s="183" t="s">
        <v>775</v>
      </c>
      <c r="O277" s="184">
        <v>0.50124299999999999</v>
      </c>
      <c r="P277" s="185">
        <v>679.97147700000005</v>
      </c>
      <c r="S277" s="175"/>
    </row>
    <row r="278" spans="1:19" x14ac:dyDescent="0.2">
      <c r="A278" s="172">
        <v>252</v>
      </c>
      <c r="B278" s="181">
        <v>27411495870464</v>
      </c>
      <c r="C278" s="182">
        <v>2</v>
      </c>
      <c r="D278" s="183" t="s">
        <v>376</v>
      </c>
      <c r="E278" s="184">
        <v>1.7E-5</v>
      </c>
      <c r="F278" s="185">
        <v>1.37E-4</v>
      </c>
      <c r="G278" s="181">
        <v>16064537690112</v>
      </c>
      <c r="H278" s="182">
        <v>1</v>
      </c>
      <c r="I278" s="183" t="s">
        <v>754</v>
      </c>
      <c r="J278" s="184">
        <v>0.49655899999999997</v>
      </c>
      <c r="K278" s="185">
        <v>668.61426300000005</v>
      </c>
      <c r="L278" s="181">
        <v>2593314340864</v>
      </c>
      <c r="M278" s="182">
        <v>2</v>
      </c>
      <c r="N278" s="183" t="s">
        <v>214</v>
      </c>
      <c r="O278" s="184">
        <v>6.9999999999999999E-6</v>
      </c>
      <c r="P278" s="185">
        <v>6.0999999999999999E-5</v>
      </c>
      <c r="S278" s="175"/>
    </row>
    <row r="279" spans="1:19" x14ac:dyDescent="0.2">
      <c r="A279" s="172">
        <v>253</v>
      </c>
      <c r="B279" s="181">
        <v>2761917448192</v>
      </c>
      <c r="C279" s="182">
        <v>2</v>
      </c>
      <c r="D279" s="183" t="s">
        <v>338</v>
      </c>
      <c r="E279" s="184">
        <v>1.1E-5</v>
      </c>
      <c r="F279" s="185">
        <v>9.1000000000000003E-5</v>
      </c>
      <c r="G279" s="181">
        <v>26009807421440</v>
      </c>
      <c r="H279" s="182">
        <v>2</v>
      </c>
      <c r="I279" s="183" t="s">
        <v>304</v>
      </c>
      <c r="J279" s="184">
        <v>1.2999999999999999E-5</v>
      </c>
      <c r="K279" s="185">
        <v>1.06E-4</v>
      </c>
      <c r="L279" s="181">
        <v>4173441359872</v>
      </c>
      <c r="M279" s="182">
        <v>0</v>
      </c>
      <c r="N279" s="183" t="s">
        <v>778</v>
      </c>
      <c r="O279" s="184">
        <v>0.37420300000000001</v>
      </c>
      <c r="P279" s="185">
        <v>312.00737099999998</v>
      </c>
      <c r="S279" s="175"/>
    </row>
    <row r="280" spans="1:19" x14ac:dyDescent="0.2">
      <c r="A280" s="172">
        <v>254</v>
      </c>
      <c r="B280" s="181">
        <v>23337778348032</v>
      </c>
      <c r="C280" s="182">
        <v>2</v>
      </c>
      <c r="D280" s="183" t="s">
        <v>315</v>
      </c>
      <c r="E280" s="184">
        <v>2.0999999999999999E-5</v>
      </c>
      <c r="F280" s="185">
        <v>1.6699999999999999E-4</v>
      </c>
      <c r="G280" s="181">
        <v>19551622144000</v>
      </c>
      <c r="H280" s="182">
        <v>0</v>
      </c>
      <c r="I280" s="183" t="s">
        <v>762</v>
      </c>
      <c r="J280" s="184">
        <v>0.37307299999999999</v>
      </c>
      <c r="K280" s="185">
        <v>310.58662199999998</v>
      </c>
      <c r="L280" s="181">
        <v>4999812530176</v>
      </c>
      <c r="M280" s="182">
        <v>2</v>
      </c>
      <c r="N280" s="183" t="s">
        <v>305</v>
      </c>
      <c r="O280" s="184">
        <v>5.0000000000000004E-6</v>
      </c>
      <c r="P280" s="185">
        <v>4.5000000000000003E-5</v>
      </c>
      <c r="S280" s="175"/>
    </row>
    <row r="281" spans="1:19" x14ac:dyDescent="0.2">
      <c r="A281" s="172">
        <v>255</v>
      </c>
      <c r="B281" s="181">
        <v>27887461490688</v>
      </c>
      <c r="C281" s="182">
        <v>2</v>
      </c>
      <c r="D281" s="183" t="s">
        <v>339</v>
      </c>
      <c r="E281" s="184">
        <v>0</v>
      </c>
      <c r="F281" s="185">
        <v>0</v>
      </c>
      <c r="G281" s="181">
        <v>27945400836096</v>
      </c>
      <c r="H281" s="182">
        <v>1</v>
      </c>
      <c r="I281" s="183" t="s">
        <v>770</v>
      </c>
      <c r="J281" s="184">
        <v>0.503633</v>
      </c>
      <c r="K281" s="185">
        <v>691.40917300000001</v>
      </c>
      <c r="L281" s="181">
        <v>2107929034752</v>
      </c>
      <c r="M281" s="182">
        <v>1</v>
      </c>
      <c r="N281" s="183" t="s">
        <v>780</v>
      </c>
      <c r="O281" s="184">
        <v>0.49722100000000002</v>
      </c>
      <c r="P281" s="185">
        <v>678.54702299999997</v>
      </c>
      <c r="S281" s="175"/>
    </row>
    <row r="282" spans="1:19" x14ac:dyDescent="0.2">
      <c r="A282" s="172">
        <v>256</v>
      </c>
      <c r="B282" s="181">
        <v>17524089044992</v>
      </c>
      <c r="C282" s="182">
        <v>1</v>
      </c>
      <c r="D282" s="183" t="s">
        <v>741</v>
      </c>
      <c r="E282" s="184">
        <v>0.49426199999999998</v>
      </c>
      <c r="F282" s="185">
        <v>674.35551399999997</v>
      </c>
      <c r="G282" s="181">
        <v>28333884473344</v>
      </c>
      <c r="H282" s="182">
        <v>0</v>
      </c>
      <c r="I282" s="183" t="s">
        <v>773</v>
      </c>
      <c r="J282" s="184">
        <v>0.37417400000000001</v>
      </c>
      <c r="K282" s="185">
        <v>311.17226299999999</v>
      </c>
      <c r="L282" s="181">
        <v>5198215421952</v>
      </c>
      <c r="M282" s="182">
        <v>1</v>
      </c>
      <c r="N282" s="183" t="s">
        <v>781</v>
      </c>
      <c r="O282" s="184">
        <v>0.490647</v>
      </c>
      <c r="P282" s="185">
        <v>661.83415200000002</v>
      </c>
      <c r="S282" s="175"/>
    </row>
    <row r="283" spans="1:19" x14ac:dyDescent="0.2">
      <c r="A283" s="172">
        <v>257</v>
      </c>
      <c r="B283" s="181">
        <v>5163750113280</v>
      </c>
      <c r="C283" s="182">
        <v>2</v>
      </c>
      <c r="D283" s="183" t="s">
        <v>315</v>
      </c>
      <c r="E283" s="184">
        <v>2.0000000000000002E-5</v>
      </c>
      <c r="F283" s="185">
        <v>1.6699999999999999E-4</v>
      </c>
      <c r="G283" s="181">
        <v>1927148371968</v>
      </c>
      <c r="H283" s="182">
        <v>2</v>
      </c>
      <c r="I283" s="183" t="s">
        <v>306</v>
      </c>
      <c r="J283" s="184">
        <v>9.0000000000000002E-6</v>
      </c>
      <c r="K283" s="185">
        <v>7.6000000000000004E-5</v>
      </c>
      <c r="L283" s="181">
        <v>634392731648</v>
      </c>
      <c r="M283" s="182">
        <v>2</v>
      </c>
      <c r="N283" s="183" t="s">
        <v>301</v>
      </c>
      <c r="O283" s="184">
        <v>9.0000000000000002E-6</v>
      </c>
      <c r="P283" s="185">
        <v>7.6000000000000004E-5</v>
      </c>
      <c r="S283" s="175"/>
    </row>
    <row r="284" spans="1:19" x14ac:dyDescent="0.2">
      <c r="A284" s="172">
        <v>258</v>
      </c>
      <c r="B284" s="181">
        <v>20455202611200</v>
      </c>
      <c r="C284" s="182">
        <v>0</v>
      </c>
      <c r="D284" s="183" t="s">
        <v>749</v>
      </c>
      <c r="E284" s="184">
        <v>0.37447000000000003</v>
      </c>
      <c r="F284" s="185">
        <v>311.72599600000001</v>
      </c>
      <c r="G284" s="181">
        <v>17218118975488</v>
      </c>
      <c r="H284" s="182">
        <v>0</v>
      </c>
      <c r="I284" s="183" t="s">
        <v>777</v>
      </c>
      <c r="J284" s="184">
        <v>0.37518400000000002</v>
      </c>
      <c r="K284" s="185">
        <v>313.575986</v>
      </c>
      <c r="L284" s="181">
        <v>5077995905024</v>
      </c>
      <c r="M284" s="182">
        <v>0</v>
      </c>
      <c r="N284" s="183" t="s">
        <v>795</v>
      </c>
      <c r="O284" s="184">
        <v>0.37215399999999998</v>
      </c>
      <c r="P284" s="185">
        <v>309.65417000000002</v>
      </c>
      <c r="S284" s="175"/>
    </row>
    <row r="285" spans="1:19" x14ac:dyDescent="0.2">
      <c r="A285" s="172">
        <v>259</v>
      </c>
      <c r="B285" s="181">
        <v>2629113659392</v>
      </c>
      <c r="C285" s="182">
        <v>0</v>
      </c>
      <c r="D285" s="183" t="s">
        <v>750</v>
      </c>
      <c r="E285" s="184">
        <v>0.37445699999999998</v>
      </c>
      <c r="F285" s="185">
        <v>312.08649700000001</v>
      </c>
      <c r="G285" s="181">
        <v>3992463958016</v>
      </c>
      <c r="H285" s="182">
        <v>0</v>
      </c>
      <c r="I285" s="183" t="s">
        <v>779</v>
      </c>
      <c r="J285" s="184">
        <v>0.371307</v>
      </c>
      <c r="K285" s="185">
        <v>308.66098899999997</v>
      </c>
      <c r="L285" s="181">
        <v>365737271296</v>
      </c>
      <c r="M285" s="182">
        <v>1</v>
      </c>
      <c r="N285" s="183" t="s">
        <v>796</v>
      </c>
      <c r="O285" s="184">
        <v>0.49870399999999998</v>
      </c>
      <c r="P285" s="185">
        <v>682.78361500000005</v>
      </c>
      <c r="S285" s="175"/>
    </row>
    <row r="286" spans="1:19" x14ac:dyDescent="0.2">
      <c r="A286" s="172">
        <v>260</v>
      </c>
      <c r="B286" s="181">
        <v>23387858796544</v>
      </c>
      <c r="C286" s="182">
        <v>0</v>
      </c>
      <c r="D286" s="183" t="s">
        <v>752</v>
      </c>
      <c r="E286" s="184">
        <v>0.37342599999999998</v>
      </c>
      <c r="F286" s="185">
        <v>311.068423</v>
      </c>
      <c r="G286" s="181">
        <v>1246918033408</v>
      </c>
      <c r="H286" s="182">
        <v>2</v>
      </c>
      <c r="I286" s="183" t="s">
        <v>348</v>
      </c>
      <c r="J286" s="184">
        <v>6.9999999999999999E-6</v>
      </c>
      <c r="K286" s="185">
        <v>6.0999999999999999E-5</v>
      </c>
      <c r="L286" s="181">
        <v>3692873064448</v>
      </c>
      <c r="M286" s="182">
        <v>2</v>
      </c>
      <c r="N286" s="183" t="s">
        <v>303</v>
      </c>
      <c r="O286" s="184">
        <v>1.1E-5</v>
      </c>
      <c r="P286" s="185">
        <v>9.1000000000000003E-5</v>
      </c>
      <c r="S286" s="175"/>
    </row>
    <row r="287" spans="1:19" x14ac:dyDescent="0.2">
      <c r="A287" s="172">
        <v>261</v>
      </c>
      <c r="B287" s="181">
        <v>12445541646336</v>
      </c>
      <c r="C287" s="182">
        <v>0</v>
      </c>
      <c r="D287" s="183" t="s">
        <v>753</v>
      </c>
      <c r="E287" s="184">
        <v>0.37443500000000002</v>
      </c>
      <c r="F287" s="185">
        <v>312.192769</v>
      </c>
      <c r="G287" s="181">
        <v>25107717537792</v>
      </c>
      <c r="H287" s="182">
        <v>2</v>
      </c>
      <c r="I287" s="183" t="s">
        <v>348</v>
      </c>
      <c r="J287" s="184">
        <v>2.5999999999999998E-5</v>
      </c>
      <c r="K287" s="185">
        <v>2.13E-4</v>
      </c>
      <c r="L287" s="181">
        <v>3748416905216</v>
      </c>
      <c r="M287" s="182">
        <v>2</v>
      </c>
      <c r="N287" s="183" t="s">
        <v>303</v>
      </c>
      <c r="O287" s="184">
        <v>1.5E-5</v>
      </c>
      <c r="P287" s="185">
        <v>1.22E-4</v>
      </c>
      <c r="S287" s="175"/>
    </row>
    <row r="288" spans="1:19" x14ac:dyDescent="0.2">
      <c r="A288" s="172">
        <v>262</v>
      </c>
      <c r="B288" s="181">
        <v>6483117916160</v>
      </c>
      <c r="C288" s="182">
        <v>1</v>
      </c>
      <c r="D288" s="183" t="s">
        <v>756</v>
      </c>
      <c r="E288" s="184">
        <v>0.49542399999999998</v>
      </c>
      <c r="F288" s="185">
        <v>673.73759399999994</v>
      </c>
      <c r="G288" s="181">
        <v>11397113462784</v>
      </c>
      <c r="H288" s="182">
        <v>1</v>
      </c>
      <c r="I288" s="183" t="s">
        <v>785</v>
      </c>
      <c r="J288" s="184">
        <v>0.49836599999999998</v>
      </c>
      <c r="K288" s="185">
        <v>673.44890299999997</v>
      </c>
      <c r="L288" s="181">
        <v>2211809230848</v>
      </c>
      <c r="M288" s="182">
        <v>2</v>
      </c>
      <c r="N288" s="183" t="s">
        <v>339</v>
      </c>
      <c r="O288" s="184">
        <v>2.5999999999999998E-5</v>
      </c>
      <c r="P288" s="185">
        <v>2.13E-4</v>
      </c>
      <c r="S288" s="175"/>
    </row>
    <row r="289" spans="1:19" x14ac:dyDescent="0.2">
      <c r="A289" s="172">
        <v>263</v>
      </c>
      <c r="B289" s="181">
        <v>25072620699648</v>
      </c>
      <c r="C289" s="182">
        <v>0</v>
      </c>
      <c r="D289" s="183" t="s">
        <v>757</v>
      </c>
      <c r="E289" s="184">
        <v>0.37517600000000001</v>
      </c>
      <c r="F289" s="185">
        <v>314.0727</v>
      </c>
      <c r="G289" s="181">
        <v>3067967881216</v>
      </c>
      <c r="H289" s="182">
        <v>0</v>
      </c>
      <c r="I289" s="183" t="s">
        <v>788</v>
      </c>
      <c r="J289" s="184">
        <v>0.372172</v>
      </c>
      <c r="K289" s="185">
        <v>309.69378699999999</v>
      </c>
      <c r="L289" s="181">
        <v>5655051870208</v>
      </c>
      <c r="M289" s="182">
        <v>2</v>
      </c>
      <c r="N289" s="183" t="s">
        <v>348</v>
      </c>
      <c r="O289" s="184">
        <v>3.8000000000000002E-5</v>
      </c>
      <c r="P289" s="185">
        <v>3.0499999999999999E-4</v>
      </c>
      <c r="S289" s="175"/>
    </row>
    <row r="290" spans="1:19" x14ac:dyDescent="0.2">
      <c r="A290" s="172">
        <v>264</v>
      </c>
      <c r="B290" s="181">
        <v>17324680404992</v>
      </c>
      <c r="C290" s="182">
        <v>2</v>
      </c>
      <c r="D290" s="183" t="s">
        <v>310</v>
      </c>
      <c r="E290" s="184">
        <v>1.2999999999999999E-5</v>
      </c>
      <c r="F290" s="185">
        <v>1.06E-4</v>
      </c>
      <c r="G290" s="181">
        <v>22660452540416</v>
      </c>
      <c r="H290" s="182">
        <v>2</v>
      </c>
      <c r="I290" s="183" t="s">
        <v>348</v>
      </c>
      <c r="J290" s="184">
        <v>1.9000000000000001E-5</v>
      </c>
      <c r="K290" s="185">
        <v>1.5200000000000001E-4</v>
      </c>
      <c r="L290" s="181">
        <v>6734895513600</v>
      </c>
      <c r="M290" s="182">
        <v>2</v>
      </c>
      <c r="N290" s="183" t="s">
        <v>304</v>
      </c>
      <c r="O290" s="184">
        <v>1.7E-5</v>
      </c>
      <c r="P290" s="185">
        <v>1.37E-4</v>
      </c>
      <c r="S290" s="175"/>
    </row>
    <row r="291" spans="1:19" x14ac:dyDescent="0.2">
      <c r="A291" s="172">
        <v>265</v>
      </c>
      <c r="B291" s="181">
        <v>18034222661632</v>
      </c>
      <c r="C291" s="182">
        <v>2</v>
      </c>
      <c r="D291" s="183" t="s">
        <v>338</v>
      </c>
      <c r="E291" s="184">
        <v>1.5E-5</v>
      </c>
      <c r="F291" s="185">
        <v>1.22E-4</v>
      </c>
      <c r="G291" s="181">
        <v>21485983481856</v>
      </c>
      <c r="H291" s="182">
        <v>0</v>
      </c>
      <c r="I291" s="183" t="s">
        <v>791</v>
      </c>
      <c r="J291" s="184">
        <v>0.37545699999999999</v>
      </c>
      <c r="K291" s="185">
        <v>313.556892</v>
      </c>
      <c r="L291" s="181">
        <v>2466797445120</v>
      </c>
      <c r="M291" s="182">
        <v>0</v>
      </c>
      <c r="N291" s="183" t="s">
        <v>801</v>
      </c>
      <c r="O291" s="184">
        <v>0.37307099999999999</v>
      </c>
      <c r="P291" s="185">
        <v>310.91134</v>
      </c>
      <c r="S291" s="175"/>
    </row>
    <row r="292" spans="1:19" x14ac:dyDescent="0.2">
      <c r="A292" s="172">
        <v>266</v>
      </c>
      <c r="B292" s="181">
        <v>487458643968</v>
      </c>
      <c r="C292" s="182">
        <v>1</v>
      </c>
      <c r="D292" s="183" t="s">
        <v>763</v>
      </c>
      <c r="E292" s="184">
        <v>0.49845099999999998</v>
      </c>
      <c r="F292" s="185">
        <v>683.61510399999997</v>
      </c>
      <c r="G292" s="181">
        <v>10270599897088</v>
      </c>
      <c r="H292" s="182">
        <v>2</v>
      </c>
      <c r="I292" s="183" t="s">
        <v>301</v>
      </c>
      <c r="J292" s="184">
        <v>1.2999999999999999E-5</v>
      </c>
      <c r="K292" s="185">
        <v>1.06E-4</v>
      </c>
      <c r="L292" s="181">
        <v>1242187284480</v>
      </c>
      <c r="M292" s="182">
        <v>2</v>
      </c>
      <c r="N292" s="183" t="s">
        <v>296</v>
      </c>
      <c r="O292" s="184">
        <v>1.7E-5</v>
      </c>
      <c r="P292" s="185">
        <v>1.37E-4</v>
      </c>
      <c r="S292" s="175"/>
    </row>
    <row r="293" spans="1:19" x14ac:dyDescent="0.2">
      <c r="A293" s="172">
        <v>267</v>
      </c>
      <c r="B293" s="181">
        <v>26482795790336</v>
      </c>
      <c r="C293" s="182">
        <v>0</v>
      </c>
      <c r="D293" s="183" t="s">
        <v>765</v>
      </c>
      <c r="E293" s="184">
        <v>0.37266700000000003</v>
      </c>
      <c r="F293" s="185">
        <v>310.61786699999999</v>
      </c>
      <c r="G293" s="181">
        <v>4250821525504</v>
      </c>
      <c r="H293" s="182">
        <v>2</v>
      </c>
      <c r="I293" s="183" t="s">
        <v>214</v>
      </c>
      <c r="J293" s="184">
        <v>0</v>
      </c>
      <c r="K293" s="185">
        <v>0</v>
      </c>
      <c r="L293" s="181">
        <v>2882081185792</v>
      </c>
      <c r="M293" s="182">
        <v>2</v>
      </c>
      <c r="N293" s="183" t="s">
        <v>303</v>
      </c>
      <c r="O293" s="184">
        <v>3.0000000000000001E-6</v>
      </c>
      <c r="P293" s="185">
        <v>3.0000000000000001E-5</v>
      </c>
      <c r="S293" s="175"/>
    </row>
    <row r="294" spans="1:19" x14ac:dyDescent="0.2">
      <c r="A294" s="172">
        <v>268</v>
      </c>
      <c r="B294" s="181">
        <v>4933713911808</v>
      </c>
      <c r="C294" s="182">
        <v>0</v>
      </c>
      <c r="D294" s="183" t="s">
        <v>768</v>
      </c>
      <c r="E294" s="184">
        <v>0.372</v>
      </c>
      <c r="F294" s="185">
        <v>309.44760000000002</v>
      </c>
      <c r="G294" s="181">
        <v>18782474846208</v>
      </c>
      <c r="H294" s="182">
        <v>2</v>
      </c>
      <c r="I294" s="183" t="s">
        <v>307</v>
      </c>
      <c r="J294" s="184">
        <v>1.9000000000000001E-5</v>
      </c>
      <c r="K294" s="185">
        <v>1.5200000000000001E-4</v>
      </c>
      <c r="L294" s="181">
        <v>4472366735360</v>
      </c>
      <c r="M294" s="182">
        <v>0</v>
      </c>
      <c r="N294" s="183" t="s">
        <v>807</v>
      </c>
      <c r="O294" s="184">
        <v>0.372942</v>
      </c>
      <c r="P294" s="185">
        <v>310.891031</v>
      </c>
      <c r="S294" s="175"/>
    </row>
    <row r="295" spans="1:19" x14ac:dyDescent="0.2">
      <c r="A295" s="172">
        <v>269</v>
      </c>
      <c r="B295" s="181">
        <v>8718528823296</v>
      </c>
      <c r="C295" s="182">
        <v>2</v>
      </c>
      <c r="D295" s="183" t="s">
        <v>310</v>
      </c>
      <c r="E295" s="184">
        <v>5.0000000000000004E-6</v>
      </c>
      <c r="F295" s="185">
        <v>4.5000000000000003E-5</v>
      </c>
      <c r="G295" s="181">
        <v>30403473612800</v>
      </c>
      <c r="H295" s="182">
        <v>1</v>
      </c>
      <c r="I295" s="183" t="s">
        <v>798</v>
      </c>
      <c r="J295" s="184">
        <v>0.49877300000000002</v>
      </c>
      <c r="K295" s="185">
        <v>677.235275</v>
      </c>
      <c r="L295" s="181">
        <v>2022918610944</v>
      </c>
      <c r="M295" s="182">
        <v>2</v>
      </c>
      <c r="N295" s="183" t="s">
        <v>315</v>
      </c>
      <c r="O295" s="184">
        <v>9.9999999999999995E-7</v>
      </c>
      <c r="P295" s="185">
        <v>1.5E-5</v>
      </c>
      <c r="S295" s="175"/>
    </row>
    <row r="296" spans="1:19" x14ac:dyDescent="0.2">
      <c r="A296" s="172">
        <v>270</v>
      </c>
      <c r="B296" s="181">
        <v>8672851746816</v>
      </c>
      <c r="C296" s="182">
        <v>2</v>
      </c>
      <c r="D296" s="183" t="s">
        <v>348</v>
      </c>
      <c r="E296" s="184">
        <v>0</v>
      </c>
      <c r="F296" s="185">
        <v>0</v>
      </c>
      <c r="G296" s="181">
        <v>26546248581120</v>
      </c>
      <c r="H296" s="182">
        <v>0</v>
      </c>
      <c r="I296" s="183" t="s">
        <v>800</v>
      </c>
      <c r="J296" s="184">
        <v>0.37292900000000001</v>
      </c>
      <c r="K296" s="185">
        <v>310.40999499999998</v>
      </c>
      <c r="L296" s="181">
        <v>3871764963328</v>
      </c>
      <c r="M296" s="182">
        <v>0</v>
      </c>
      <c r="N296" s="183" t="s">
        <v>809</v>
      </c>
      <c r="O296" s="184">
        <v>0.37822499999999998</v>
      </c>
      <c r="P296" s="185">
        <v>317.28474499999999</v>
      </c>
      <c r="S296" s="175"/>
    </row>
    <row r="297" spans="1:19" x14ac:dyDescent="0.2">
      <c r="A297" s="172">
        <v>271</v>
      </c>
      <c r="B297" s="181">
        <v>27404399902720</v>
      </c>
      <c r="C297" s="182">
        <v>0</v>
      </c>
      <c r="D297" s="183" t="s">
        <v>769</v>
      </c>
      <c r="E297" s="184">
        <v>0.377027</v>
      </c>
      <c r="F297" s="185">
        <v>315.48460599999999</v>
      </c>
      <c r="G297" s="181">
        <v>2507521654784</v>
      </c>
      <c r="H297" s="182">
        <v>1</v>
      </c>
      <c r="I297" s="183" t="s">
        <v>803</v>
      </c>
      <c r="J297" s="184">
        <v>0.49133500000000002</v>
      </c>
      <c r="K297" s="185">
        <v>664.46566900000005</v>
      </c>
      <c r="L297" s="181">
        <v>5308865003520</v>
      </c>
      <c r="M297" s="182">
        <v>0</v>
      </c>
      <c r="N297" s="183" t="s">
        <v>810</v>
      </c>
      <c r="O297" s="184">
        <v>0.37568200000000002</v>
      </c>
      <c r="P297" s="185">
        <v>313.84375299999999</v>
      </c>
      <c r="S297" s="175"/>
    </row>
    <row r="298" spans="1:19" x14ac:dyDescent="0.2">
      <c r="A298" s="172">
        <v>272</v>
      </c>
      <c r="B298" s="181">
        <v>29329226203136</v>
      </c>
      <c r="C298" s="182">
        <v>0</v>
      </c>
      <c r="D298" s="183" t="s">
        <v>771</v>
      </c>
      <c r="E298" s="184">
        <v>0.37438900000000003</v>
      </c>
      <c r="F298" s="185">
        <v>312.65747900000002</v>
      </c>
      <c r="G298" s="181">
        <v>22760862318592</v>
      </c>
      <c r="H298" s="182">
        <v>2</v>
      </c>
      <c r="I298" s="183" t="s">
        <v>305</v>
      </c>
      <c r="J298" s="184">
        <v>9.0000000000000002E-6</v>
      </c>
      <c r="K298" s="185">
        <v>7.6000000000000004E-5</v>
      </c>
      <c r="L298" s="181">
        <v>3798677405696</v>
      </c>
      <c r="M298" s="182">
        <v>2</v>
      </c>
      <c r="N298" s="183" t="s">
        <v>376</v>
      </c>
      <c r="O298" s="184">
        <v>1.9999999999999999E-6</v>
      </c>
      <c r="P298" s="185">
        <v>1.5E-5</v>
      </c>
      <c r="S298" s="175"/>
    </row>
    <row r="299" spans="1:19" x14ac:dyDescent="0.2">
      <c r="A299" s="172">
        <v>273</v>
      </c>
      <c r="B299" s="181">
        <v>12175022710784</v>
      </c>
      <c r="C299" s="182">
        <v>1</v>
      </c>
      <c r="D299" s="183" t="s">
        <v>776</v>
      </c>
      <c r="E299" s="184">
        <v>0.49983499999999997</v>
      </c>
      <c r="F299" s="185">
        <v>682.36042299999997</v>
      </c>
      <c r="G299" s="181">
        <v>1636129087488</v>
      </c>
      <c r="H299" s="182">
        <v>2</v>
      </c>
      <c r="I299" s="183" t="s">
        <v>305</v>
      </c>
      <c r="J299" s="184">
        <v>1.2999999999999999E-5</v>
      </c>
      <c r="K299" s="185">
        <v>1.06E-4</v>
      </c>
      <c r="L299" s="181">
        <v>3689244295168</v>
      </c>
      <c r="M299" s="182">
        <v>0</v>
      </c>
      <c r="N299" s="183" t="s">
        <v>812</v>
      </c>
      <c r="O299" s="184">
        <v>0.376197</v>
      </c>
      <c r="P299" s="185">
        <v>314.62328500000001</v>
      </c>
      <c r="S299" s="175"/>
    </row>
    <row r="300" spans="1:19" x14ac:dyDescent="0.2">
      <c r="A300" s="172">
        <v>274</v>
      </c>
      <c r="B300" s="181">
        <v>17232532373504</v>
      </c>
      <c r="C300" s="182">
        <v>2</v>
      </c>
      <c r="D300" s="183" t="s">
        <v>310</v>
      </c>
      <c r="E300" s="184">
        <v>2.0999999999999999E-5</v>
      </c>
      <c r="F300" s="185">
        <v>1.6699999999999999E-4</v>
      </c>
      <c r="G300" s="181">
        <v>25897539108864</v>
      </c>
      <c r="H300" s="182">
        <v>0</v>
      </c>
      <c r="I300" s="183" t="s">
        <v>805</v>
      </c>
      <c r="J300" s="184">
        <v>0.36826300000000001</v>
      </c>
      <c r="K300" s="185">
        <v>304.95602400000001</v>
      </c>
      <c r="L300" s="181">
        <v>797211123712</v>
      </c>
      <c r="M300" s="182">
        <v>0</v>
      </c>
      <c r="N300" s="183" t="s">
        <v>813</v>
      </c>
      <c r="O300" s="184">
        <v>0.37645499999999998</v>
      </c>
      <c r="P300" s="185">
        <v>314.541676</v>
      </c>
      <c r="S300" s="175"/>
    </row>
    <row r="301" spans="1:19" x14ac:dyDescent="0.2">
      <c r="A301" s="172">
        <v>275</v>
      </c>
      <c r="B301" s="181">
        <v>30627398893568</v>
      </c>
      <c r="C301" s="182">
        <v>2</v>
      </c>
      <c r="D301" s="183" t="s">
        <v>339</v>
      </c>
      <c r="E301" s="184">
        <v>3.0000000000000001E-6</v>
      </c>
      <c r="F301" s="185">
        <v>3.0000000000000001E-5</v>
      </c>
      <c r="G301" s="181">
        <v>15680684523520</v>
      </c>
      <c r="H301" s="182">
        <v>1</v>
      </c>
      <c r="I301" s="183" t="s">
        <v>806</v>
      </c>
      <c r="J301" s="184">
        <v>0.49336600000000003</v>
      </c>
      <c r="K301" s="185">
        <v>669.42179799999997</v>
      </c>
      <c r="L301" s="181">
        <v>456038793216</v>
      </c>
      <c r="M301" s="182">
        <v>0</v>
      </c>
      <c r="N301" s="183" t="s">
        <v>818</v>
      </c>
      <c r="O301" s="184">
        <v>0.37248599999999998</v>
      </c>
      <c r="P301" s="185">
        <v>310.05718000000002</v>
      </c>
      <c r="S301" s="175"/>
    </row>
    <row r="302" spans="1:19" x14ac:dyDescent="0.2">
      <c r="A302" s="172">
        <v>276</v>
      </c>
      <c r="B302" s="181">
        <v>13318282698752</v>
      </c>
      <c r="C302" s="182">
        <v>2</v>
      </c>
      <c r="D302" s="183" t="s">
        <v>296</v>
      </c>
      <c r="E302" s="184">
        <v>1.7E-5</v>
      </c>
      <c r="F302" s="185">
        <v>1.37E-4</v>
      </c>
      <c r="G302" s="181">
        <v>29493098774528</v>
      </c>
      <c r="H302" s="182">
        <v>0</v>
      </c>
      <c r="I302" s="183" t="s">
        <v>808</v>
      </c>
      <c r="J302" s="184">
        <v>0.37565300000000001</v>
      </c>
      <c r="K302" s="185">
        <v>314.29844100000003</v>
      </c>
      <c r="L302" s="181">
        <v>481676894208</v>
      </c>
      <c r="M302" s="182">
        <v>0</v>
      </c>
      <c r="N302" s="183" t="s">
        <v>819</v>
      </c>
      <c r="O302" s="184">
        <v>0.37071199999999999</v>
      </c>
      <c r="P302" s="185">
        <v>308.50915900000001</v>
      </c>
      <c r="S302" s="175"/>
    </row>
    <row r="303" spans="1:19" x14ac:dyDescent="0.2">
      <c r="A303" s="172">
        <v>277</v>
      </c>
      <c r="B303" s="181">
        <v>9431688798208</v>
      </c>
      <c r="C303" s="182">
        <v>0</v>
      </c>
      <c r="D303" s="183" t="s">
        <v>782</v>
      </c>
      <c r="E303" s="184">
        <v>0.37469000000000002</v>
      </c>
      <c r="F303" s="185">
        <v>312.857418</v>
      </c>
      <c r="G303" s="181">
        <v>14591206031360</v>
      </c>
      <c r="H303" s="182">
        <v>2</v>
      </c>
      <c r="I303" s="183" t="s">
        <v>316</v>
      </c>
      <c r="J303" s="184">
        <v>3.0000000000000001E-6</v>
      </c>
      <c r="K303" s="185">
        <v>3.0000000000000001E-5</v>
      </c>
      <c r="L303" s="181">
        <v>123108663296</v>
      </c>
      <c r="M303" s="182">
        <v>2</v>
      </c>
      <c r="N303" s="183" t="s">
        <v>310</v>
      </c>
      <c r="O303" s="184">
        <v>9.0000000000000002E-6</v>
      </c>
      <c r="P303" s="185">
        <v>7.6000000000000004E-5</v>
      </c>
      <c r="S303" s="175"/>
    </row>
    <row r="304" spans="1:19" x14ac:dyDescent="0.2">
      <c r="A304" s="172">
        <v>278</v>
      </c>
      <c r="B304" s="181">
        <v>2576372555776</v>
      </c>
      <c r="C304" s="182">
        <v>0</v>
      </c>
      <c r="D304" s="183" t="s">
        <v>783</v>
      </c>
      <c r="E304" s="184">
        <v>0.374778</v>
      </c>
      <c r="F304" s="185">
        <v>312.48021799999998</v>
      </c>
      <c r="G304" s="181">
        <v>13282668969984</v>
      </c>
      <c r="H304" s="182">
        <v>2</v>
      </c>
      <c r="I304" s="183" t="s">
        <v>306</v>
      </c>
      <c r="J304" s="184">
        <v>2.4000000000000001E-5</v>
      </c>
      <c r="K304" s="185">
        <v>1.9799999999999999E-4</v>
      </c>
      <c r="L304" s="181">
        <v>1940400758784</v>
      </c>
      <c r="M304" s="182">
        <v>1</v>
      </c>
      <c r="N304" s="183" t="s">
        <v>821</v>
      </c>
      <c r="O304" s="184">
        <v>0.49279299999999998</v>
      </c>
      <c r="P304" s="185">
        <v>669.59167500000001</v>
      </c>
      <c r="S304" s="175"/>
    </row>
    <row r="305" spans="1:19" x14ac:dyDescent="0.2">
      <c r="A305" s="172">
        <v>279</v>
      </c>
      <c r="B305" s="181">
        <v>4057072590848</v>
      </c>
      <c r="C305" s="182">
        <v>0</v>
      </c>
      <c r="D305" s="183" t="s">
        <v>784</v>
      </c>
      <c r="E305" s="184">
        <v>0.37737399999999999</v>
      </c>
      <c r="F305" s="185">
        <v>315.900756</v>
      </c>
      <c r="G305" s="181">
        <v>26563577962496</v>
      </c>
      <c r="H305" s="182">
        <v>1</v>
      </c>
      <c r="I305" s="183" t="s">
        <v>816</v>
      </c>
      <c r="J305" s="184">
        <v>0.50019400000000003</v>
      </c>
      <c r="K305" s="185">
        <v>686.70614699999999</v>
      </c>
      <c r="L305" s="181">
        <v>5527105421312</v>
      </c>
      <c r="M305" s="182">
        <v>2</v>
      </c>
      <c r="N305" s="183" t="s">
        <v>329</v>
      </c>
      <c r="O305" s="184">
        <v>3.4E-5</v>
      </c>
      <c r="P305" s="185">
        <v>2.7399999999999999E-4</v>
      </c>
      <c r="S305" s="175"/>
    </row>
    <row r="306" spans="1:19" x14ac:dyDescent="0.2">
      <c r="A306" s="172">
        <v>280</v>
      </c>
      <c r="B306" s="181">
        <v>25590628483072</v>
      </c>
      <c r="C306" s="182">
        <v>0</v>
      </c>
      <c r="D306" s="183" t="s">
        <v>786</v>
      </c>
      <c r="E306" s="184">
        <v>0.37525700000000001</v>
      </c>
      <c r="F306" s="185">
        <v>313.672372</v>
      </c>
      <c r="G306" s="181">
        <v>1983434727424</v>
      </c>
      <c r="H306" s="182">
        <v>1</v>
      </c>
      <c r="I306" s="183" t="s">
        <v>822</v>
      </c>
      <c r="J306" s="184">
        <v>0.492371</v>
      </c>
      <c r="K306" s="185">
        <v>665.19474700000001</v>
      </c>
      <c r="L306" s="181">
        <v>4430675877888</v>
      </c>
      <c r="M306" s="182">
        <v>0</v>
      </c>
      <c r="N306" s="183" t="s">
        <v>823</v>
      </c>
      <c r="O306" s="184">
        <v>0.37499100000000002</v>
      </c>
      <c r="P306" s="185">
        <v>312.960981</v>
      </c>
      <c r="S306" s="175"/>
    </row>
    <row r="307" spans="1:19" x14ac:dyDescent="0.2">
      <c r="A307" s="172">
        <v>281</v>
      </c>
      <c r="B307" s="181">
        <v>3418128080896</v>
      </c>
      <c r="C307" s="182">
        <v>0</v>
      </c>
      <c r="D307" s="183" t="s">
        <v>787</v>
      </c>
      <c r="E307" s="184">
        <v>0.373083</v>
      </c>
      <c r="F307" s="185">
        <v>310.61736400000001</v>
      </c>
      <c r="G307" s="181">
        <v>5779751018496</v>
      </c>
      <c r="H307" s="182">
        <v>1</v>
      </c>
      <c r="I307" s="183" t="s">
        <v>824</v>
      </c>
      <c r="J307" s="184">
        <v>0.492371</v>
      </c>
      <c r="K307" s="185">
        <v>665.25490100000002</v>
      </c>
      <c r="L307" s="181">
        <v>4356762836992</v>
      </c>
      <c r="M307" s="182">
        <v>1</v>
      </c>
      <c r="N307" s="183" t="s">
        <v>826</v>
      </c>
      <c r="O307" s="184">
        <v>0.49926599999999999</v>
      </c>
      <c r="P307" s="185">
        <v>678.34958500000005</v>
      </c>
      <c r="S307" s="175"/>
    </row>
    <row r="308" spans="1:19" x14ac:dyDescent="0.2">
      <c r="A308" s="172">
        <v>282</v>
      </c>
      <c r="B308" s="181">
        <v>683800797184</v>
      </c>
      <c r="C308" s="182">
        <v>2</v>
      </c>
      <c r="D308" s="183" t="s">
        <v>307</v>
      </c>
      <c r="E308" s="184">
        <v>1.9000000000000001E-5</v>
      </c>
      <c r="F308" s="185">
        <v>1.5200000000000001E-4</v>
      </c>
      <c r="G308" s="181">
        <v>7635388694528</v>
      </c>
      <c r="H308" s="182">
        <v>0</v>
      </c>
      <c r="I308" s="183" t="s">
        <v>825</v>
      </c>
      <c r="J308" s="184">
        <v>0.36946000000000001</v>
      </c>
      <c r="K308" s="185">
        <v>306.54377099999999</v>
      </c>
      <c r="L308" s="181">
        <v>2970719895552</v>
      </c>
      <c r="M308" s="182">
        <v>0</v>
      </c>
      <c r="N308" s="183" t="s">
        <v>827</v>
      </c>
      <c r="O308" s="184">
        <v>0.37633</v>
      </c>
      <c r="P308" s="185">
        <v>314.250069</v>
      </c>
      <c r="S308" s="175"/>
    </row>
    <row r="309" spans="1:19" x14ac:dyDescent="0.2">
      <c r="A309" s="172">
        <v>283</v>
      </c>
      <c r="B309" s="181">
        <v>4526878900224</v>
      </c>
      <c r="C309" s="182">
        <v>1</v>
      </c>
      <c r="D309" s="183" t="s">
        <v>789</v>
      </c>
      <c r="E309" s="184">
        <v>0.49412899999999998</v>
      </c>
      <c r="F309" s="185">
        <v>671.64637500000003</v>
      </c>
      <c r="G309" s="181">
        <v>8924544229376</v>
      </c>
      <c r="H309" s="182">
        <v>2</v>
      </c>
      <c r="I309" s="183" t="s">
        <v>348</v>
      </c>
      <c r="J309" s="184">
        <v>3.0000000000000001E-5</v>
      </c>
      <c r="K309" s="185">
        <v>2.4399999999999999E-4</v>
      </c>
      <c r="L309" s="181">
        <v>3452405153792</v>
      </c>
      <c r="M309" s="182">
        <v>0</v>
      </c>
      <c r="N309" s="183" t="s">
        <v>833</v>
      </c>
      <c r="O309" s="184">
        <v>0.37757800000000002</v>
      </c>
      <c r="P309" s="185">
        <v>316.54436399999997</v>
      </c>
      <c r="S309" s="175"/>
    </row>
    <row r="310" spans="1:19" x14ac:dyDescent="0.2">
      <c r="A310" s="172">
        <v>284</v>
      </c>
      <c r="B310" s="181">
        <v>23059263373312</v>
      </c>
      <c r="C310" s="182">
        <v>0</v>
      </c>
      <c r="D310" s="183" t="s">
        <v>790</v>
      </c>
      <c r="E310" s="184">
        <v>0.37231900000000001</v>
      </c>
      <c r="F310" s="185">
        <v>309.23289799999998</v>
      </c>
      <c r="G310" s="181">
        <v>18795233738752</v>
      </c>
      <c r="H310" s="182">
        <v>2</v>
      </c>
      <c r="I310" s="183" t="s">
        <v>310</v>
      </c>
      <c r="J310" s="184">
        <v>1.7E-5</v>
      </c>
      <c r="K310" s="185">
        <v>1.37E-4</v>
      </c>
      <c r="L310" s="181">
        <v>3801253920768</v>
      </c>
      <c r="M310" s="182">
        <v>0</v>
      </c>
      <c r="N310" s="183" t="s">
        <v>834</v>
      </c>
      <c r="O310" s="184">
        <v>0.373338</v>
      </c>
      <c r="P310" s="185">
        <v>311.319118</v>
      </c>
      <c r="S310" s="175"/>
    </row>
    <row r="311" spans="1:19" x14ac:dyDescent="0.2">
      <c r="A311" s="172">
        <v>285</v>
      </c>
      <c r="B311" s="181">
        <v>18023010959360</v>
      </c>
      <c r="C311" s="182">
        <v>0</v>
      </c>
      <c r="D311" s="183" t="s">
        <v>792</v>
      </c>
      <c r="E311" s="184">
        <v>0.371923</v>
      </c>
      <c r="F311" s="185">
        <v>309.172011</v>
      </c>
      <c r="G311" s="181">
        <v>20763803164672</v>
      </c>
      <c r="H311" s="182">
        <v>1</v>
      </c>
      <c r="I311" s="183" t="s">
        <v>828</v>
      </c>
      <c r="J311" s="184">
        <v>0.49483700000000003</v>
      </c>
      <c r="K311" s="185">
        <v>673.18540499999995</v>
      </c>
      <c r="L311" s="181">
        <v>1905600937984</v>
      </c>
      <c r="M311" s="182">
        <v>2</v>
      </c>
      <c r="N311" s="183" t="s">
        <v>329</v>
      </c>
      <c r="O311" s="184">
        <v>6.9999999999999999E-6</v>
      </c>
      <c r="P311" s="185">
        <v>6.0999999999999999E-5</v>
      </c>
      <c r="S311" s="175"/>
    </row>
    <row r="312" spans="1:19" x14ac:dyDescent="0.2">
      <c r="A312" s="172">
        <v>286</v>
      </c>
      <c r="B312" s="181">
        <v>24957672767488</v>
      </c>
      <c r="C312" s="182">
        <v>0</v>
      </c>
      <c r="D312" s="183" t="s">
        <v>793</v>
      </c>
      <c r="E312" s="184">
        <v>0.37270199999999998</v>
      </c>
      <c r="F312" s="185">
        <v>310.63660399999998</v>
      </c>
      <c r="G312" s="181">
        <v>5071896805376</v>
      </c>
      <c r="H312" s="182">
        <v>0</v>
      </c>
      <c r="I312" s="183" t="s">
        <v>830</v>
      </c>
      <c r="J312" s="184">
        <v>0.37420900000000001</v>
      </c>
      <c r="K312" s="185">
        <v>312.25556899999998</v>
      </c>
      <c r="L312" s="181">
        <v>3571176439808</v>
      </c>
      <c r="M312" s="182">
        <v>2</v>
      </c>
      <c r="N312" s="183" t="s">
        <v>301</v>
      </c>
      <c r="O312" s="184">
        <v>1.2999999999999999E-5</v>
      </c>
      <c r="P312" s="185">
        <v>1.06E-4</v>
      </c>
      <c r="S312" s="175"/>
    </row>
    <row r="313" spans="1:19" x14ac:dyDescent="0.2">
      <c r="A313" s="172">
        <v>287</v>
      </c>
      <c r="B313" s="181">
        <v>6869386985472</v>
      </c>
      <c r="C313" s="182">
        <v>0</v>
      </c>
      <c r="D313" s="183" t="s">
        <v>794</v>
      </c>
      <c r="E313" s="184">
        <v>0.37278600000000001</v>
      </c>
      <c r="F313" s="185">
        <v>310.32908300000003</v>
      </c>
      <c r="G313" s="181">
        <v>5731268173824</v>
      </c>
      <c r="H313" s="182">
        <v>0</v>
      </c>
      <c r="I313" s="183" t="s">
        <v>831</v>
      </c>
      <c r="J313" s="184">
        <v>0.374193</v>
      </c>
      <c r="K313" s="185">
        <v>311.77402000000001</v>
      </c>
      <c r="L313" s="181">
        <v>4730171883520</v>
      </c>
      <c r="M313" s="182">
        <v>2</v>
      </c>
      <c r="N313" s="183" t="s">
        <v>301</v>
      </c>
      <c r="O313" s="184">
        <v>2.8E-5</v>
      </c>
      <c r="P313" s="185">
        <v>2.2800000000000001E-4</v>
      </c>
      <c r="S313" s="175"/>
    </row>
    <row r="314" spans="1:19" x14ac:dyDescent="0.2">
      <c r="A314" s="172">
        <v>288</v>
      </c>
      <c r="B314" s="181">
        <v>9028875976704</v>
      </c>
      <c r="C314" s="182">
        <v>0</v>
      </c>
      <c r="D314" s="183" t="s">
        <v>797</v>
      </c>
      <c r="E314" s="184">
        <v>0.37208400000000003</v>
      </c>
      <c r="F314" s="185">
        <v>309.53417000000002</v>
      </c>
      <c r="G314" s="181">
        <v>17663076343808</v>
      </c>
      <c r="H314" s="182">
        <v>0</v>
      </c>
      <c r="I314" s="183" t="s">
        <v>832</v>
      </c>
      <c r="J314" s="184">
        <v>0.37682199999999999</v>
      </c>
      <c r="K314" s="185">
        <v>315.20028000000002</v>
      </c>
      <c r="L314" s="181">
        <v>3554044542976</v>
      </c>
      <c r="M314" s="182">
        <v>2</v>
      </c>
      <c r="N314" s="183" t="s">
        <v>214</v>
      </c>
      <c r="O314" s="184">
        <v>1.5E-5</v>
      </c>
      <c r="P314" s="185">
        <v>1.22E-4</v>
      </c>
      <c r="S314" s="175"/>
    </row>
    <row r="315" spans="1:19" x14ac:dyDescent="0.2">
      <c r="A315" s="172">
        <v>289</v>
      </c>
      <c r="B315" s="181">
        <v>4300812951552</v>
      </c>
      <c r="C315" s="182">
        <v>0</v>
      </c>
      <c r="D315" s="183" t="s">
        <v>799</v>
      </c>
      <c r="E315" s="184">
        <v>0.37552000000000002</v>
      </c>
      <c r="F315" s="185">
        <v>314.07365700000003</v>
      </c>
      <c r="G315" s="181">
        <v>15455269060608</v>
      </c>
      <c r="H315" s="182">
        <v>2</v>
      </c>
      <c r="I315" s="183" t="s">
        <v>301</v>
      </c>
      <c r="J315" s="184">
        <v>1.2999999999999999E-5</v>
      </c>
      <c r="K315" s="185">
        <v>1.06E-4</v>
      </c>
      <c r="L315" s="181">
        <v>5240187674624</v>
      </c>
      <c r="M315" s="182">
        <v>2</v>
      </c>
      <c r="N315" s="183" t="s">
        <v>303</v>
      </c>
      <c r="O315" s="184">
        <v>1.5E-5</v>
      </c>
      <c r="P315" s="185">
        <v>1.22E-4</v>
      </c>
      <c r="S315" s="175"/>
    </row>
    <row r="316" spans="1:19" x14ac:dyDescent="0.2">
      <c r="A316" s="172">
        <v>290</v>
      </c>
      <c r="B316" s="181">
        <v>25233354768384</v>
      </c>
      <c r="C316" s="182">
        <v>1</v>
      </c>
      <c r="D316" s="183" t="s">
        <v>802</v>
      </c>
      <c r="E316" s="184">
        <v>0.49963200000000002</v>
      </c>
      <c r="F316" s="185">
        <v>686.28482299999996</v>
      </c>
      <c r="G316" s="181">
        <v>24568668659712</v>
      </c>
      <c r="H316" s="182">
        <v>2</v>
      </c>
      <c r="I316" s="183" t="s">
        <v>348</v>
      </c>
      <c r="J316" s="184">
        <v>1.5E-5</v>
      </c>
      <c r="K316" s="185">
        <v>1.22E-4</v>
      </c>
      <c r="L316" s="181">
        <v>1080622456832</v>
      </c>
      <c r="M316" s="182">
        <v>0</v>
      </c>
      <c r="N316" s="183" t="s">
        <v>844</v>
      </c>
      <c r="O316" s="184">
        <v>0.369284</v>
      </c>
      <c r="P316" s="185">
        <v>306.34404699999999</v>
      </c>
      <c r="S316" s="175"/>
    </row>
    <row r="317" spans="1:19" x14ac:dyDescent="0.2">
      <c r="A317" s="172">
        <v>291</v>
      </c>
      <c r="B317" s="181">
        <v>13269677154304</v>
      </c>
      <c r="C317" s="182">
        <v>2</v>
      </c>
      <c r="D317" s="183" t="s">
        <v>348</v>
      </c>
      <c r="E317" s="184">
        <v>6.9999999999999999E-6</v>
      </c>
      <c r="F317" s="185">
        <v>6.0999999999999999E-5</v>
      </c>
      <c r="G317" s="181">
        <v>18281936183296</v>
      </c>
      <c r="H317" s="182">
        <v>0</v>
      </c>
      <c r="I317" s="183" t="s">
        <v>840</v>
      </c>
      <c r="J317" s="184">
        <v>0.37620999999999999</v>
      </c>
      <c r="K317" s="185">
        <v>314.69670600000001</v>
      </c>
      <c r="L317" s="181">
        <v>4560372686848</v>
      </c>
      <c r="M317" s="182">
        <v>0</v>
      </c>
      <c r="N317" s="183" t="s">
        <v>845</v>
      </c>
      <c r="O317" s="184">
        <v>0.37359100000000001</v>
      </c>
      <c r="P317" s="185">
        <v>312.00905399999999</v>
      </c>
      <c r="S317" s="175"/>
    </row>
    <row r="318" spans="1:19" x14ac:dyDescent="0.2">
      <c r="A318" s="172">
        <v>292</v>
      </c>
      <c r="B318" s="181">
        <v>14006473547776</v>
      </c>
      <c r="C318" s="182">
        <v>2</v>
      </c>
      <c r="D318" s="183" t="s">
        <v>296</v>
      </c>
      <c r="E318" s="184">
        <v>1.2999999999999999E-5</v>
      </c>
      <c r="F318" s="185">
        <v>1.06E-4</v>
      </c>
      <c r="G318" s="181">
        <v>5736886001664</v>
      </c>
      <c r="H318" s="182">
        <v>0</v>
      </c>
      <c r="I318" s="183" t="s">
        <v>841</v>
      </c>
      <c r="J318" s="184">
        <v>0.37310399999999999</v>
      </c>
      <c r="K318" s="185">
        <v>310.62213300000002</v>
      </c>
      <c r="L318" s="181">
        <v>5666184626176</v>
      </c>
      <c r="M318" s="182">
        <v>1</v>
      </c>
      <c r="N318" s="183" t="s">
        <v>852</v>
      </c>
      <c r="O318" s="184">
        <v>0.50289300000000003</v>
      </c>
      <c r="P318" s="185">
        <v>689.95303899999999</v>
      </c>
      <c r="S318" s="175"/>
    </row>
    <row r="319" spans="1:19" x14ac:dyDescent="0.2">
      <c r="A319" s="172">
        <v>293</v>
      </c>
      <c r="B319" s="181">
        <v>23840046751744</v>
      </c>
      <c r="C319" s="182">
        <v>0</v>
      </c>
      <c r="D319" s="183" t="s">
        <v>804</v>
      </c>
      <c r="E319" s="184">
        <v>0.37043900000000002</v>
      </c>
      <c r="F319" s="185">
        <v>307.88347499999998</v>
      </c>
      <c r="G319" s="181">
        <v>5502727798784</v>
      </c>
      <c r="H319" s="182">
        <v>0</v>
      </c>
      <c r="I319" s="183" t="s">
        <v>842</v>
      </c>
      <c r="J319" s="184">
        <v>0.372309</v>
      </c>
      <c r="K319" s="185">
        <v>309.17554000000001</v>
      </c>
      <c r="L319" s="181">
        <v>1225965133824</v>
      </c>
      <c r="M319" s="182">
        <v>0</v>
      </c>
      <c r="N319" s="183" t="s">
        <v>857</v>
      </c>
      <c r="O319" s="184">
        <v>0.37399100000000002</v>
      </c>
      <c r="P319" s="185">
        <v>311.768844</v>
      </c>
      <c r="S319" s="175"/>
    </row>
    <row r="320" spans="1:19" x14ac:dyDescent="0.2">
      <c r="A320" s="172">
        <v>294</v>
      </c>
      <c r="B320" s="181">
        <v>1554308112384</v>
      </c>
      <c r="C320" s="182">
        <v>2</v>
      </c>
      <c r="D320" s="183" t="s">
        <v>305</v>
      </c>
      <c r="E320" s="184">
        <v>9.9999999999999995E-7</v>
      </c>
      <c r="F320" s="185">
        <v>1.5E-5</v>
      </c>
      <c r="G320" s="181">
        <v>1279548071936</v>
      </c>
      <c r="H320" s="182">
        <v>1</v>
      </c>
      <c r="I320" s="183" t="s">
        <v>843</v>
      </c>
      <c r="J320" s="184">
        <v>0.495701</v>
      </c>
      <c r="K320" s="185">
        <v>669.29988000000003</v>
      </c>
      <c r="L320" s="181">
        <v>2296587911168</v>
      </c>
      <c r="M320" s="182">
        <v>1</v>
      </c>
      <c r="N320" s="183" t="s">
        <v>858</v>
      </c>
      <c r="O320" s="184">
        <v>0.49359199999999998</v>
      </c>
      <c r="P320" s="185">
        <v>669.53203299999996</v>
      </c>
      <c r="S320" s="175"/>
    </row>
    <row r="321" spans="1:19" x14ac:dyDescent="0.2">
      <c r="A321" s="172">
        <v>295</v>
      </c>
      <c r="B321" s="181">
        <v>16547448971264</v>
      </c>
      <c r="C321" s="182">
        <v>2</v>
      </c>
      <c r="D321" s="183" t="s">
        <v>214</v>
      </c>
      <c r="E321" s="184">
        <v>6.9999999999999999E-6</v>
      </c>
      <c r="F321" s="185">
        <v>6.0999999999999999E-5</v>
      </c>
      <c r="G321" s="181">
        <v>24399700156416</v>
      </c>
      <c r="H321" s="182">
        <v>0</v>
      </c>
      <c r="I321" s="183" t="s">
        <v>850</v>
      </c>
      <c r="J321" s="184">
        <v>0.37811600000000001</v>
      </c>
      <c r="K321" s="185">
        <v>316.77041600000001</v>
      </c>
      <c r="L321" s="181">
        <v>4831390769152</v>
      </c>
      <c r="M321" s="182">
        <v>2</v>
      </c>
      <c r="N321" s="183" t="s">
        <v>339</v>
      </c>
      <c r="O321" s="184">
        <v>1.1E-5</v>
      </c>
      <c r="P321" s="185">
        <v>9.1000000000000003E-5</v>
      </c>
      <c r="S321" s="175"/>
    </row>
    <row r="322" spans="1:19" x14ac:dyDescent="0.2">
      <c r="A322" s="172">
        <v>296</v>
      </c>
      <c r="B322" s="181">
        <v>28460430721024</v>
      </c>
      <c r="C322" s="182">
        <v>0</v>
      </c>
      <c r="D322" s="183" t="s">
        <v>811</v>
      </c>
      <c r="E322" s="184">
        <v>0.37162600000000001</v>
      </c>
      <c r="F322" s="185">
        <v>309.20095900000001</v>
      </c>
      <c r="G322" s="181">
        <v>3356626984960</v>
      </c>
      <c r="H322" s="182">
        <v>0</v>
      </c>
      <c r="I322" s="183" t="s">
        <v>853</v>
      </c>
      <c r="J322" s="184">
        <v>0.369255</v>
      </c>
      <c r="K322" s="185">
        <v>306.50187</v>
      </c>
      <c r="L322" s="181">
        <v>6718803009536</v>
      </c>
      <c r="M322" s="182">
        <v>1</v>
      </c>
      <c r="N322" s="183" t="s">
        <v>859</v>
      </c>
      <c r="O322" s="184">
        <v>0.495919</v>
      </c>
      <c r="P322" s="185">
        <v>676.98326199999997</v>
      </c>
      <c r="S322" s="175"/>
    </row>
    <row r="323" spans="1:19" x14ac:dyDescent="0.2">
      <c r="A323" s="172">
        <v>297</v>
      </c>
      <c r="B323" s="181">
        <v>8744048017408</v>
      </c>
      <c r="C323" s="182">
        <v>1</v>
      </c>
      <c r="D323" s="183" t="s">
        <v>814</v>
      </c>
      <c r="E323" s="184">
        <v>0.49721599999999999</v>
      </c>
      <c r="F323" s="185">
        <v>672.79316700000004</v>
      </c>
      <c r="G323" s="181">
        <v>13465318490112</v>
      </c>
      <c r="H323" s="182">
        <v>1</v>
      </c>
      <c r="I323" s="183" t="s">
        <v>854</v>
      </c>
      <c r="J323" s="184">
        <v>0.49952099999999999</v>
      </c>
      <c r="K323" s="185">
        <v>684.86461099999997</v>
      </c>
      <c r="L323" s="181">
        <v>4763206746112</v>
      </c>
      <c r="M323" s="182">
        <v>2</v>
      </c>
      <c r="N323" s="183" t="s">
        <v>304</v>
      </c>
      <c r="O323" s="184">
        <v>1.7E-5</v>
      </c>
      <c r="P323" s="185">
        <v>1.37E-4</v>
      </c>
      <c r="S323" s="175"/>
    </row>
    <row r="324" spans="1:19" x14ac:dyDescent="0.2">
      <c r="A324" s="172">
        <v>298</v>
      </c>
      <c r="B324" s="181">
        <v>11087078195200</v>
      </c>
      <c r="C324" s="182">
        <v>1</v>
      </c>
      <c r="D324" s="183" t="s">
        <v>815</v>
      </c>
      <c r="E324" s="184">
        <v>0.49498199999999998</v>
      </c>
      <c r="F324" s="185">
        <v>671.83811100000003</v>
      </c>
      <c r="G324" s="181">
        <v>23387813371904</v>
      </c>
      <c r="H324" s="182">
        <v>2</v>
      </c>
      <c r="I324" s="183" t="s">
        <v>315</v>
      </c>
      <c r="J324" s="184">
        <v>2.4000000000000001E-5</v>
      </c>
      <c r="K324" s="185">
        <v>1.9799999999999999E-4</v>
      </c>
      <c r="L324" s="181">
        <v>6790029672448</v>
      </c>
      <c r="M324" s="182">
        <v>2</v>
      </c>
      <c r="N324" s="183" t="s">
        <v>301</v>
      </c>
      <c r="O324" s="184">
        <v>5.0000000000000004E-6</v>
      </c>
      <c r="P324" s="185">
        <v>4.5000000000000003E-5</v>
      </c>
      <c r="S324" s="175"/>
    </row>
    <row r="325" spans="1:19" x14ac:dyDescent="0.2">
      <c r="A325" s="172">
        <v>299</v>
      </c>
      <c r="B325" s="181">
        <v>30885412184064</v>
      </c>
      <c r="C325" s="182">
        <v>2</v>
      </c>
      <c r="D325" s="183" t="s">
        <v>306</v>
      </c>
      <c r="E325" s="184">
        <v>2.4000000000000001E-5</v>
      </c>
      <c r="F325" s="185">
        <v>1.9799999999999999E-4</v>
      </c>
      <c r="G325" s="181">
        <v>9380347174912</v>
      </c>
      <c r="H325" s="182">
        <v>2</v>
      </c>
      <c r="I325" s="183" t="s">
        <v>305</v>
      </c>
      <c r="J325" s="184">
        <v>2.0999999999999999E-5</v>
      </c>
      <c r="K325" s="185">
        <v>1.6699999999999999E-4</v>
      </c>
      <c r="L325" s="181">
        <v>5791194415104</v>
      </c>
      <c r="M325" s="182">
        <v>0</v>
      </c>
      <c r="N325" s="183" t="s">
        <v>863</v>
      </c>
      <c r="O325" s="184">
        <v>0.37364900000000001</v>
      </c>
      <c r="P325" s="185">
        <v>310.947003</v>
      </c>
      <c r="S325" s="175"/>
    </row>
    <row r="326" spans="1:19" x14ac:dyDescent="0.2">
      <c r="A326" s="172">
        <v>300</v>
      </c>
      <c r="B326" s="181">
        <v>13445833154560</v>
      </c>
      <c r="C326" s="182">
        <v>0</v>
      </c>
      <c r="D326" s="183" t="s">
        <v>817</v>
      </c>
      <c r="E326" s="184">
        <v>0.37443900000000002</v>
      </c>
      <c r="F326" s="185">
        <v>312.428698</v>
      </c>
      <c r="G326" s="181">
        <v>17098999570432</v>
      </c>
      <c r="H326" s="182">
        <v>2</v>
      </c>
      <c r="I326" s="183" t="s">
        <v>339</v>
      </c>
      <c r="J326" s="184">
        <v>6.9999999999999999E-6</v>
      </c>
      <c r="K326" s="185">
        <v>6.0999999999999999E-5</v>
      </c>
      <c r="L326" s="181">
        <v>6656980746240</v>
      </c>
      <c r="M326" s="182">
        <v>0</v>
      </c>
      <c r="N326" s="183" t="s">
        <v>864</v>
      </c>
      <c r="O326" s="184">
        <v>0.37351699999999999</v>
      </c>
      <c r="P326" s="185">
        <v>311.40216600000002</v>
      </c>
      <c r="S326" s="175"/>
    </row>
    <row r="327" spans="1:19" x14ac:dyDescent="0.2">
      <c r="A327" s="172">
        <v>301</v>
      </c>
      <c r="B327" s="181">
        <v>3418205011968</v>
      </c>
      <c r="C327" s="182">
        <v>1</v>
      </c>
      <c r="D327" s="183" t="s">
        <v>820</v>
      </c>
      <c r="E327" s="184">
        <v>0.50369799999999998</v>
      </c>
      <c r="F327" s="185">
        <v>693.71550999999999</v>
      </c>
      <c r="G327" s="181">
        <v>20899986710528</v>
      </c>
      <c r="H327" s="182">
        <v>2</v>
      </c>
      <c r="I327" s="183" t="s">
        <v>338</v>
      </c>
      <c r="J327" s="184">
        <v>1.5E-5</v>
      </c>
      <c r="K327" s="185">
        <v>1.22E-4</v>
      </c>
      <c r="L327" s="181">
        <v>3047025688576</v>
      </c>
      <c r="M327" s="182">
        <v>1</v>
      </c>
      <c r="N327" s="183" t="s">
        <v>866</v>
      </c>
      <c r="O327" s="184">
        <v>0.49942700000000001</v>
      </c>
      <c r="P327" s="185">
        <v>682.332761</v>
      </c>
      <c r="S327" s="175"/>
    </row>
    <row r="328" spans="1:19" x14ac:dyDescent="0.2">
      <c r="A328" s="172">
        <v>302</v>
      </c>
      <c r="B328" s="181">
        <v>6030943100928</v>
      </c>
      <c r="C328" s="182">
        <v>2</v>
      </c>
      <c r="D328" s="183" t="s">
        <v>214</v>
      </c>
      <c r="E328" s="184">
        <v>6.9999999999999999E-6</v>
      </c>
      <c r="F328" s="185">
        <v>6.0999999999999999E-5</v>
      </c>
      <c r="G328" s="181">
        <v>3636850589696</v>
      </c>
      <c r="H328" s="182">
        <v>0</v>
      </c>
      <c r="I328" s="183" t="s">
        <v>861</v>
      </c>
      <c r="J328" s="184">
        <v>0.37408400000000003</v>
      </c>
      <c r="K328" s="185">
        <v>312.16622699999999</v>
      </c>
      <c r="L328" s="181">
        <v>6251752611840</v>
      </c>
      <c r="M328" s="182">
        <v>1</v>
      </c>
      <c r="N328" s="183" t="s">
        <v>871</v>
      </c>
      <c r="O328" s="184">
        <v>0.50330799999999998</v>
      </c>
      <c r="P328" s="185">
        <v>690.67627000000005</v>
      </c>
      <c r="S328" s="175"/>
    </row>
    <row r="329" spans="1:19" x14ac:dyDescent="0.2">
      <c r="A329" s="172">
        <v>303</v>
      </c>
      <c r="B329" s="181">
        <v>21156616814592</v>
      </c>
      <c r="C329" s="182">
        <v>0</v>
      </c>
      <c r="D329" s="183" t="s">
        <v>829</v>
      </c>
      <c r="E329" s="184">
        <v>0.37409999999999999</v>
      </c>
      <c r="F329" s="185">
        <v>311.66767099999998</v>
      </c>
      <c r="G329" s="181">
        <v>2948145987584</v>
      </c>
      <c r="H329" s="182">
        <v>0</v>
      </c>
      <c r="I329" s="183" t="s">
        <v>862</v>
      </c>
      <c r="J329" s="184">
        <v>0.376108</v>
      </c>
      <c r="K329" s="185">
        <v>314.12014499999998</v>
      </c>
      <c r="L329" s="181">
        <v>2505282863104</v>
      </c>
      <c r="M329" s="182">
        <v>0</v>
      </c>
      <c r="N329" s="183" t="s">
        <v>875</v>
      </c>
      <c r="O329" s="184">
        <v>0.37849500000000003</v>
      </c>
      <c r="P329" s="185">
        <v>318.13254000000001</v>
      </c>
      <c r="S329" s="175"/>
    </row>
    <row r="330" spans="1:19" x14ac:dyDescent="0.2">
      <c r="A330" s="172">
        <v>304</v>
      </c>
      <c r="B330" s="181">
        <v>10622550360064</v>
      </c>
      <c r="C330" s="182">
        <v>2</v>
      </c>
      <c r="D330" s="183" t="s">
        <v>338</v>
      </c>
      <c r="E330" s="184">
        <v>0</v>
      </c>
      <c r="F330" s="185">
        <v>0</v>
      </c>
      <c r="G330" s="181">
        <v>30520490483712</v>
      </c>
      <c r="H330" s="182">
        <v>2</v>
      </c>
      <c r="I330" s="183" t="s">
        <v>296</v>
      </c>
      <c r="J330" s="184">
        <v>2.0000000000000002E-5</v>
      </c>
      <c r="K330" s="185">
        <v>1.6699999999999999E-4</v>
      </c>
      <c r="L330" s="181">
        <v>224617119744</v>
      </c>
      <c r="M330" s="182">
        <v>0</v>
      </c>
      <c r="N330" s="183" t="s">
        <v>877</v>
      </c>
      <c r="O330" s="184">
        <v>0.374859</v>
      </c>
      <c r="P330" s="185">
        <v>312.74660699999998</v>
      </c>
      <c r="S330" s="175"/>
    </row>
    <row r="331" spans="1:19" x14ac:dyDescent="0.2">
      <c r="A331" s="172">
        <v>305</v>
      </c>
      <c r="B331" s="181">
        <v>7576679325696</v>
      </c>
      <c r="C331" s="182">
        <v>0</v>
      </c>
      <c r="D331" s="183" t="s">
        <v>835</v>
      </c>
      <c r="E331" s="184">
        <v>0.373116</v>
      </c>
      <c r="F331" s="185">
        <v>311.30882600000001</v>
      </c>
      <c r="G331" s="181">
        <v>5738814398464</v>
      </c>
      <c r="H331" s="182">
        <v>2</v>
      </c>
      <c r="I331" s="183" t="s">
        <v>339</v>
      </c>
      <c r="J331" s="184">
        <v>0</v>
      </c>
      <c r="K331" s="185">
        <v>0</v>
      </c>
      <c r="L331" s="181">
        <v>2760493735936</v>
      </c>
      <c r="M331" s="182">
        <v>2</v>
      </c>
      <c r="N331" s="183" t="s">
        <v>339</v>
      </c>
      <c r="O331" s="184">
        <v>0</v>
      </c>
      <c r="P331" s="185">
        <v>0</v>
      </c>
      <c r="S331" s="175"/>
    </row>
    <row r="332" spans="1:19" x14ac:dyDescent="0.2">
      <c r="A332" s="172">
        <v>306</v>
      </c>
      <c r="B332" s="181">
        <v>24734371069952</v>
      </c>
      <c r="C332" s="182">
        <v>1</v>
      </c>
      <c r="D332" s="183" t="s">
        <v>836</v>
      </c>
      <c r="E332" s="184">
        <v>0.48890899999999998</v>
      </c>
      <c r="F332" s="185">
        <v>653.042732</v>
      </c>
      <c r="G332" s="181">
        <v>417149304832</v>
      </c>
      <c r="H332" s="182">
        <v>1</v>
      </c>
      <c r="I332" s="183" t="s">
        <v>870</v>
      </c>
      <c r="J332" s="184">
        <v>0.50284099999999998</v>
      </c>
      <c r="K332" s="185">
        <v>689.92112799999995</v>
      </c>
      <c r="L332" s="181">
        <v>4176739221504</v>
      </c>
      <c r="M332" s="182">
        <v>2</v>
      </c>
      <c r="N332" s="183" t="s">
        <v>329</v>
      </c>
      <c r="O332" s="184">
        <v>1.9000000000000001E-5</v>
      </c>
      <c r="P332" s="185">
        <v>1.5200000000000001E-4</v>
      </c>
      <c r="S332" s="175"/>
    </row>
    <row r="333" spans="1:19" x14ac:dyDescent="0.2">
      <c r="A333" s="172">
        <v>307</v>
      </c>
      <c r="B333" s="181">
        <v>6799987499008</v>
      </c>
      <c r="C333" s="182">
        <v>1</v>
      </c>
      <c r="D333" s="183" t="s">
        <v>837</v>
      </c>
      <c r="E333" s="184">
        <v>0.495286</v>
      </c>
      <c r="F333" s="185">
        <v>667.53163300000006</v>
      </c>
      <c r="G333" s="181">
        <v>29722317733888</v>
      </c>
      <c r="H333" s="182">
        <v>0</v>
      </c>
      <c r="I333" s="183" t="s">
        <v>872</v>
      </c>
      <c r="J333" s="184">
        <v>0.37174800000000002</v>
      </c>
      <c r="K333" s="185">
        <v>309.82778100000002</v>
      </c>
      <c r="L333" s="181">
        <v>5433622134784</v>
      </c>
      <c r="M333" s="182">
        <v>0</v>
      </c>
      <c r="N333" s="183" t="s">
        <v>879</v>
      </c>
      <c r="O333" s="184">
        <v>0.37278699999999998</v>
      </c>
      <c r="P333" s="185">
        <v>310.38627400000001</v>
      </c>
      <c r="S333" s="175"/>
    </row>
    <row r="334" spans="1:19" x14ac:dyDescent="0.2">
      <c r="A334" s="172">
        <v>308</v>
      </c>
      <c r="B334" s="181">
        <v>5989218222080</v>
      </c>
      <c r="C334" s="182">
        <v>0</v>
      </c>
      <c r="D334" s="183" t="s">
        <v>838</v>
      </c>
      <c r="E334" s="184">
        <v>0.37385200000000002</v>
      </c>
      <c r="F334" s="185">
        <v>311.27795700000001</v>
      </c>
      <c r="G334" s="181">
        <v>8961845248000</v>
      </c>
      <c r="H334" s="182">
        <v>2</v>
      </c>
      <c r="I334" s="183" t="s">
        <v>338</v>
      </c>
      <c r="J334" s="184">
        <v>6.9999999999999999E-6</v>
      </c>
      <c r="K334" s="185">
        <v>6.0999999999999999E-5</v>
      </c>
      <c r="L334" s="181">
        <v>5061444288512</v>
      </c>
      <c r="M334" s="182">
        <v>0</v>
      </c>
      <c r="N334" s="183" t="s">
        <v>880</v>
      </c>
      <c r="O334" s="184">
        <v>0.37619000000000002</v>
      </c>
      <c r="P334" s="185">
        <v>314.380313</v>
      </c>
      <c r="S334" s="175"/>
    </row>
    <row r="335" spans="1:19" x14ac:dyDescent="0.2">
      <c r="A335" s="172">
        <v>309</v>
      </c>
      <c r="B335" s="181">
        <v>12750433583104</v>
      </c>
      <c r="C335" s="182">
        <v>2</v>
      </c>
      <c r="D335" s="183" t="s">
        <v>338</v>
      </c>
      <c r="E335" s="184">
        <v>1.5E-5</v>
      </c>
      <c r="F335" s="185">
        <v>1.22E-4</v>
      </c>
      <c r="G335" s="181">
        <v>23559091240960</v>
      </c>
      <c r="H335" s="182">
        <v>0</v>
      </c>
      <c r="I335" s="183" t="s">
        <v>876</v>
      </c>
      <c r="J335" s="184">
        <v>0.37124499999999999</v>
      </c>
      <c r="K335" s="185">
        <v>308.77039500000001</v>
      </c>
      <c r="L335" s="181">
        <v>1243321344000</v>
      </c>
      <c r="M335" s="182">
        <v>2</v>
      </c>
      <c r="N335" s="183" t="s">
        <v>310</v>
      </c>
      <c r="O335" s="184">
        <v>3.6000000000000001E-5</v>
      </c>
      <c r="P335" s="185">
        <v>2.8899999999999998E-4</v>
      </c>
      <c r="S335" s="175"/>
    </row>
    <row r="336" spans="1:19" x14ac:dyDescent="0.2">
      <c r="A336" s="172">
        <v>310</v>
      </c>
      <c r="B336" s="181">
        <v>1559976116224</v>
      </c>
      <c r="C336" s="182">
        <v>1</v>
      </c>
      <c r="D336" s="183" t="s">
        <v>839</v>
      </c>
      <c r="E336" s="184">
        <v>0.49710199999999999</v>
      </c>
      <c r="F336" s="185">
        <v>680.22552499999995</v>
      </c>
      <c r="G336" s="181">
        <v>23884285771776</v>
      </c>
      <c r="H336" s="182">
        <v>1</v>
      </c>
      <c r="I336" s="183" t="s">
        <v>878</v>
      </c>
      <c r="J336" s="184">
        <v>0.49614900000000001</v>
      </c>
      <c r="K336" s="185">
        <v>676.42084899999998</v>
      </c>
      <c r="L336" s="181">
        <v>2784368828416</v>
      </c>
      <c r="M336" s="182">
        <v>1</v>
      </c>
      <c r="N336" s="183" t="s">
        <v>885</v>
      </c>
      <c r="O336" s="184">
        <v>0.50536400000000004</v>
      </c>
      <c r="P336" s="185">
        <v>698.90927299999998</v>
      </c>
      <c r="S336" s="175"/>
    </row>
    <row r="337" spans="1:19" x14ac:dyDescent="0.2">
      <c r="A337" s="172">
        <v>311</v>
      </c>
      <c r="B337" s="181">
        <v>16010489356288</v>
      </c>
      <c r="C337" s="182">
        <v>2</v>
      </c>
      <c r="D337" s="183" t="s">
        <v>307</v>
      </c>
      <c r="E337" s="184">
        <v>0</v>
      </c>
      <c r="F337" s="185">
        <v>0</v>
      </c>
      <c r="G337" s="181">
        <v>2955736088576</v>
      </c>
      <c r="H337" s="182">
        <v>2</v>
      </c>
      <c r="I337" s="183" t="s">
        <v>303</v>
      </c>
      <c r="J337" s="184">
        <v>6.9999999999999999E-6</v>
      </c>
      <c r="K337" s="185">
        <v>6.0999999999999999E-5</v>
      </c>
      <c r="L337" s="181">
        <v>3608182759424</v>
      </c>
      <c r="M337" s="182">
        <v>1</v>
      </c>
      <c r="N337" s="183" t="s">
        <v>887</v>
      </c>
      <c r="O337" s="184">
        <v>0.49959999999999999</v>
      </c>
      <c r="P337" s="185">
        <v>686.73684800000001</v>
      </c>
      <c r="S337" s="175"/>
    </row>
    <row r="338" spans="1:19" x14ac:dyDescent="0.2">
      <c r="A338" s="172">
        <v>312</v>
      </c>
      <c r="B338" s="181">
        <v>5221612609536</v>
      </c>
      <c r="C338" s="182">
        <v>2</v>
      </c>
      <c r="D338" s="183" t="s">
        <v>301</v>
      </c>
      <c r="E338" s="184">
        <v>1.7E-5</v>
      </c>
      <c r="F338" s="185">
        <v>1.37E-4</v>
      </c>
      <c r="G338" s="181">
        <v>16394160160768</v>
      </c>
      <c r="H338" s="182">
        <v>2</v>
      </c>
      <c r="I338" s="183" t="s">
        <v>304</v>
      </c>
      <c r="J338" s="184">
        <v>1.7E-5</v>
      </c>
      <c r="K338" s="185">
        <v>1.37E-4</v>
      </c>
      <c r="L338" s="181">
        <v>1071467708416</v>
      </c>
      <c r="M338" s="182">
        <v>0</v>
      </c>
      <c r="N338" s="183" t="s">
        <v>889</v>
      </c>
      <c r="O338" s="184">
        <v>0.37683899999999998</v>
      </c>
      <c r="P338" s="185">
        <v>315.56987400000003</v>
      </c>
      <c r="S338" s="175"/>
    </row>
    <row r="339" spans="1:19" x14ac:dyDescent="0.2">
      <c r="A339" s="172">
        <v>313</v>
      </c>
      <c r="B339" s="181">
        <v>1120662306816</v>
      </c>
      <c r="C339" s="182">
        <v>0</v>
      </c>
      <c r="D339" s="183" t="s">
        <v>846</v>
      </c>
      <c r="E339" s="184">
        <v>0.37726199999999999</v>
      </c>
      <c r="F339" s="185">
        <v>315.43384200000003</v>
      </c>
      <c r="G339" s="181">
        <v>19185992556544</v>
      </c>
      <c r="H339" s="182">
        <v>2</v>
      </c>
      <c r="I339" s="183" t="s">
        <v>348</v>
      </c>
      <c r="J339" s="184">
        <v>6.9999999999999999E-6</v>
      </c>
      <c r="K339" s="185">
        <v>6.0999999999999999E-5</v>
      </c>
      <c r="L339" s="181">
        <v>2913590665216</v>
      </c>
      <c r="M339" s="182">
        <v>2</v>
      </c>
      <c r="N339" s="183" t="s">
        <v>316</v>
      </c>
      <c r="O339" s="184">
        <v>4.1E-5</v>
      </c>
      <c r="P339" s="185">
        <v>3.3500000000000001E-4</v>
      </c>
      <c r="S339" s="175"/>
    </row>
    <row r="340" spans="1:19" x14ac:dyDescent="0.2">
      <c r="A340" s="172">
        <v>314</v>
      </c>
      <c r="B340" s="181">
        <v>12735426371584</v>
      </c>
      <c r="C340" s="182">
        <v>0</v>
      </c>
      <c r="D340" s="183" t="s">
        <v>847</v>
      </c>
      <c r="E340" s="184">
        <v>0.37711699999999998</v>
      </c>
      <c r="F340" s="185">
        <v>315.73661099999998</v>
      </c>
      <c r="G340" s="181">
        <v>11868304351232</v>
      </c>
      <c r="H340" s="182">
        <v>1</v>
      </c>
      <c r="I340" s="183" t="s">
        <v>884</v>
      </c>
      <c r="J340" s="184">
        <v>0.502475</v>
      </c>
      <c r="K340" s="185">
        <v>684.83930999999995</v>
      </c>
      <c r="L340" s="181">
        <v>5150025302016</v>
      </c>
      <c r="M340" s="182">
        <v>0</v>
      </c>
      <c r="N340" s="183" t="s">
        <v>899</v>
      </c>
      <c r="O340" s="184">
        <v>0.37228</v>
      </c>
      <c r="P340" s="185">
        <v>309.84276999999997</v>
      </c>
      <c r="S340" s="175"/>
    </row>
    <row r="341" spans="1:19" x14ac:dyDescent="0.2">
      <c r="A341" s="172">
        <v>315</v>
      </c>
      <c r="B341" s="181">
        <v>16638604771328</v>
      </c>
      <c r="C341" s="182">
        <v>0</v>
      </c>
      <c r="D341" s="183" t="s">
        <v>848</v>
      </c>
      <c r="E341" s="184">
        <v>0.373442</v>
      </c>
      <c r="F341" s="185">
        <v>310.99993499999999</v>
      </c>
      <c r="G341" s="181">
        <v>11781599780864</v>
      </c>
      <c r="H341" s="182">
        <v>2</v>
      </c>
      <c r="I341" s="183" t="s">
        <v>303</v>
      </c>
      <c r="J341" s="184">
        <v>2.5999999999999998E-5</v>
      </c>
      <c r="K341" s="185">
        <v>2.13E-4</v>
      </c>
      <c r="L341" s="181">
        <v>3455932317696</v>
      </c>
      <c r="M341" s="182">
        <v>0</v>
      </c>
      <c r="N341" s="183" t="s">
        <v>900</v>
      </c>
      <c r="O341" s="184">
        <v>0.37412499999999999</v>
      </c>
      <c r="P341" s="185">
        <v>311.64791500000001</v>
      </c>
      <c r="S341" s="175"/>
    </row>
    <row r="342" spans="1:19" x14ac:dyDescent="0.2">
      <c r="A342" s="172">
        <v>316</v>
      </c>
      <c r="B342" s="181">
        <v>11258395574272</v>
      </c>
      <c r="C342" s="182">
        <v>0</v>
      </c>
      <c r="D342" s="183" t="s">
        <v>849</v>
      </c>
      <c r="E342" s="184">
        <v>0.37482799999999999</v>
      </c>
      <c r="F342" s="185">
        <v>312.986558</v>
      </c>
      <c r="G342" s="181">
        <v>25364180901888</v>
      </c>
      <c r="H342" s="182">
        <v>1</v>
      </c>
      <c r="I342" s="183" t="s">
        <v>888</v>
      </c>
      <c r="J342" s="184">
        <v>0.508575</v>
      </c>
      <c r="K342" s="185">
        <v>697.83108000000004</v>
      </c>
      <c r="L342" s="181">
        <v>1543705329664</v>
      </c>
      <c r="M342" s="182">
        <v>2</v>
      </c>
      <c r="N342" s="183" t="s">
        <v>310</v>
      </c>
      <c r="O342" s="184">
        <v>2.0000000000000002E-5</v>
      </c>
      <c r="P342" s="185">
        <v>1.6699999999999999E-4</v>
      </c>
      <c r="S342" s="175"/>
    </row>
    <row r="343" spans="1:19" x14ac:dyDescent="0.2">
      <c r="A343" s="172">
        <v>317</v>
      </c>
      <c r="B343" s="181">
        <v>5190843170816</v>
      </c>
      <c r="C343" s="182">
        <v>0</v>
      </c>
      <c r="D343" s="183" t="s">
        <v>851</v>
      </c>
      <c r="E343" s="184">
        <v>0.37581100000000001</v>
      </c>
      <c r="F343" s="185">
        <v>313.829185</v>
      </c>
      <c r="G343" s="181">
        <v>11074003566592</v>
      </c>
      <c r="H343" s="182">
        <v>2</v>
      </c>
      <c r="I343" s="183" t="s">
        <v>303</v>
      </c>
      <c r="J343" s="184">
        <v>1.9000000000000001E-5</v>
      </c>
      <c r="K343" s="185">
        <v>1.5200000000000001E-4</v>
      </c>
      <c r="L343" s="181">
        <v>899015745536</v>
      </c>
      <c r="M343" s="182">
        <v>0</v>
      </c>
      <c r="N343" s="183" t="s">
        <v>903</v>
      </c>
      <c r="O343" s="184">
        <v>0.376861</v>
      </c>
      <c r="P343" s="185">
        <v>315.51861500000001</v>
      </c>
      <c r="S343" s="175"/>
    </row>
    <row r="344" spans="1:19" x14ac:dyDescent="0.2">
      <c r="A344" s="172">
        <v>318</v>
      </c>
      <c r="B344" s="181">
        <v>20423480352768</v>
      </c>
      <c r="C344" s="182">
        <v>2</v>
      </c>
      <c r="D344" s="183" t="s">
        <v>376</v>
      </c>
      <c r="E344" s="184">
        <v>9.0000000000000002E-6</v>
      </c>
      <c r="F344" s="185">
        <v>7.6000000000000004E-5</v>
      </c>
      <c r="G344" s="181">
        <v>13349500346368</v>
      </c>
      <c r="H344" s="182">
        <v>2</v>
      </c>
      <c r="I344" s="183" t="s">
        <v>376</v>
      </c>
      <c r="J344" s="184">
        <v>2.8E-5</v>
      </c>
      <c r="K344" s="185">
        <v>2.2800000000000001E-4</v>
      </c>
      <c r="L344" s="181">
        <v>701063110656</v>
      </c>
      <c r="M344" s="182">
        <v>2</v>
      </c>
      <c r="N344" s="183" t="s">
        <v>307</v>
      </c>
      <c r="O344" s="184">
        <v>1.9000000000000001E-5</v>
      </c>
      <c r="P344" s="185">
        <v>1.5200000000000001E-4</v>
      </c>
      <c r="S344" s="175"/>
    </row>
    <row r="345" spans="1:19" x14ac:dyDescent="0.2">
      <c r="A345" s="172">
        <v>319</v>
      </c>
      <c r="B345" s="181">
        <v>1097147949056</v>
      </c>
      <c r="C345" s="182">
        <v>1</v>
      </c>
      <c r="D345" s="183" t="s">
        <v>855</v>
      </c>
      <c r="E345" s="184">
        <v>0.50609999999999999</v>
      </c>
      <c r="F345" s="185">
        <v>701.62964599999998</v>
      </c>
      <c r="G345" s="181">
        <v>1723411816448</v>
      </c>
      <c r="H345" s="182">
        <v>0</v>
      </c>
      <c r="I345" s="183" t="s">
        <v>894</v>
      </c>
      <c r="J345" s="184">
        <v>0.36889300000000003</v>
      </c>
      <c r="K345" s="185">
        <v>305.62166000000002</v>
      </c>
      <c r="L345" s="181">
        <v>2637281730560</v>
      </c>
      <c r="M345" s="182">
        <v>0</v>
      </c>
      <c r="N345" s="183" t="s">
        <v>904</v>
      </c>
      <c r="O345" s="184">
        <v>0.37242500000000001</v>
      </c>
      <c r="P345" s="185">
        <v>309.93209899999999</v>
      </c>
      <c r="S345" s="175"/>
    </row>
    <row r="346" spans="1:19" x14ac:dyDescent="0.2">
      <c r="A346" s="172">
        <v>320</v>
      </c>
      <c r="B346" s="181">
        <v>12641194909696</v>
      </c>
      <c r="C346" s="182">
        <v>0</v>
      </c>
      <c r="D346" s="183" t="s">
        <v>856</v>
      </c>
      <c r="E346" s="184">
        <v>0.37615100000000001</v>
      </c>
      <c r="F346" s="185">
        <v>314.749461</v>
      </c>
      <c r="G346" s="181">
        <v>10801345544192</v>
      </c>
      <c r="H346" s="182">
        <v>0</v>
      </c>
      <c r="I346" s="183" t="s">
        <v>895</v>
      </c>
      <c r="J346" s="184">
        <v>0.37673800000000002</v>
      </c>
      <c r="K346" s="185">
        <v>314.881438</v>
      </c>
      <c r="L346" s="181">
        <v>6166681583616</v>
      </c>
      <c r="M346" s="182">
        <v>2</v>
      </c>
      <c r="N346" s="183" t="s">
        <v>305</v>
      </c>
      <c r="O346" s="184">
        <v>5.0000000000000004E-6</v>
      </c>
      <c r="P346" s="185">
        <v>4.5000000000000003E-5</v>
      </c>
      <c r="S346" s="175"/>
    </row>
    <row r="347" spans="1:19" x14ac:dyDescent="0.2">
      <c r="A347" s="172">
        <v>321</v>
      </c>
      <c r="B347" s="181">
        <v>283847188480</v>
      </c>
      <c r="C347" s="182">
        <v>2</v>
      </c>
      <c r="D347" s="183" t="s">
        <v>338</v>
      </c>
      <c r="E347" s="184">
        <v>1.9000000000000001E-5</v>
      </c>
      <c r="F347" s="185">
        <v>1.5200000000000001E-4</v>
      </c>
      <c r="G347" s="181">
        <v>27930498531328</v>
      </c>
      <c r="H347" s="182">
        <v>0</v>
      </c>
      <c r="I347" s="183" t="s">
        <v>897</v>
      </c>
      <c r="J347" s="184">
        <v>0.37717099999999998</v>
      </c>
      <c r="K347" s="185">
        <v>316.50844000000001</v>
      </c>
      <c r="L347" s="181">
        <v>6059390353408</v>
      </c>
      <c r="M347" s="182">
        <v>0</v>
      </c>
      <c r="N347" s="183" t="s">
        <v>905</v>
      </c>
      <c r="O347" s="184">
        <v>0.37734400000000001</v>
      </c>
      <c r="P347" s="185">
        <v>315.46526499999999</v>
      </c>
      <c r="S347" s="175"/>
    </row>
    <row r="348" spans="1:19" x14ac:dyDescent="0.2">
      <c r="A348" s="172">
        <v>322</v>
      </c>
      <c r="B348" s="181">
        <v>29625092751360</v>
      </c>
      <c r="C348" s="182">
        <v>0</v>
      </c>
      <c r="D348" s="183" t="s">
        <v>860</v>
      </c>
      <c r="E348" s="184">
        <v>0.37512400000000001</v>
      </c>
      <c r="F348" s="185">
        <v>312.48924099999999</v>
      </c>
      <c r="G348" s="181">
        <v>26143513387008</v>
      </c>
      <c r="H348" s="182">
        <v>1</v>
      </c>
      <c r="I348" s="183" t="s">
        <v>898</v>
      </c>
      <c r="J348" s="184">
        <v>0.49830200000000002</v>
      </c>
      <c r="K348" s="185">
        <v>676.52804400000002</v>
      </c>
      <c r="L348" s="181">
        <v>5271560650752</v>
      </c>
      <c r="M348" s="182">
        <v>2</v>
      </c>
      <c r="N348" s="183" t="s">
        <v>303</v>
      </c>
      <c r="O348" s="184">
        <v>3.0000000000000001E-6</v>
      </c>
      <c r="P348" s="185">
        <v>3.0000000000000001E-5</v>
      </c>
      <c r="S348" s="175"/>
    </row>
    <row r="349" spans="1:19" x14ac:dyDescent="0.2">
      <c r="A349" s="172">
        <v>323</v>
      </c>
      <c r="B349" s="181">
        <v>11229033668608</v>
      </c>
      <c r="C349" s="182">
        <v>2</v>
      </c>
      <c r="D349" s="183" t="s">
        <v>214</v>
      </c>
      <c r="E349" s="184">
        <v>0</v>
      </c>
      <c r="F349" s="185">
        <v>0</v>
      </c>
      <c r="G349" s="181">
        <v>18527893561344</v>
      </c>
      <c r="H349" s="182">
        <v>2</v>
      </c>
      <c r="I349" s="183" t="s">
        <v>304</v>
      </c>
      <c r="J349" s="184">
        <v>1.7E-5</v>
      </c>
      <c r="K349" s="185">
        <v>1.37E-4</v>
      </c>
      <c r="L349" s="181">
        <v>4238162886656</v>
      </c>
      <c r="M349" s="182">
        <v>1</v>
      </c>
      <c r="N349" s="183" t="s">
        <v>906</v>
      </c>
      <c r="O349" s="184">
        <v>0.50780400000000003</v>
      </c>
      <c r="P349" s="185">
        <v>697.16763500000002</v>
      </c>
      <c r="S349" s="175"/>
    </row>
    <row r="350" spans="1:19" x14ac:dyDescent="0.2">
      <c r="A350" s="172">
        <v>324</v>
      </c>
      <c r="B350" s="181">
        <v>10943955353600</v>
      </c>
      <c r="C350" s="182">
        <v>0</v>
      </c>
      <c r="D350" s="183" t="s">
        <v>865</v>
      </c>
      <c r="E350" s="184">
        <v>0.37538199999999999</v>
      </c>
      <c r="F350" s="185">
        <v>313.65917100000001</v>
      </c>
      <c r="G350" s="181">
        <v>22738573697024</v>
      </c>
      <c r="H350" s="182">
        <v>2</v>
      </c>
      <c r="I350" s="183" t="s">
        <v>339</v>
      </c>
      <c r="J350" s="184">
        <v>0</v>
      </c>
      <c r="K350" s="185">
        <v>0</v>
      </c>
      <c r="L350" s="181">
        <v>1007206096896</v>
      </c>
      <c r="M350" s="182">
        <v>0</v>
      </c>
      <c r="N350" s="183" t="s">
        <v>907</v>
      </c>
      <c r="O350" s="184">
        <v>0.37895699999999999</v>
      </c>
      <c r="P350" s="185">
        <v>317.71149600000001</v>
      </c>
      <c r="S350" s="175"/>
    </row>
    <row r="351" spans="1:19" x14ac:dyDescent="0.2">
      <c r="A351" s="172">
        <v>325</v>
      </c>
      <c r="B351" s="181">
        <v>12184179548160</v>
      </c>
      <c r="C351" s="182">
        <v>0</v>
      </c>
      <c r="D351" s="183" t="s">
        <v>867</v>
      </c>
      <c r="E351" s="184">
        <v>0.37265100000000001</v>
      </c>
      <c r="F351" s="185">
        <v>310.52781800000002</v>
      </c>
      <c r="G351" s="181">
        <v>7105165762560</v>
      </c>
      <c r="H351" s="182">
        <v>0</v>
      </c>
      <c r="I351" s="183" t="s">
        <v>901</v>
      </c>
      <c r="J351" s="184">
        <v>0.37489899999999998</v>
      </c>
      <c r="K351" s="185">
        <v>313.09317199999998</v>
      </c>
      <c r="L351" s="181">
        <v>6563933683712</v>
      </c>
      <c r="M351" s="182">
        <v>2</v>
      </c>
      <c r="N351" s="183" t="s">
        <v>338</v>
      </c>
      <c r="O351" s="184">
        <v>2.1999999999999999E-5</v>
      </c>
      <c r="P351" s="185">
        <v>1.83E-4</v>
      </c>
      <c r="S351" s="175"/>
    </row>
    <row r="352" spans="1:19" x14ac:dyDescent="0.2">
      <c r="A352" s="172">
        <v>326</v>
      </c>
      <c r="B352" s="181">
        <v>12469476794368</v>
      </c>
      <c r="C352" s="182">
        <v>2</v>
      </c>
      <c r="D352" s="183" t="s">
        <v>310</v>
      </c>
      <c r="E352" s="184">
        <v>2.0999999999999999E-5</v>
      </c>
      <c r="F352" s="185">
        <v>1.6699999999999999E-4</v>
      </c>
      <c r="G352" s="181">
        <v>9314627469312</v>
      </c>
      <c r="H352" s="182">
        <v>2</v>
      </c>
      <c r="I352" s="183" t="s">
        <v>338</v>
      </c>
      <c r="J352" s="184">
        <v>1.9000000000000001E-5</v>
      </c>
      <c r="K352" s="185">
        <v>1.5200000000000001E-4</v>
      </c>
      <c r="L352" s="181">
        <v>2021220900864</v>
      </c>
      <c r="M352" s="182">
        <v>2</v>
      </c>
      <c r="N352" s="183" t="s">
        <v>304</v>
      </c>
      <c r="O352" s="184">
        <v>1.7E-5</v>
      </c>
      <c r="P352" s="185">
        <v>1.37E-4</v>
      </c>
      <c r="S352" s="175"/>
    </row>
    <row r="353" spans="1:19" x14ac:dyDescent="0.2">
      <c r="A353" s="172">
        <v>327</v>
      </c>
      <c r="B353" s="181">
        <v>20950618284032</v>
      </c>
      <c r="C353" s="182">
        <v>2</v>
      </c>
      <c r="D353" s="183" t="s">
        <v>301</v>
      </c>
      <c r="E353" s="184">
        <v>2.0999999999999999E-5</v>
      </c>
      <c r="F353" s="185">
        <v>1.6699999999999999E-4</v>
      </c>
      <c r="G353" s="181">
        <v>9212594085888</v>
      </c>
      <c r="H353" s="182">
        <v>0</v>
      </c>
      <c r="I353" s="183" t="s">
        <v>902</v>
      </c>
      <c r="J353" s="184">
        <v>0.37480799999999997</v>
      </c>
      <c r="K353" s="185">
        <v>312.99484100000001</v>
      </c>
      <c r="L353" s="181">
        <v>2465241284608</v>
      </c>
      <c r="M353" s="182">
        <v>1</v>
      </c>
      <c r="N353" s="183" t="s">
        <v>911</v>
      </c>
      <c r="O353" s="184">
        <v>0.50094399999999994</v>
      </c>
      <c r="P353" s="185">
        <v>682.48325399999999</v>
      </c>
      <c r="S353" s="175"/>
    </row>
    <row r="354" spans="1:19" x14ac:dyDescent="0.2">
      <c r="A354" s="172">
        <v>328</v>
      </c>
      <c r="B354" s="181">
        <v>29892669128704</v>
      </c>
      <c r="C354" s="182">
        <v>0</v>
      </c>
      <c r="D354" s="183" t="s">
        <v>868</v>
      </c>
      <c r="E354" s="184">
        <v>0.377419</v>
      </c>
      <c r="F354" s="185">
        <v>316.38382799999999</v>
      </c>
      <c r="G354" s="181">
        <v>25013045460992</v>
      </c>
      <c r="H354" s="182">
        <v>2</v>
      </c>
      <c r="I354" s="183" t="s">
        <v>305</v>
      </c>
      <c r="J354" s="184">
        <v>3.1999999999999999E-5</v>
      </c>
      <c r="K354" s="185">
        <v>2.5900000000000001E-4</v>
      </c>
      <c r="L354" s="181">
        <v>4187065360384</v>
      </c>
      <c r="M354" s="182">
        <v>0</v>
      </c>
      <c r="N354" s="183" t="s">
        <v>913</v>
      </c>
      <c r="O354" s="184">
        <v>0.37479200000000001</v>
      </c>
      <c r="P354" s="185">
        <v>312.93626899999998</v>
      </c>
      <c r="S354" s="175"/>
    </row>
    <row r="355" spans="1:19" x14ac:dyDescent="0.2">
      <c r="A355" s="172">
        <v>329</v>
      </c>
      <c r="B355" s="181">
        <v>25735206076416</v>
      </c>
      <c r="C355" s="182">
        <v>2</v>
      </c>
      <c r="D355" s="183" t="s">
        <v>348</v>
      </c>
      <c r="E355" s="184">
        <v>1.9000000000000001E-5</v>
      </c>
      <c r="F355" s="185">
        <v>1.5200000000000001E-4</v>
      </c>
      <c r="G355" s="181">
        <v>23117953687552</v>
      </c>
      <c r="H355" s="182">
        <v>2</v>
      </c>
      <c r="I355" s="183" t="s">
        <v>303</v>
      </c>
      <c r="J355" s="184">
        <v>6.9999999999999999E-6</v>
      </c>
      <c r="K355" s="185">
        <v>6.0999999999999999E-5</v>
      </c>
      <c r="L355" s="181">
        <v>2672153305088</v>
      </c>
      <c r="M355" s="182">
        <v>2</v>
      </c>
      <c r="N355" s="183" t="s">
        <v>307</v>
      </c>
      <c r="O355" s="184">
        <v>6.9999999999999999E-6</v>
      </c>
      <c r="P355" s="185">
        <v>6.0999999999999999E-5</v>
      </c>
      <c r="S355" s="175"/>
    </row>
    <row r="356" spans="1:19" x14ac:dyDescent="0.2">
      <c r="A356" s="172">
        <v>330</v>
      </c>
      <c r="B356" s="181">
        <v>29692714852352</v>
      </c>
      <c r="C356" s="182">
        <v>0</v>
      </c>
      <c r="D356" s="183" t="s">
        <v>869</v>
      </c>
      <c r="E356" s="184">
        <v>0.37329099999999998</v>
      </c>
      <c r="F356" s="185">
        <v>310.988045</v>
      </c>
      <c r="G356" s="181">
        <v>9496388173824</v>
      </c>
      <c r="H356" s="182">
        <v>0</v>
      </c>
      <c r="I356" s="183" t="s">
        <v>914</v>
      </c>
      <c r="J356" s="184">
        <v>0.37664500000000001</v>
      </c>
      <c r="K356" s="185">
        <v>314.99290500000001</v>
      </c>
      <c r="L356" s="181">
        <v>967972061184</v>
      </c>
      <c r="M356" s="182">
        <v>0</v>
      </c>
      <c r="N356" s="183" t="s">
        <v>916</v>
      </c>
      <c r="O356" s="184">
        <v>0.37462400000000001</v>
      </c>
      <c r="P356" s="185">
        <v>311.83335399999999</v>
      </c>
      <c r="S356" s="175"/>
    </row>
    <row r="357" spans="1:19" x14ac:dyDescent="0.2">
      <c r="A357" s="172">
        <v>331</v>
      </c>
      <c r="B357" s="181">
        <v>28950758981632</v>
      </c>
      <c r="C357" s="182">
        <v>2</v>
      </c>
      <c r="D357" s="183" t="s">
        <v>303</v>
      </c>
      <c r="E357" s="184">
        <v>1.5E-5</v>
      </c>
      <c r="F357" s="185">
        <v>1.22E-4</v>
      </c>
      <c r="G357" s="181">
        <v>930411397120</v>
      </c>
      <c r="H357" s="182">
        <v>1</v>
      </c>
      <c r="I357" s="183" t="s">
        <v>915</v>
      </c>
      <c r="J357" s="184">
        <v>0.49245899999999998</v>
      </c>
      <c r="K357" s="185">
        <v>666.77494300000001</v>
      </c>
      <c r="L357" s="181">
        <v>2608619667456</v>
      </c>
      <c r="M357" s="182">
        <v>2</v>
      </c>
      <c r="N357" s="183" t="s">
        <v>307</v>
      </c>
      <c r="O357" s="184">
        <v>2.1999999999999999E-5</v>
      </c>
      <c r="P357" s="185">
        <v>1.83E-4</v>
      </c>
      <c r="S357" s="175"/>
    </row>
    <row r="358" spans="1:19" x14ac:dyDescent="0.2">
      <c r="A358" s="172">
        <v>332</v>
      </c>
      <c r="B358" s="181">
        <v>10816792018944</v>
      </c>
      <c r="C358" s="182">
        <v>0</v>
      </c>
      <c r="D358" s="183" t="s">
        <v>873</v>
      </c>
      <c r="E358" s="184">
        <v>0.37456099999999998</v>
      </c>
      <c r="F358" s="185">
        <v>312.69100900000001</v>
      </c>
      <c r="G358" s="181">
        <v>26690648694784</v>
      </c>
      <c r="H358" s="182">
        <v>2</v>
      </c>
      <c r="I358" s="183" t="s">
        <v>376</v>
      </c>
      <c r="J358" s="184">
        <v>5.0000000000000004E-6</v>
      </c>
      <c r="K358" s="185">
        <v>4.5000000000000003E-5</v>
      </c>
      <c r="L358" s="181">
        <v>5283761872896</v>
      </c>
      <c r="M358" s="182">
        <v>0</v>
      </c>
      <c r="N358" s="183" t="s">
        <v>917</v>
      </c>
      <c r="O358" s="184">
        <v>0.37351600000000001</v>
      </c>
      <c r="P358" s="185">
        <v>311.80017700000002</v>
      </c>
      <c r="S358" s="175"/>
    </row>
    <row r="359" spans="1:19" x14ac:dyDescent="0.2">
      <c r="A359" s="172">
        <v>333</v>
      </c>
      <c r="B359" s="181">
        <v>10097148911616</v>
      </c>
      <c r="C359" s="182">
        <v>1</v>
      </c>
      <c r="D359" s="183" t="s">
        <v>874</v>
      </c>
      <c r="E359" s="184">
        <v>0.49381399999999998</v>
      </c>
      <c r="F359" s="185">
        <v>677.10359000000005</v>
      </c>
      <c r="G359" s="181">
        <v>14739430227968</v>
      </c>
      <c r="H359" s="182">
        <v>0</v>
      </c>
      <c r="I359" s="183" t="s">
        <v>924</v>
      </c>
      <c r="J359" s="184">
        <v>0.37588700000000003</v>
      </c>
      <c r="K359" s="185">
        <v>313.74814300000003</v>
      </c>
      <c r="L359" s="181">
        <v>3817267068928</v>
      </c>
      <c r="M359" s="182">
        <v>0</v>
      </c>
      <c r="N359" s="183" t="s">
        <v>918</v>
      </c>
      <c r="O359" s="184">
        <v>0.37488500000000002</v>
      </c>
      <c r="P359" s="185">
        <v>312.98340899999999</v>
      </c>
      <c r="S359" s="175"/>
    </row>
    <row r="360" spans="1:19" x14ac:dyDescent="0.2">
      <c r="A360" s="172">
        <v>334</v>
      </c>
      <c r="B360" s="181">
        <v>15247596273664</v>
      </c>
      <c r="C360" s="182">
        <v>2</v>
      </c>
      <c r="D360" s="183" t="s">
        <v>315</v>
      </c>
      <c r="E360" s="184">
        <v>2.0999999999999999E-5</v>
      </c>
      <c r="F360" s="185">
        <v>1.6699999999999999E-4</v>
      </c>
      <c r="G360" s="181">
        <v>26506485415936</v>
      </c>
      <c r="H360" s="182">
        <v>2</v>
      </c>
      <c r="I360" s="183" t="s">
        <v>338</v>
      </c>
      <c r="J360" s="184">
        <v>1.5E-5</v>
      </c>
      <c r="K360" s="185">
        <v>1.22E-4</v>
      </c>
      <c r="L360" s="181">
        <v>1389358292992</v>
      </c>
      <c r="M360" s="182">
        <v>0</v>
      </c>
      <c r="N360" s="183" t="s">
        <v>919</v>
      </c>
      <c r="O360" s="184">
        <v>0.372388</v>
      </c>
      <c r="P360" s="185">
        <v>310.03786300000002</v>
      </c>
      <c r="S360" s="175"/>
    </row>
    <row r="361" spans="1:19" x14ac:dyDescent="0.2">
      <c r="A361" s="172">
        <v>335</v>
      </c>
      <c r="B361" s="181">
        <v>9819190951936</v>
      </c>
      <c r="C361" s="182">
        <v>2</v>
      </c>
      <c r="D361" s="183" t="s">
        <v>329</v>
      </c>
      <c r="E361" s="184">
        <v>6.9999999999999999E-6</v>
      </c>
      <c r="F361" s="185">
        <v>6.0999999999999999E-5</v>
      </c>
      <c r="G361" s="181">
        <v>1691815165952</v>
      </c>
      <c r="H361" s="182">
        <v>0</v>
      </c>
      <c r="I361" s="183" t="s">
        <v>936</v>
      </c>
      <c r="J361" s="184">
        <v>0.370786</v>
      </c>
      <c r="K361" s="185">
        <v>308.24569600000001</v>
      </c>
      <c r="L361" s="181">
        <v>3111429726208</v>
      </c>
      <c r="M361" s="182">
        <v>2</v>
      </c>
      <c r="N361" s="183" t="s">
        <v>348</v>
      </c>
      <c r="O361" s="184">
        <v>3.0000000000000001E-6</v>
      </c>
      <c r="P361" s="185">
        <v>3.0000000000000001E-5</v>
      </c>
      <c r="S361" s="175"/>
    </row>
    <row r="362" spans="1:19" x14ac:dyDescent="0.2">
      <c r="A362" s="172">
        <v>336</v>
      </c>
      <c r="B362" s="181">
        <v>28711071965184</v>
      </c>
      <c r="C362" s="182">
        <v>1</v>
      </c>
      <c r="D362" s="183" t="s">
        <v>881</v>
      </c>
      <c r="E362" s="184">
        <v>0.50004400000000004</v>
      </c>
      <c r="F362" s="185">
        <v>687.59520599999996</v>
      </c>
      <c r="G362" s="181">
        <v>12548573585408</v>
      </c>
      <c r="H362" s="182">
        <v>2</v>
      </c>
      <c r="I362" s="183" t="s">
        <v>315</v>
      </c>
      <c r="J362" s="184">
        <v>2.4000000000000001E-5</v>
      </c>
      <c r="K362" s="185">
        <v>1.9799999999999999E-4</v>
      </c>
      <c r="L362" s="181">
        <v>5814785114112</v>
      </c>
      <c r="M362" s="182">
        <v>1</v>
      </c>
      <c r="N362" s="183" t="s">
        <v>925</v>
      </c>
      <c r="O362" s="184">
        <v>0.50334400000000001</v>
      </c>
      <c r="P362" s="185">
        <v>694.41155300000003</v>
      </c>
      <c r="S362" s="175"/>
    </row>
    <row r="363" spans="1:19" x14ac:dyDescent="0.2">
      <c r="A363" s="172">
        <v>337</v>
      </c>
      <c r="B363" s="181">
        <v>16766485970944</v>
      </c>
      <c r="C363" s="182">
        <v>0</v>
      </c>
      <c r="D363" s="183" t="s">
        <v>882</v>
      </c>
      <c r="E363" s="184">
        <v>0.37709700000000002</v>
      </c>
      <c r="F363" s="185">
        <v>315.511279</v>
      </c>
      <c r="G363" s="181">
        <v>1719164837888</v>
      </c>
      <c r="H363" s="182">
        <v>0</v>
      </c>
      <c r="I363" s="183" t="s">
        <v>940</v>
      </c>
      <c r="J363" s="184">
        <v>0.37698599999999999</v>
      </c>
      <c r="K363" s="185">
        <v>315.30809499999998</v>
      </c>
      <c r="L363" s="181">
        <v>2125565763584</v>
      </c>
      <c r="M363" s="182">
        <v>1</v>
      </c>
      <c r="N363" s="183" t="s">
        <v>926</v>
      </c>
      <c r="O363" s="184">
        <v>0.49349500000000002</v>
      </c>
      <c r="P363" s="185">
        <v>670.745859</v>
      </c>
      <c r="S363" s="175"/>
    </row>
    <row r="364" spans="1:19" x14ac:dyDescent="0.2">
      <c r="A364" s="172">
        <v>338</v>
      </c>
      <c r="B364" s="181">
        <v>9291078934528</v>
      </c>
      <c r="C364" s="182">
        <v>2</v>
      </c>
      <c r="D364" s="183" t="s">
        <v>214</v>
      </c>
      <c r="E364" s="184">
        <v>3.0000000000000001E-5</v>
      </c>
      <c r="F364" s="185">
        <v>2.4399999999999999E-4</v>
      </c>
      <c r="G364" s="181">
        <v>11655530946560</v>
      </c>
      <c r="H364" s="182">
        <v>2</v>
      </c>
      <c r="I364" s="183" t="s">
        <v>296</v>
      </c>
      <c r="J364" s="184">
        <v>5.1E-5</v>
      </c>
      <c r="K364" s="185">
        <v>4.1100000000000002E-4</v>
      </c>
      <c r="L364" s="181">
        <v>4890041573376</v>
      </c>
      <c r="M364" s="182">
        <v>0</v>
      </c>
      <c r="N364" s="183" t="s">
        <v>928</v>
      </c>
      <c r="O364" s="184">
        <v>0.37614799999999998</v>
      </c>
      <c r="P364" s="185">
        <v>314.66742900000003</v>
      </c>
      <c r="S364" s="175"/>
    </row>
    <row r="365" spans="1:19" x14ac:dyDescent="0.2">
      <c r="A365" s="172">
        <v>339</v>
      </c>
      <c r="B365" s="181">
        <v>20355359375360</v>
      </c>
      <c r="C365" s="182">
        <v>0</v>
      </c>
      <c r="D365" s="183" t="s">
        <v>883</v>
      </c>
      <c r="E365" s="184">
        <v>0.37706200000000001</v>
      </c>
      <c r="F365" s="185">
        <v>315.32778300000001</v>
      </c>
      <c r="G365" s="181">
        <v>8083116310528</v>
      </c>
      <c r="H365" s="182">
        <v>1</v>
      </c>
      <c r="I365" s="183" t="s">
        <v>941</v>
      </c>
      <c r="J365" s="184">
        <v>0.49394300000000002</v>
      </c>
      <c r="K365" s="185">
        <v>670.87217199999998</v>
      </c>
      <c r="L365" s="181">
        <v>3157358657536</v>
      </c>
      <c r="M365" s="182">
        <v>0</v>
      </c>
      <c r="N365" s="183" t="s">
        <v>929</v>
      </c>
      <c r="O365" s="184">
        <v>0.375612</v>
      </c>
      <c r="P365" s="185">
        <v>313.87381299999998</v>
      </c>
      <c r="S365" s="175"/>
    </row>
    <row r="366" spans="1:19" x14ac:dyDescent="0.2">
      <c r="A366" s="172">
        <v>340</v>
      </c>
      <c r="B366" s="181">
        <v>12356743348224</v>
      </c>
      <c r="C366" s="182">
        <v>2</v>
      </c>
      <c r="D366" s="183" t="s">
        <v>338</v>
      </c>
      <c r="E366" s="184">
        <v>1.1E-5</v>
      </c>
      <c r="F366" s="185">
        <v>9.1000000000000003E-5</v>
      </c>
      <c r="G366" s="181">
        <v>18914647236608</v>
      </c>
      <c r="H366" s="182">
        <v>0</v>
      </c>
      <c r="I366" s="183" t="s">
        <v>943</v>
      </c>
      <c r="J366" s="184">
        <v>0.37483499999999997</v>
      </c>
      <c r="K366" s="185">
        <v>312.72405099999997</v>
      </c>
      <c r="L366" s="181">
        <v>5415739424768</v>
      </c>
      <c r="M366" s="182">
        <v>2</v>
      </c>
      <c r="N366" s="183" t="s">
        <v>214</v>
      </c>
      <c r="O366" s="184">
        <v>1.1E-5</v>
      </c>
      <c r="P366" s="185">
        <v>9.1000000000000003E-5</v>
      </c>
      <c r="S366" s="175"/>
    </row>
    <row r="367" spans="1:19" x14ac:dyDescent="0.2">
      <c r="A367" s="172">
        <v>341</v>
      </c>
      <c r="B367" s="181">
        <v>19715573727232</v>
      </c>
      <c r="C367" s="182">
        <v>0</v>
      </c>
      <c r="D367" s="183" t="s">
        <v>886</v>
      </c>
      <c r="E367" s="184">
        <v>0.375384</v>
      </c>
      <c r="F367" s="185">
        <v>314.44591000000003</v>
      </c>
      <c r="G367" s="181">
        <v>30663653466112</v>
      </c>
      <c r="H367" s="182">
        <v>0</v>
      </c>
      <c r="I367" s="183" t="s">
        <v>945</v>
      </c>
      <c r="J367" s="184">
        <v>0.37068400000000001</v>
      </c>
      <c r="K367" s="185">
        <v>308.04869200000002</v>
      </c>
      <c r="L367" s="181">
        <v>3713398128640</v>
      </c>
      <c r="M367" s="182">
        <v>2</v>
      </c>
      <c r="N367" s="183" t="s">
        <v>214</v>
      </c>
      <c r="O367" s="184">
        <v>3.0000000000000001E-6</v>
      </c>
      <c r="P367" s="185">
        <v>3.0000000000000001E-5</v>
      </c>
      <c r="S367" s="175"/>
    </row>
    <row r="368" spans="1:19" x14ac:dyDescent="0.2">
      <c r="A368" s="172">
        <v>342</v>
      </c>
      <c r="B368" s="181">
        <v>26439733133312</v>
      </c>
      <c r="C368" s="182">
        <v>2</v>
      </c>
      <c r="D368" s="183" t="s">
        <v>303</v>
      </c>
      <c r="E368" s="184">
        <v>6.9999999999999999E-6</v>
      </c>
      <c r="F368" s="185">
        <v>6.0999999999999999E-5</v>
      </c>
      <c r="G368" s="181">
        <v>2440012865536</v>
      </c>
      <c r="H368" s="182">
        <v>0</v>
      </c>
      <c r="I368" s="183" t="s">
        <v>949</v>
      </c>
      <c r="J368" s="184">
        <v>0.37435800000000002</v>
      </c>
      <c r="K368" s="185">
        <v>312.41888599999999</v>
      </c>
      <c r="L368" s="181">
        <v>3292316131328</v>
      </c>
      <c r="M368" s="182">
        <v>0</v>
      </c>
      <c r="N368" s="183" t="s">
        <v>932</v>
      </c>
      <c r="O368" s="184">
        <v>0.37198199999999998</v>
      </c>
      <c r="P368" s="185">
        <v>309.255312</v>
      </c>
      <c r="S368" s="175"/>
    </row>
    <row r="369" spans="1:19" x14ac:dyDescent="0.2">
      <c r="A369" s="172">
        <v>343</v>
      </c>
      <c r="B369" s="181">
        <v>8026978385920</v>
      </c>
      <c r="C369" s="182">
        <v>0</v>
      </c>
      <c r="D369" s="183" t="s">
        <v>890</v>
      </c>
      <c r="E369" s="184">
        <v>0.37137199999999998</v>
      </c>
      <c r="F369" s="185">
        <v>308.854153</v>
      </c>
      <c r="G369" s="181">
        <v>10291961995264</v>
      </c>
      <c r="H369" s="182">
        <v>1</v>
      </c>
      <c r="I369" s="183" t="s">
        <v>950</v>
      </c>
      <c r="J369" s="184">
        <v>0.491622</v>
      </c>
      <c r="K369" s="185">
        <v>670.41319699999997</v>
      </c>
      <c r="L369" s="181">
        <v>2249447497728</v>
      </c>
      <c r="M369" s="182">
        <v>1</v>
      </c>
      <c r="N369" s="183" t="s">
        <v>937</v>
      </c>
      <c r="O369" s="184">
        <v>0.50714400000000004</v>
      </c>
      <c r="P369" s="185">
        <v>700.921245</v>
      </c>
      <c r="S369" s="175"/>
    </row>
    <row r="370" spans="1:19" x14ac:dyDescent="0.2">
      <c r="A370" s="172">
        <v>344</v>
      </c>
      <c r="B370" s="181">
        <v>4647400587264</v>
      </c>
      <c r="C370" s="182">
        <v>1</v>
      </c>
      <c r="D370" s="183" t="s">
        <v>891</v>
      </c>
      <c r="E370" s="184">
        <v>0.48589199999999999</v>
      </c>
      <c r="F370" s="185">
        <v>658.25199999999995</v>
      </c>
      <c r="G370" s="181">
        <v>26571963883520</v>
      </c>
      <c r="H370" s="182">
        <v>1</v>
      </c>
      <c r="I370" s="183" t="s">
        <v>951</v>
      </c>
      <c r="J370" s="184">
        <v>0.49791000000000002</v>
      </c>
      <c r="K370" s="185">
        <v>682.40265399999998</v>
      </c>
      <c r="L370" s="181">
        <v>278958817280</v>
      </c>
      <c r="M370" s="182">
        <v>2</v>
      </c>
      <c r="N370" s="183" t="s">
        <v>214</v>
      </c>
      <c r="O370" s="184">
        <v>2.1999999999999999E-5</v>
      </c>
      <c r="P370" s="185">
        <v>1.83E-4</v>
      </c>
      <c r="S370" s="175"/>
    </row>
    <row r="371" spans="1:19" x14ac:dyDescent="0.2">
      <c r="A371" s="172">
        <v>345</v>
      </c>
      <c r="B371" s="181">
        <v>10229467103232</v>
      </c>
      <c r="C371" s="182">
        <v>1</v>
      </c>
      <c r="D371" s="183" t="s">
        <v>892</v>
      </c>
      <c r="E371" s="184">
        <v>0.49353999999999998</v>
      </c>
      <c r="F371" s="185">
        <v>666.53260399999999</v>
      </c>
      <c r="G371" s="181">
        <v>14947798417408</v>
      </c>
      <c r="H371" s="182">
        <v>2</v>
      </c>
      <c r="I371" s="183" t="s">
        <v>301</v>
      </c>
      <c r="J371" s="184">
        <v>5.0000000000000004E-6</v>
      </c>
      <c r="K371" s="185">
        <v>4.5000000000000003E-5</v>
      </c>
      <c r="L371" s="181">
        <v>2393786179584</v>
      </c>
      <c r="M371" s="182">
        <v>2</v>
      </c>
      <c r="N371" s="183" t="s">
        <v>306</v>
      </c>
      <c r="O371" s="184">
        <v>1.2999999999999999E-5</v>
      </c>
      <c r="P371" s="185">
        <v>1.06E-4</v>
      </c>
      <c r="S371" s="175"/>
    </row>
    <row r="372" spans="1:19" x14ac:dyDescent="0.2">
      <c r="A372" s="172">
        <v>346</v>
      </c>
      <c r="B372" s="181">
        <v>25336633114624</v>
      </c>
      <c r="C372" s="182">
        <v>0</v>
      </c>
      <c r="D372" s="183" t="s">
        <v>893</v>
      </c>
      <c r="E372" s="184">
        <v>0.37107000000000001</v>
      </c>
      <c r="F372" s="185">
        <v>308.34641099999999</v>
      </c>
      <c r="G372" s="181">
        <v>6005562548224</v>
      </c>
      <c r="H372" s="182">
        <v>0</v>
      </c>
      <c r="I372" s="183" t="s">
        <v>955</v>
      </c>
      <c r="J372" s="184">
        <v>0.37434899999999999</v>
      </c>
      <c r="K372" s="185">
        <v>312.202675</v>
      </c>
      <c r="L372" s="181">
        <v>1490419793920</v>
      </c>
      <c r="M372" s="182">
        <v>0</v>
      </c>
      <c r="N372" s="183" t="s">
        <v>942</v>
      </c>
      <c r="O372" s="184">
        <v>0.37576799999999999</v>
      </c>
      <c r="P372" s="185">
        <v>313.88948399999998</v>
      </c>
      <c r="S372" s="175"/>
    </row>
    <row r="373" spans="1:19" x14ac:dyDescent="0.2">
      <c r="A373" s="172">
        <v>347</v>
      </c>
      <c r="B373" s="181">
        <v>12350250213376</v>
      </c>
      <c r="C373" s="182">
        <v>0</v>
      </c>
      <c r="D373" s="183" t="s">
        <v>896</v>
      </c>
      <c r="E373" s="184">
        <v>0.376639</v>
      </c>
      <c r="F373" s="185">
        <v>315.22952600000002</v>
      </c>
      <c r="G373" s="181">
        <v>2707968081920</v>
      </c>
      <c r="H373" s="182">
        <v>0</v>
      </c>
      <c r="I373" s="183" t="s">
        <v>956</v>
      </c>
      <c r="J373" s="184">
        <v>0.37344699999999997</v>
      </c>
      <c r="K373" s="185">
        <v>311.24037399999997</v>
      </c>
      <c r="L373" s="181">
        <v>6545490157568</v>
      </c>
      <c r="M373" s="182">
        <v>2</v>
      </c>
      <c r="N373" s="183" t="s">
        <v>315</v>
      </c>
      <c r="O373" s="184">
        <v>4.3000000000000002E-5</v>
      </c>
      <c r="P373" s="185">
        <v>3.5E-4</v>
      </c>
      <c r="S373" s="175"/>
    </row>
    <row r="374" spans="1:19" x14ac:dyDescent="0.2">
      <c r="A374" s="172">
        <v>348</v>
      </c>
      <c r="B374" s="181">
        <v>8852686397440</v>
      </c>
      <c r="C374" s="182">
        <v>2</v>
      </c>
      <c r="D374" s="183" t="s">
        <v>307</v>
      </c>
      <c r="E374" s="184">
        <v>1.9000000000000001E-5</v>
      </c>
      <c r="F374" s="185">
        <v>1.5200000000000001E-4</v>
      </c>
      <c r="G374" s="181">
        <v>1244333801472</v>
      </c>
      <c r="H374" s="182">
        <v>0</v>
      </c>
      <c r="I374" s="183" t="s">
        <v>957</v>
      </c>
      <c r="J374" s="184">
        <v>0.37607299999999999</v>
      </c>
      <c r="K374" s="185">
        <v>314.07496600000002</v>
      </c>
      <c r="L374" s="181">
        <v>3070420590592</v>
      </c>
      <c r="M374" s="182">
        <v>2</v>
      </c>
      <c r="N374" s="183" t="s">
        <v>338</v>
      </c>
      <c r="O374" s="184">
        <v>6.9999999999999999E-6</v>
      </c>
      <c r="P374" s="185">
        <v>6.0999999999999999E-5</v>
      </c>
      <c r="S374" s="175"/>
    </row>
    <row r="375" spans="1:19" x14ac:dyDescent="0.2">
      <c r="A375" s="172">
        <v>349</v>
      </c>
      <c r="B375" s="181">
        <v>29368368193536</v>
      </c>
      <c r="C375" s="182">
        <v>0</v>
      </c>
      <c r="D375" s="183" t="s">
        <v>908</v>
      </c>
      <c r="E375" s="184">
        <v>0.37008200000000002</v>
      </c>
      <c r="F375" s="185">
        <v>307.22024699999997</v>
      </c>
      <c r="G375" s="181">
        <v>6619180064768</v>
      </c>
      <c r="H375" s="182">
        <v>0</v>
      </c>
      <c r="I375" s="183" t="s">
        <v>963</v>
      </c>
      <c r="J375" s="184">
        <v>0.37248300000000001</v>
      </c>
      <c r="K375" s="185">
        <v>310.18773199999998</v>
      </c>
      <c r="L375" s="181">
        <v>1049169182720</v>
      </c>
      <c r="M375" s="182">
        <v>2</v>
      </c>
      <c r="N375" s="183" t="s">
        <v>338</v>
      </c>
      <c r="O375" s="184">
        <v>3.0000000000000001E-6</v>
      </c>
      <c r="P375" s="185">
        <v>3.0000000000000001E-5</v>
      </c>
      <c r="S375" s="175"/>
    </row>
    <row r="376" spans="1:19" x14ac:dyDescent="0.2">
      <c r="A376" s="172">
        <v>350</v>
      </c>
      <c r="B376" s="181">
        <v>18598290538496</v>
      </c>
      <c r="C376" s="182">
        <v>0</v>
      </c>
      <c r="D376" s="183" t="s">
        <v>909</v>
      </c>
      <c r="E376" s="184">
        <v>0.369809</v>
      </c>
      <c r="F376" s="185">
        <v>306.97765800000002</v>
      </c>
      <c r="G376" s="181">
        <v>30872076599296</v>
      </c>
      <c r="H376" s="182">
        <v>2</v>
      </c>
      <c r="I376" s="183" t="s">
        <v>306</v>
      </c>
      <c r="J376" s="184">
        <v>1.7E-5</v>
      </c>
      <c r="K376" s="185">
        <v>1.37E-4</v>
      </c>
      <c r="L376" s="181">
        <v>883942187008</v>
      </c>
      <c r="M376" s="182">
        <v>2</v>
      </c>
      <c r="N376" s="183" t="s">
        <v>296</v>
      </c>
      <c r="O376" s="184">
        <v>2.4000000000000001E-5</v>
      </c>
      <c r="P376" s="185">
        <v>1.9799999999999999E-4</v>
      </c>
      <c r="S376" s="175"/>
    </row>
    <row r="377" spans="1:19" x14ac:dyDescent="0.2">
      <c r="A377" s="172">
        <v>351</v>
      </c>
      <c r="B377" s="181">
        <v>20997887574016</v>
      </c>
      <c r="C377" s="182">
        <v>2</v>
      </c>
      <c r="D377" s="183" t="s">
        <v>348</v>
      </c>
      <c r="E377" s="184">
        <v>1.9000000000000001E-5</v>
      </c>
      <c r="F377" s="185">
        <v>1.5200000000000001E-4</v>
      </c>
      <c r="G377" s="181">
        <v>3070234296320</v>
      </c>
      <c r="H377" s="182">
        <v>0</v>
      </c>
      <c r="I377" s="183" t="s">
        <v>965</v>
      </c>
      <c r="J377" s="184">
        <v>0.37610900000000003</v>
      </c>
      <c r="K377" s="185">
        <v>314.667641</v>
      </c>
      <c r="L377" s="181">
        <v>3202957803520</v>
      </c>
      <c r="M377" s="182">
        <v>2</v>
      </c>
      <c r="N377" s="183" t="s">
        <v>303</v>
      </c>
      <c r="O377" s="184">
        <v>1.9000000000000001E-5</v>
      </c>
      <c r="P377" s="185">
        <v>1.5200000000000001E-4</v>
      </c>
      <c r="S377" s="175"/>
    </row>
    <row r="378" spans="1:19" x14ac:dyDescent="0.2">
      <c r="A378" s="172">
        <v>352</v>
      </c>
      <c r="B378" s="181">
        <v>22125331316736</v>
      </c>
      <c r="C378" s="182">
        <v>2</v>
      </c>
      <c r="D378" s="183" t="s">
        <v>329</v>
      </c>
      <c r="E378" s="184">
        <v>2.5999999999999998E-5</v>
      </c>
      <c r="F378" s="185">
        <v>2.13E-4</v>
      </c>
      <c r="G378" s="181">
        <v>28190912102400</v>
      </c>
      <c r="H378" s="182">
        <v>2</v>
      </c>
      <c r="I378" s="183" t="s">
        <v>301</v>
      </c>
      <c r="J378" s="184">
        <v>1.2999999999999999E-5</v>
      </c>
      <c r="K378" s="185">
        <v>1.06E-4</v>
      </c>
      <c r="L378" s="181">
        <v>2564419559424</v>
      </c>
      <c r="M378" s="182">
        <v>2</v>
      </c>
      <c r="N378" s="183" t="s">
        <v>376</v>
      </c>
      <c r="O378" s="184">
        <v>1.2999999999999999E-5</v>
      </c>
      <c r="P378" s="185">
        <v>1.06E-4</v>
      </c>
      <c r="S378" s="175"/>
    </row>
    <row r="379" spans="1:19" x14ac:dyDescent="0.2">
      <c r="A379" s="172">
        <v>353</v>
      </c>
      <c r="B379" s="181">
        <v>5440084664320</v>
      </c>
      <c r="C379" s="182">
        <v>0</v>
      </c>
      <c r="D379" s="183" t="s">
        <v>910</v>
      </c>
      <c r="E379" s="184">
        <v>0.372309</v>
      </c>
      <c r="F379" s="185">
        <v>309.72386999999998</v>
      </c>
      <c r="G379" s="181">
        <v>16959995437056</v>
      </c>
      <c r="H379" s="182">
        <v>1</v>
      </c>
      <c r="I379" s="183" t="s">
        <v>967</v>
      </c>
      <c r="J379" s="184">
        <v>0.50412000000000001</v>
      </c>
      <c r="K379" s="185">
        <v>697.88309600000002</v>
      </c>
      <c r="L379" s="181">
        <v>287017492480</v>
      </c>
      <c r="M379" s="182">
        <v>2</v>
      </c>
      <c r="N379" s="183" t="s">
        <v>214</v>
      </c>
      <c r="O379" s="184">
        <v>3.4E-5</v>
      </c>
      <c r="P379" s="185">
        <v>2.7399999999999999E-4</v>
      </c>
      <c r="S379" s="175"/>
    </row>
    <row r="380" spans="1:19" x14ac:dyDescent="0.2">
      <c r="A380" s="172">
        <v>354</v>
      </c>
      <c r="B380" s="181">
        <v>25361710325760</v>
      </c>
      <c r="C380" s="182">
        <v>0</v>
      </c>
      <c r="D380" s="183" t="s">
        <v>912</v>
      </c>
      <c r="E380" s="184">
        <v>0.37862200000000001</v>
      </c>
      <c r="F380" s="185">
        <v>318.03433699999999</v>
      </c>
      <c r="G380" s="181">
        <v>18850915901440</v>
      </c>
      <c r="H380" s="182">
        <v>1</v>
      </c>
      <c r="I380" s="183" t="s">
        <v>968</v>
      </c>
      <c r="J380" s="184">
        <v>0.51302099999999995</v>
      </c>
      <c r="K380" s="185">
        <v>704.28736900000001</v>
      </c>
      <c r="L380" s="181">
        <v>6429375291392</v>
      </c>
      <c r="M380" s="182">
        <v>0</v>
      </c>
      <c r="N380" s="183" t="s">
        <v>948</v>
      </c>
      <c r="O380" s="184">
        <v>0.37403700000000001</v>
      </c>
      <c r="P380" s="185">
        <v>312.185632</v>
      </c>
      <c r="S380" s="175"/>
    </row>
    <row r="381" spans="1:19" x14ac:dyDescent="0.2">
      <c r="A381" s="172">
        <v>355</v>
      </c>
      <c r="B381" s="181">
        <v>17622671196160</v>
      </c>
      <c r="C381" s="182">
        <v>2</v>
      </c>
      <c r="D381" s="183" t="s">
        <v>307</v>
      </c>
      <c r="E381" s="184">
        <v>1.5E-5</v>
      </c>
      <c r="F381" s="185">
        <v>1.22E-4</v>
      </c>
      <c r="G381" s="181">
        <v>24722613321728</v>
      </c>
      <c r="H381" s="182">
        <v>2</v>
      </c>
      <c r="I381" s="183" t="s">
        <v>307</v>
      </c>
      <c r="J381" s="184">
        <v>2.1999999999999999E-5</v>
      </c>
      <c r="K381" s="185">
        <v>1.83E-4</v>
      </c>
      <c r="L381" s="181">
        <v>5668640677888</v>
      </c>
      <c r="M381" s="182">
        <v>0</v>
      </c>
      <c r="N381" s="183" t="s">
        <v>953</v>
      </c>
      <c r="O381" s="184">
        <v>0.37280200000000002</v>
      </c>
      <c r="P381" s="185">
        <v>310.41806200000002</v>
      </c>
      <c r="S381" s="175"/>
    </row>
    <row r="382" spans="1:19" x14ac:dyDescent="0.2">
      <c r="A382" s="172">
        <v>356</v>
      </c>
      <c r="B382" s="181">
        <v>11273537093632</v>
      </c>
      <c r="C382" s="182">
        <v>1</v>
      </c>
      <c r="D382" s="183" t="s">
        <v>920</v>
      </c>
      <c r="E382" s="184">
        <v>0.49293100000000001</v>
      </c>
      <c r="F382" s="185">
        <v>670.26696200000004</v>
      </c>
      <c r="G382" s="181">
        <v>303034400768</v>
      </c>
      <c r="H382" s="182">
        <v>1</v>
      </c>
      <c r="I382" s="183" t="s">
        <v>973</v>
      </c>
      <c r="J382" s="184">
        <v>0.50362099999999999</v>
      </c>
      <c r="K382" s="185">
        <v>685.72328200000004</v>
      </c>
      <c r="L382" s="181">
        <v>2420132511744</v>
      </c>
      <c r="M382" s="182">
        <v>0</v>
      </c>
      <c r="N382" s="183" t="s">
        <v>954</v>
      </c>
      <c r="O382" s="184">
        <v>0.370722</v>
      </c>
      <c r="P382" s="185">
        <v>308.38156800000002</v>
      </c>
      <c r="S382" s="175"/>
    </row>
    <row r="383" spans="1:19" x14ac:dyDescent="0.2">
      <c r="A383" s="172">
        <v>357</v>
      </c>
      <c r="B383" s="181">
        <v>27176280203264</v>
      </c>
      <c r="C383" s="182">
        <v>0</v>
      </c>
      <c r="D383" s="183" t="s">
        <v>921</v>
      </c>
      <c r="E383" s="184">
        <v>0.373475</v>
      </c>
      <c r="F383" s="185">
        <v>310.99638599999997</v>
      </c>
      <c r="G383" s="181">
        <v>10955794366464</v>
      </c>
      <c r="H383" s="182">
        <v>1</v>
      </c>
      <c r="I383" s="183" t="s">
        <v>976</v>
      </c>
      <c r="J383" s="184">
        <v>0.49652200000000002</v>
      </c>
      <c r="K383" s="185">
        <v>671.18933700000002</v>
      </c>
      <c r="L383" s="181">
        <v>417506271232</v>
      </c>
      <c r="M383" s="182">
        <v>2</v>
      </c>
      <c r="N383" s="183" t="s">
        <v>303</v>
      </c>
      <c r="O383" s="184">
        <v>1.5E-5</v>
      </c>
      <c r="P383" s="185">
        <v>1.22E-4</v>
      </c>
      <c r="S383" s="175"/>
    </row>
    <row r="384" spans="1:19" x14ac:dyDescent="0.2">
      <c r="A384" s="172">
        <v>358</v>
      </c>
      <c r="B384" s="181">
        <v>26459763204096</v>
      </c>
      <c r="C384" s="182">
        <v>0</v>
      </c>
      <c r="D384" s="183" t="s">
        <v>922</v>
      </c>
      <c r="E384" s="184">
        <v>0.371506</v>
      </c>
      <c r="F384" s="185">
        <v>308.86059999999998</v>
      </c>
      <c r="G384" s="181">
        <v>27141290172416</v>
      </c>
      <c r="H384" s="182">
        <v>0</v>
      </c>
      <c r="I384" s="183" t="s">
        <v>977</v>
      </c>
      <c r="J384" s="184">
        <v>0.37696499999999999</v>
      </c>
      <c r="K384" s="185">
        <v>314.97886299999999</v>
      </c>
      <c r="L384" s="181">
        <v>2072823136256</v>
      </c>
      <c r="M384" s="182">
        <v>2</v>
      </c>
      <c r="N384" s="183" t="s">
        <v>348</v>
      </c>
      <c r="O384" s="184">
        <v>3.4E-5</v>
      </c>
      <c r="P384" s="185">
        <v>2.7399999999999999E-4</v>
      </c>
      <c r="S384" s="175"/>
    </row>
    <row r="385" spans="1:19" x14ac:dyDescent="0.2">
      <c r="A385" s="172">
        <v>359</v>
      </c>
      <c r="B385" s="181">
        <v>19291223629824</v>
      </c>
      <c r="C385" s="182">
        <v>1</v>
      </c>
      <c r="D385" s="183" t="s">
        <v>923</v>
      </c>
      <c r="E385" s="184">
        <v>0.51697300000000002</v>
      </c>
      <c r="F385" s="185">
        <v>716.29101100000003</v>
      </c>
      <c r="G385" s="181">
        <v>19485746642944</v>
      </c>
      <c r="H385" s="182">
        <v>1</v>
      </c>
      <c r="I385" s="183" t="s">
        <v>980</v>
      </c>
      <c r="J385" s="184">
        <v>0.49372899999999997</v>
      </c>
      <c r="K385" s="185">
        <v>667.70473300000003</v>
      </c>
      <c r="L385" s="181">
        <v>3926047735808</v>
      </c>
      <c r="M385" s="182">
        <v>1</v>
      </c>
      <c r="N385" s="183" t="s">
        <v>959</v>
      </c>
      <c r="O385" s="184">
        <v>0.50670999999999999</v>
      </c>
      <c r="P385" s="185">
        <v>696.00584700000002</v>
      </c>
      <c r="S385" s="175"/>
    </row>
    <row r="386" spans="1:19" x14ac:dyDescent="0.2">
      <c r="A386" s="172">
        <v>360</v>
      </c>
      <c r="B386" s="181">
        <v>14961304756224</v>
      </c>
      <c r="C386" s="182">
        <v>0</v>
      </c>
      <c r="D386" s="183" t="s">
        <v>927</v>
      </c>
      <c r="E386" s="184">
        <v>0.37617699999999998</v>
      </c>
      <c r="F386" s="185">
        <v>314.81362899999999</v>
      </c>
      <c r="G386" s="181">
        <v>9704499191808</v>
      </c>
      <c r="H386" s="182">
        <v>0</v>
      </c>
      <c r="I386" s="183" t="s">
        <v>983</v>
      </c>
      <c r="J386" s="184">
        <v>0.37618699999999999</v>
      </c>
      <c r="K386" s="185">
        <v>314.089789</v>
      </c>
      <c r="L386" s="181">
        <v>5986497839104</v>
      </c>
      <c r="M386" s="182">
        <v>1</v>
      </c>
      <c r="N386" s="183" t="s">
        <v>960</v>
      </c>
      <c r="O386" s="184">
        <v>0.50176200000000004</v>
      </c>
      <c r="P386" s="185">
        <v>689.56289500000003</v>
      </c>
      <c r="S386" s="175"/>
    </row>
    <row r="387" spans="1:19" x14ac:dyDescent="0.2">
      <c r="A387" s="172">
        <v>361</v>
      </c>
      <c r="B387" s="181">
        <v>3539631677440</v>
      </c>
      <c r="C387" s="182">
        <v>0</v>
      </c>
      <c r="D387" s="183" t="s">
        <v>930</v>
      </c>
      <c r="E387" s="184">
        <v>0.36981199999999997</v>
      </c>
      <c r="F387" s="185">
        <v>307.53502600000002</v>
      </c>
      <c r="G387" s="181">
        <v>28254540259328</v>
      </c>
      <c r="H387" s="182">
        <v>1</v>
      </c>
      <c r="I387" s="183" t="s">
        <v>984</v>
      </c>
      <c r="J387" s="184">
        <v>0.493977</v>
      </c>
      <c r="K387" s="185">
        <v>672.37409000000002</v>
      </c>
      <c r="L387" s="181">
        <v>3084246777856</v>
      </c>
      <c r="M387" s="182">
        <v>1</v>
      </c>
      <c r="N387" s="183" t="s">
        <v>962</v>
      </c>
      <c r="O387" s="184">
        <v>0.50274399999999997</v>
      </c>
      <c r="P387" s="185">
        <v>686.93184699999995</v>
      </c>
      <c r="S387" s="175"/>
    </row>
    <row r="388" spans="1:19" x14ac:dyDescent="0.2">
      <c r="A388" s="172">
        <v>362</v>
      </c>
      <c r="B388" s="181">
        <v>7478763331584</v>
      </c>
      <c r="C388" s="182">
        <v>0</v>
      </c>
      <c r="D388" s="183" t="s">
        <v>931</v>
      </c>
      <c r="E388" s="184">
        <v>0.37470999999999999</v>
      </c>
      <c r="F388" s="185">
        <v>312.898054</v>
      </c>
      <c r="G388" s="181">
        <v>21150015750144</v>
      </c>
      <c r="H388" s="182">
        <v>0</v>
      </c>
      <c r="I388" s="183" t="s">
        <v>986</v>
      </c>
      <c r="J388" s="184">
        <v>0.37506200000000001</v>
      </c>
      <c r="K388" s="185">
        <v>313.19777499999998</v>
      </c>
      <c r="L388" s="181">
        <v>4908712673280</v>
      </c>
      <c r="M388" s="182">
        <v>0</v>
      </c>
      <c r="N388" s="183" t="s">
        <v>966</v>
      </c>
      <c r="O388" s="184">
        <v>0.37626999999999999</v>
      </c>
      <c r="P388" s="185">
        <v>314.76004799999998</v>
      </c>
      <c r="S388" s="175"/>
    </row>
    <row r="389" spans="1:19" x14ac:dyDescent="0.2">
      <c r="A389" s="172">
        <v>363</v>
      </c>
      <c r="B389" s="181">
        <v>9525736808448</v>
      </c>
      <c r="C389" s="182">
        <v>2</v>
      </c>
      <c r="D389" s="183" t="s">
        <v>214</v>
      </c>
      <c r="E389" s="184">
        <v>3.4E-5</v>
      </c>
      <c r="F389" s="185">
        <v>2.7399999999999999E-4</v>
      </c>
      <c r="G389" s="181">
        <v>7938056019968</v>
      </c>
      <c r="H389" s="182">
        <v>2</v>
      </c>
      <c r="I389" s="183" t="s">
        <v>307</v>
      </c>
      <c r="J389" s="184">
        <v>1.9000000000000001E-5</v>
      </c>
      <c r="K389" s="185">
        <v>1.5200000000000001E-4</v>
      </c>
      <c r="L389" s="181">
        <v>4908522954752</v>
      </c>
      <c r="M389" s="182">
        <v>0</v>
      </c>
      <c r="N389" s="183" t="s">
        <v>969</v>
      </c>
      <c r="O389" s="184">
        <v>0.37144300000000002</v>
      </c>
      <c r="P389" s="185">
        <v>308.97884900000003</v>
      </c>
      <c r="S389" s="175"/>
    </row>
    <row r="390" spans="1:19" x14ac:dyDescent="0.2">
      <c r="A390" s="172">
        <v>364</v>
      </c>
      <c r="B390" s="181">
        <v>19380933238784</v>
      </c>
      <c r="C390" s="182">
        <v>1</v>
      </c>
      <c r="D390" s="183" t="s">
        <v>933</v>
      </c>
      <c r="E390" s="184">
        <v>0.48987799999999998</v>
      </c>
      <c r="F390" s="185">
        <v>663.93145500000003</v>
      </c>
      <c r="G390" s="181">
        <v>3079539277824</v>
      </c>
      <c r="H390" s="182">
        <v>0</v>
      </c>
      <c r="I390" s="183" t="s">
        <v>990</v>
      </c>
      <c r="J390" s="184">
        <v>0.37307000000000001</v>
      </c>
      <c r="K390" s="185">
        <v>310.72606200000001</v>
      </c>
      <c r="L390" s="181">
        <v>485120524288</v>
      </c>
      <c r="M390" s="182">
        <v>0</v>
      </c>
      <c r="N390" s="183" t="s">
        <v>970</v>
      </c>
      <c r="O390" s="184">
        <v>0.37206699999999998</v>
      </c>
      <c r="P390" s="185">
        <v>309.77572500000002</v>
      </c>
      <c r="S390" s="175"/>
    </row>
    <row r="391" spans="1:19" x14ac:dyDescent="0.2">
      <c r="A391" s="172">
        <v>365</v>
      </c>
      <c r="B391" s="181">
        <v>13309003104256</v>
      </c>
      <c r="C391" s="182">
        <v>1</v>
      </c>
      <c r="D391" s="183" t="s">
        <v>934</v>
      </c>
      <c r="E391" s="184">
        <v>0.50510100000000002</v>
      </c>
      <c r="F391" s="185">
        <v>689.09061899999995</v>
      </c>
      <c r="G391" s="181">
        <v>19597753892864</v>
      </c>
      <c r="H391" s="182">
        <v>2</v>
      </c>
      <c r="I391" s="183" t="s">
        <v>338</v>
      </c>
      <c r="J391" s="184">
        <v>3.4E-5</v>
      </c>
      <c r="K391" s="185">
        <v>2.7399999999999999E-4</v>
      </c>
      <c r="L391" s="181">
        <v>3708888096768</v>
      </c>
      <c r="M391" s="182">
        <v>0</v>
      </c>
      <c r="N391" s="183" t="s">
        <v>972</v>
      </c>
      <c r="O391" s="184">
        <v>0.37549700000000003</v>
      </c>
      <c r="P391" s="185">
        <v>313.39875699999999</v>
      </c>
      <c r="S391" s="175"/>
    </row>
    <row r="392" spans="1:19" x14ac:dyDescent="0.2">
      <c r="A392" s="172">
        <v>366</v>
      </c>
      <c r="B392" s="181">
        <v>18695715577856</v>
      </c>
      <c r="C392" s="182">
        <v>1</v>
      </c>
      <c r="D392" s="183" t="s">
        <v>935</v>
      </c>
      <c r="E392" s="184">
        <v>0.50616099999999997</v>
      </c>
      <c r="F392" s="185">
        <v>698.91982900000005</v>
      </c>
      <c r="G392" s="181">
        <v>1638793977856</v>
      </c>
      <c r="H392" s="182">
        <v>2</v>
      </c>
      <c r="I392" s="183" t="s">
        <v>306</v>
      </c>
      <c r="J392" s="184">
        <v>1.7E-5</v>
      </c>
      <c r="K392" s="185">
        <v>1.37E-4</v>
      </c>
      <c r="L392" s="181">
        <v>5377161674752</v>
      </c>
      <c r="M392" s="182">
        <v>0</v>
      </c>
      <c r="N392" s="183" t="s">
        <v>974</v>
      </c>
      <c r="O392" s="184">
        <v>0.37609900000000002</v>
      </c>
      <c r="P392" s="185">
        <v>314.00322599999998</v>
      </c>
      <c r="S392" s="175"/>
    </row>
    <row r="393" spans="1:19" x14ac:dyDescent="0.2">
      <c r="A393" s="172">
        <v>367</v>
      </c>
      <c r="B393" s="181">
        <v>2245985951744</v>
      </c>
      <c r="C393" s="182">
        <v>2</v>
      </c>
      <c r="D393" s="183" t="s">
        <v>316</v>
      </c>
      <c r="E393" s="184">
        <v>6.9999999999999999E-6</v>
      </c>
      <c r="F393" s="185">
        <v>6.0999999999999999E-5</v>
      </c>
      <c r="G393" s="181">
        <v>22288219176960</v>
      </c>
      <c r="H393" s="182">
        <v>0</v>
      </c>
      <c r="I393" s="183" t="s">
        <v>997</v>
      </c>
      <c r="J393" s="184">
        <v>0.37082300000000001</v>
      </c>
      <c r="K393" s="185">
        <v>307.77133700000002</v>
      </c>
      <c r="L393" s="181">
        <v>1572142915584</v>
      </c>
      <c r="M393" s="182">
        <v>2</v>
      </c>
      <c r="N393" s="183" t="s">
        <v>315</v>
      </c>
      <c r="O393" s="184">
        <v>3.1999999999999999E-5</v>
      </c>
      <c r="P393" s="185">
        <v>2.5900000000000001E-4</v>
      </c>
      <c r="S393" s="175"/>
    </row>
    <row r="394" spans="1:19" x14ac:dyDescent="0.2">
      <c r="A394" s="172">
        <v>368</v>
      </c>
      <c r="B394" s="181">
        <v>14597719031808</v>
      </c>
      <c r="C394" s="182">
        <v>0</v>
      </c>
      <c r="D394" s="183" t="s">
        <v>938</v>
      </c>
      <c r="E394" s="184">
        <v>0.37265300000000001</v>
      </c>
      <c r="F394" s="185">
        <v>310.88289099999997</v>
      </c>
      <c r="G394" s="181">
        <v>17394875408384</v>
      </c>
      <c r="H394" s="182">
        <v>0</v>
      </c>
      <c r="I394" s="183" t="s">
        <v>998</v>
      </c>
      <c r="J394" s="184">
        <v>0.37368499999999999</v>
      </c>
      <c r="K394" s="185">
        <v>310.84210000000002</v>
      </c>
      <c r="L394" s="181">
        <v>104738717696</v>
      </c>
      <c r="M394" s="182">
        <v>2</v>
      </c>
      <c r="N394" s="183" t="s">
        <v>214</v>
      </c>
      <c r="O394" s="184">
        <v>2.5999999999999998E-5</v>
      </c>
      <c r="P394" s="185">
        <v>2.13E-4</v>
      </c>
      <c r="S394" s="175"/>
    </row>
    <row r="395" spans="1:19" x14ac:dyDescent="0.2">
      <c r="A395" s="172">
        <v>369</v>
      </c>
      <c r="B395" s="181">
        <v>17399194394624</v>
      </c>
      <c r="C395" s="182">
        <v>2</v>
      </c>
      <c r="D395" s="183" t="s">
        <v>307</v>
      </c>
      <c r="E395" s="184">
        <v>2.1999999999999999E-5</v>
      </c>
      <c r="F395" s="185">
        <v>1.83E-4</v>
      </c>
      <c r="G395" s="181">
        <v>10960293994496</v>
      </c>
      <c r="H395" s="182">
        <v>0</v>
      </c>
      <c r="I395" s="183" t="s">
        <v>999</v>
      </c>
      <c r="J395" s="184">
        <v>0.37266100000000002</v>
      </c>
      <c r="K395" s="185">
        <v>310.50021400000003</v>
      </c>
      <c r="L395" s="181">
        <v>2463403450368</v>
      </c>
      <c r="M395" s="182">
        <v>2</v>
      </c>
      <c r="N395" s="183" t="s">
        <v>305</v>
      </c>
      <c r="O395" s="184">
        <v>1.2999999999999999E-5</v>
      </c>
      <c r="P395" s="185">
        <v>1.06E-4</v>
      </c>
      <c r="S395" s="175"/>
    </row>
    <row r="396" spans="1:19" x14ac:dyDescent="0.2">
      <c r="A396" s="172">
        <v>370</v>
      </c>
      <c r="B396" s="181">
        <v>20021548785664</v>
      </c>
      <c r="C396" s="182">
        <v>1</v>
      </c>
      <c r="D396" s="183" t="s">
        <v>939</v>
      </c>
      <c r="E396" s="184">
        <v>0.50299899999999997</v>
      </c>
      <c r="F396" s="185">
        <v>685.29713400000003</v>
      </c>
      <c r="G396" s="181">
        <v>22855491723264</v>
      </c>
      <c r="H396" s="182">
        <v>0</v>
      </c>
      <c r="I396" s="183" t="s">
        <v>1001</v>
      </c>
      <c r="J396" s="184">
        <v>0.37568800000000002</v>
      </c>
      <c r="K396" s="185">
        <v>313.75905599999999</v>
      </c>
      <c r="L396" s="181">
        <v>4778593427456</v>
      </c>
      <c r="M396" s="182">
        <v>0</v>
      </c>
      <c r="N396" s="183" t="s">
        <v>978</v>
      </c>
      <c r="O396" s="184">
        <v>0.37720599999999999</v>
      </c>
      <c r="P396" s="185">
        <v>314.99345899999997</v>
      </c>
      <c r="S396" s="175"/>
    </row>
    <row r="397" spans="1:19" x14ac:dyDescent="0.2">
      <c r="A397" s="172">
        <v>371</v>
      </c>
      <c r="B397" s="181">
        <v>26937748627456</v>
      </c>
      <c r="C397" s="182">
        <v>2</v>
      </c>
      <c r="D397" s="183" t="s">
        <v>338</v>
      </c>
      <c r="E397" s="184">
        <v>2.1999999999999999E-5</v>
      </c>
      <c r="F397" s="185">
        <v>1.83E-4</v>
      </c>
      <c r="G397" s="181">
        <v>12885430173696</v>
      </c>
      <c r="H397" s="182">
        <v>2</v>
      </c>
      <c r="I397" s="183" t="s">
        <v>329</v>
      </c>
      <c r="J397" s="184">
        <v>6.9999999999999999E-6</v>
      </c>
      <c r="K397" s="185">
        <v>6.0999999999999999E-5</v>
      </c>
      <c r="L397" s="181">
        <v>5964535906304</v>
      </c>
      <c r="M397" s="182">
        <v>1</v>
      </c>
      <c r="N397" s="183" t="s">
        <v>979</v>
      </c>
      <c r="O397" s="184">
        <v>0.50571500000000003</v>
      </c>
      <c r="P397" s="185">
        <v>697.17790200000002</v>
      </c>
      <c r="S397" s="175"/>
    </row>
    <row r="398" spans="1:19" x14ac:dyDescent="0.2">
      <c r="A398" s="172">
        <v>372</v>
      </c>
      <c r="B398" s="181">
        <v>1867153383424</v>
      </c>
      <c r="C398" s="182">
        <v>2</v>
      </c>
      <c r="D398" s="183" t="s">
        <v>214</v>
      </c>
      <c r="E398" s="184">
        <v>6.9999999999999999E-6</v>
      </c>
      <c r="F398" s="185">
        <v>6.0999999999999999E-5</v>
      </c>
      <c r="G398" s="181">
        <v>25584601792512</v>
      </c>
      <c r="H398" s="182">
        <v>2</v>
      </c>
      <c r="I398" s="183" t="s">
        <v>296</v>
      </c>
      <c r="J398" s="184">
        <v>9.0000000000000002E-6</v>
      </c>
      <c r="K398" s="185">
        <v>7.6000000000000004E-5</v>
      </c>
      <c r="L398" s="181">
        <v>5946145415168</v>
      </c>
      <c r="M398" s="182">
        <v>2</v>
      </c>
      <c r="N398" s="183" t="s">
        <v>214</v>
      </c>
      <c r="O398" s="184">
        <v>2.1999999999999999E-5</v>
      </c>
      <c r="P398" s="185">
        <v>1.83E-4</v>
      </c>
      <c r="S398" s="175"/>
    </row>
    <row r="399" spans="1:19" x14ac:dyDescent="0.2">
      <c r="A399" s="172">
        <v>373</v>
      </c>
      <c r="B399" s="181">
        <v>564865261568</v>
      </c>
      <c r="C399" s="182">
        <v>2</v>
      </c>
      <c r="D399" s="183" t="s">
        <v>339</v>
      </c>
      <c r="E399" s="184">
        <v>3.0000000000000001E-6</v>
      </c>
      <c r="F399" s="185">
        <v>3.0000000000000001E-5</v>
      </c>
      <c r="G399" s="181">
        <v>2935653556224</v>
      </c>
      <c r="H399" s="182">
        <v>1</v>
      </c>
      <c r="I399" s="183" t="s">
        <v>1008</v>
      </c>
      <c r="J399" s="184">
        <v>0.493394</v>
      </c>
      <c r="K399" s="185">
        <v>665.19886199999996</v>
      </c>
      <c r="L399" s="181">
        <v>1994675707904</v>
      </c>
      <c r="M399" s="182">
        <v>1</v>
      </c>
      <c r="N399" s="183" t="s">
        <v>981</v>
      </c>
      <c r="O399" s="184">
        <v>0.48719000000000001</v>
      </c>
      <c r="P399" s="185">
        <v>659.13330599999995</v>
      </c>
      <c r="S399" s="175"/>
    </row>
    <row r="400" spans="1:19" x14ac:dyDescent="0.2">
      <c r="A400" s="172">
        <v>374</v>
      </c>
      <c r="B400" s="181">
        <v>13896709734400</v>
      </c>
      <c r="C400" s="182">
        <v>0</v>
      </c>
      <c r="D400" s="183" t="s">
        <v>944</v>
      </c>
      <c r="E400" s="184">
        <v>0.37868000000000002</v>
      </c>
      <c r="F400" s="185">
        <v>317.82917600000002</v>
      </c>
      <c r="G400" s="181">
        <v>16811580547072</v>
      </c>
      <c r="H400" s="182">
        <v>0</v>
      </c>
      <c r="I400" s="183" t="s">
        <v>1013</v>
      </c>
      <c r="J400" s="184">
        <v>0.37323099999999998</v>
      </c>
      <c r="K400" s="185">
        <v>310.61526300000003</v>
      </c>
      <c r="L400" s="181">
        <v>5632890691584</v>
      </c>
      <c r="M400" s="182">
        <v>0</v>
      </c>
      <c r="N400" s="183" t="s">
        <v>985</v>
      </c>
      <c r="O400" s="184">
        <v>0.37183899999999998</v>
      </c>
      <c r="P400" s="185">
        <v>309.37394499999999</v>
      </c>
      <c r="S400" s="175"/>
    </row>
    <row r="401" spans="1:19" x14ac:dyDescent="0.2">
      <c r="A401" s="172">
        <v>375</v>
      </c>
      <c r="B401" s="181">
        <v>27086711709696</v>
      </c>
      <c r="C401" s="182">
        <v>2</v>
      </c>
      <c r="D401" s="183" t="s">
        <v>303</v>
      </c>
      <c r="E401" s="184">
        <v>4.1E-5</v>
      </c>
      <c r="F401" s="185">
        <v>3.3500000000000001E-4</v>
      </c>
      <c r="G401" s="181">
        <v>30622057799680</v>
      </c>
      <c r="H401" s="182">
        <v>2</v>
      </c>
      <c r="I401" s="183" t="s">
        <v>305</v>
      </c>
      <c r="J401" s="184">
        <v>1.2999999999999999E-5</v>
      </c>
      <c r="K401" s="185">
        <v>1.06E-4</v>
      </c>
      <c r="L401" s="181">
        <v>2137053667328</v>
      </c>
      <c r="M401" s="182">
        <v>2</v>
      </c>
      <c r="N401" s="183" t="s">
        <v>303</v>
      </c>
      <c r="O401" s="184">
        <v>6.9999999999999999E-6</v>
      </c>
      <c r="P401" s="185">
        <v>6.0999999999999999E-5</v>
      </c>
      <c r="S401" s="175"/>
    </row>
    <row r="402" spans="1:19" x14ac:dyDescent="0.2">
      <c r="A402" s="172">
        <v>376</v>
      </c>
      <c r="B402" s="181">
        <v>26389250940928</v>
      </c>
      <c r="C402" s="182">
        <v>1</v>
      </c>
      <c r="D402" s="183" t="s">
        <v>946</v>
      </c>
      <c r="E402" s="184">
        <v>0.50622299999999998</v>
      </c>
      <c r="F402" s="185">
        <v>694.566958</v>
      </c>
      <c r="G402" s="181">
        <v>22210745147392</v>
      </c>
      <c r="H402" s="182">
        <v>1</v>
      </c>
      <c r="I402" s="183" t="s">
        <v>1015</v>
      </c>
      <c r="J402" s="184">
        <v>0.50081200000000003</v>
      </c>
      <c r="K402" s="185">
        <v>679.66631800000005</v>
      </c>
      <c r="L402" s="181">
        <v>496904781824</v>
      </c>
      <c r="M402" s="182">
        <v>2</v>
      </c>
      <c r="N402" s="183" t="s">
        <v>310</v>
      </c>
      <c r="O402" s="184">
        <v>1.2999999999999999E-5</v>
      </c>
      <c r="P402" s="185">
        <v>1.06E-4</v>
      </c>
      <c r="S402" s="175"/>
    </row>
    <row r="403" spans="1:19" x14ac:dyDescent="0.2">
      <c r="A403" s="172">
        <v>377</v>
      </c>
      <c r="B403" s="181">
        <v>3666150539264</v>
      </c>
      <c r="C403" s="182">
        <v>0</v>
      </c>
      <c r="D403" s="183" t="s">
        <v>947</v>
      </c>
      <c r="E403" s="184">
        <v>0.37447799999999998</v>
      </c>
      <c r="F403" s="185">
        <v>312.37398899999999</v>
      </c>
      <c r="G403" s="181">
        <v>19405977141248</v>
      </c>
      <c r="H403" s="182">
        <v>2</v>
      </c>
      <c r="I403" s="183" t="s">
        <v>310</v>
      </c>
      <c r="J403" s="184">
        <v>3.6000000000000001E-5</v>
      </c>
      <c r="K403" s="185">
        <v>2.8899999999999998E-4</v>
      </c>
      <c r="L403" s="181">
        <v>1617034403840</v>
      </c>
      <c r="M403" s="182">
        <v>0</v>
      </c>
      <c r="N403" s="183" t="s">
        <v>995</v>
      </c>
      <c r="O403" s="184">
        <v>0.37276300000000001</v>
      </c>
      <c r="P403" s="185">
        <v>310.66899999999998</v>
      </c>
      <c r="S403" s="175"/>
    </row>
    <row r="404" spans="1:19" x14ac:dyDescent="0.2">
      <c r="A404" s="172">
        <v>378</v>
      </c>
      <c r="B404" s="181">
        <v>284287631360</v>
      </c>
      <c r="C404" s="182">
        <v>1</v>
      </c>
      <c r="D404" s="183" t="s">
        <v>952</v>
      </c>
      <c r="E404" s="184">
        <v>0.50374600000000003</v>
      </c>
      <c r="F404" s="185">
        <v>696.42314699999997</v>
      </c>
      <c r="G404" s="181">
        <v>19053620805632</v>
      </c>
      <c r="H404" s="182">
        <v>0</v>
      </c>
      <c r="I404" s="183" t="s">
        <v>1016</v>
      </c>
      <c r="J404" s="184">
        <v>0.37242199999999998</v>
      </c>
      <c r="K404" s="185">
        <v>310.138487</v>
      </c>
      <c r="L404" s="181">
        <v>6073024413696</v>
      </c>
      <c r="M404" s="182">
        <v>2</v>
      </c>
      <c r="N404" s="183" t="s">
        <v>306</v>
      </c>
      <c r="O404" s="184">
        <v>5.0000000000000004E-6</v>
      </c>
      <c r="P404" s="185">
        <v>4.5000000000000003E-5</v>
      </c>
      <c r="S404" s="175"/>
    </row>
    <row r="405" spans="1:19" x14ac:dyDescent="0.2">
      <c r="A405" s="172">
        <v>379</v>
      </c>
      <c r="B405" s="181">
        <v>20272197476352</v>
      </c>
      <c r="C405" s="182">
        <v>2</v>
      </c>
      <c r="D405" s="183" t="s">
        <v>338</v>
      </c>
      <c r="E405" s="184">
        <v>1.1E-5</v>
      </c>
      <c r="F405" s="185">
        <v>9.1000000000000003E-5</v>
      </c>
      <c r="G405" s="181">
        <v>20025433939968</v>
      </c>
      <c r="H405" s="182">
        <v>0</v>
      </c>
      <c r="I405" s="183" t="s">
        <v>1021</v>
      </c>
      <c r="J405" s="184">
        <v>0.371921</v>
      </c>
      <c r="K405" s="185">
        <v>309.38834900000001</v>
      </c>
      <c r="L405" s="181">
        <v>4381385080832</v>
      </c>
      <c r="M405" s="182">
        <v>2</v>
      </c>
      <c r="N405" s="183" t="s">
        <v>214</v>
      </c>
      <c r="O405" s="184">
        <v>2.1999999999999999E-5</v>
      </c>
      <c r="P405" s="185">
        <v>1.83E-4</v>
      </c>
      <c r="S405" s="175"/>
    </row>
    <row r="406" spans="1:19" x14ac:dyDescent="0.2">
      <c r="A406" s="172">
        <v>380</v>
      </c>
      <c r="B406" s="181">
        <v>2618375397376</v>
      </c>
      <c r="C406" s="182">
        <v>0</v>
      </c>
      <c r="D406" s="183" t="s">
        <v>958</v>
      </c>
      <c r="E406" s="184">
        <v>0.37618600000000002</v>
      </c>
      <c r="F406" s="185">
        <v>314.39530100000002</v>
      </c>
      <c r="G406" s="181">
        <v>30472377655296</v>
      </c>
      <c r="H406" s="182">
        <v>0</v>
      </c>
      <c r="I406" s="183" t="s">
        <v>1022</v>
      </c>
      <c r="J406" s="184">
        <v>0.373942</v>
      </c>
      <c r="K406" s="185">
        <v>311.75025099999999</v>
      </c>
      <c r="L406" s="181">
        <v>4698981400576</v>
      </c>
      <c r="M406" s="182">
        <v>1</v>
      </c>
      <c r="N406" s="183" t="s">
        <v>1000</v>
      </c>
      <c r="O406" s="184">
        <v>0.50248899999999996</v>
      </c>
      <c r="P406" s="185">
        <v>690.82333100000005</v>
      </c>
      <c r="S406" s="175"/>
    </row>
    <row r="407" spans="1:19" x14ac:dyDescent="0.2">
      <c r="A407" s="172">
        <v>381</v>
      </c>
      <c r="B407" s="181">
        <v>8603570085888</v>
      </c>
      <c r="C407" s="182">
        <v>0</v>
      </c>
      <c r="D407" s="183" t="s">
        <v>961</v>
      </c>
      <c r="E407" s="184">
        <v>0.37573899999999999</v>
      </c>
      <c r="F407" s="185">
        <v>313.84178000000003</v>
      </c>
      <c r="G407" s="181">
        <v>15803437432832</v>
      </c>
      <c r="H407" s="182">
        <v>0</v>
      </c>
      <c r="I407" s="183" t="s">
        <v>1025</v>
      </c>
      <c r="J407" s="184">
        <v>0.37560300000000002</v>
      </c>
      <c r="K407" s="185">
        <v>314.20137599999998</v>
      </c>
      <c r="L407" s="181">
        <v>4620305727488</v>
      </c>
      <c r="M407" s="182">
        <v>1</v>
      </c>
      <c r="N407" s="183" t="s">
        <v>1003</v>
      </c>
      <c r="O407" s="184">
        <v>0.487153</v>
      </c>
      <c r="P407" s="185">
        <v>658.16587600000003</v>
      </c>
      <c r="S407" s="175"/>
    </row>
    <row r="408" spans="1:19" x14ac:dyDescent="0.2">
      <c r="A408" s="172">
        <v>382</v>
      </c>
      <c r="B408" s="181">
        <v>9387648540672</v>
      </c>
      <c r="C408" s="182">
        <v>1</v>
      </c>
      <c r="D408" s="183" t="s">
        <v>964</v>
      </c>
      <c r="E408" s="184">
        <v>0.506749</v>
      </c>
      <c r="F408" s="185">
        <v>700.23331499999995</v>
      </c>
      <c r="G408" s="181">
        <v>27312482385920</v>
      </c>
      <c r="H408" s="182">
        <v>0</v>
      </c>
      <c r="I408" s="183" t="s">
        <v>1026</v>
      </c>
      <c r="J408" s="184">
        <v>0.37119600000000003</v>
      </c>
      <c r="K408" s="185">
        <v>308.46002099999998</v>
      </c>
      <c r="L408" s="181">
        <v>6476774686720</v>
      </c>
      <c r="M408" s="182">
        <v>2</v>
      </c>
      <c r="N408" s="183" t="s">
        <v>306</v>
      </c>
      <c r="O408" s="184">
        <v>3.1999999999999999E-5</v>
      </c>
      <c r="P408" s="185">
        <v>2.5900000000000001E-4</v>
      </c>
      <c r="S408" s="175"/>
    </row>
    <row r="409" spans="1:19" x14ac:dyDescent="0.2">
      <c r="A409" s="172">
        <v>383</v>
      </c>
      <c r="B409" s="181">
        <v>5998751719424</v>
      </c>
      <c r="C409" s="182">
        <v>2</v>
      </c>
      <c r="D409" s="183" t="s">
        <v>329</v>
      </c>
      <c r="E409" s="184">
        <v>6.9999999999999999E-6</v>
      </c>
      <c r="F409" s="185">
        <v>6.0999999999999999E-5</v>
      </c>
      <c r="G409" s="181">
        <v>2775404068864</v>
      </c>
      <c r="H409" s="182">
        <v>2</v>
      </c>
      <c r="I409" s="183" t="s">
        <v>306</v>
      </c>
      <c r="J409" s="184">
        <v>3.6000000000000001E-5</v>
      </c>
      <c r="K409" s="185">
        <v>2.8899999999999998E-4</v>
      </c>
      <c r="L409" s="181">
        <v>6700423667712</v>
      </c>
      <c r="M409" s="182">
        <v>1</v>
      </c>
      <c r="N409" s="183" t="s">
        <v>1005</v>
      </c>
      <c r="O409" s="184">
        <v>0.50114899999999996</v>
      </c>
      <c r="P409" s="185">
        <v>683.23162100000002</v>
      </c>
      <c r="S409" s="175"/>
    </row>
    <row r="410" spans="1:19" x14ac:dyDescent="0.2">
      <c r="A410" s="172">
        <v>384</v>
      </c>
      <c r="B410" s="181">
        <v>5991940055040</v>
      </c>
      <c r="C410" s="182">
        <v>0</v>
      </c>
      <c r="D410" s="183" t="s">
        <v>971</v>
      </c>
      <c r="E410" s="184">
        <v>0.37288900000000003</v>
      </c>
      <c r="F410" s="185">
        <v>309.97285099999999</v>
      </c>
      <c r="G410" s="181">
        <v>4492477497344</v>
      </c>
      <c r="H410" s="182">
        <v>0</v>
      </c>
      <c r="I410" s="183" t="s">
        <v>1030</v>
      </c>
      <c r="J410" s="184">
        <v>0.37127900000000003</v>
      </c>
      <c r="K410" s="185">
        <v>308.82275499999997</v>
      </c>
      <c r="L410" s="181">
        <v>2595428450304</v>
      </c>
      <c r="M410" s="182">
        <v>0</v>
      </c>
      <c r="N410" s="183" t="s">
        <v>1007</v>
      </c>
      <c r="O410" s="184">
        <v>0.375525</v>
      </c>
      <c r="P410" s="185">
        <v>313.20869099999999</v>
      </c>
      <c r="S410" s="175"/>
    </row>
    <row r="411" spans="1:19" x14ac:dyDescent="0.2">
      <c r="A411" s="172">
        <v>385</v>
      </c>
      <c r="B411" s="181">
        <v>4429017923584</v>
      </c>
      <c r="C411" s="182">
        <v>2</v>
      </c>
      <c r="D411" s="183" t="s">
        <v>307</v>
      </c>
      <c r="E411" s="184">
        <v>3.0000000000000001E-6</v>
      </c>
      <c r="F411" s="185">
        <v>3.0000000000000001E-5</v>
      </c>
      <c r="G411" s="181">
        <v>457965789184</v>
      </c>
      <c r="H411" s="182">
        <v>0</v>
      </c>
      <c r="I411" s="183" t="s">
        <v>1032</v>
      </c>
      <c r="J411" s="184">
        <v>0.37446099999999999</v>
      </c>
      <c r="K411" s="185">
        <v>312.62156399999998</v>
      </c>
      <c r="L411" s="181">
        <v>769067884544</v>
      </c>
      <c r="M411" s="182">
        <v>2</v>
      </c>
      <c r="N411" s="183" t="s">
        <v>315</v>
      </c>
      <c r="O411" s="184">
        <v>5.0000000000000004E-6</v>
      </c>
      <c r="P411" s="185">
        <v>4.5000000000000003E-5</v>
      </c>
      <c r="S411" s="175"/>
    </row>
    <row r="412" spans="1:19" x14ac:dyDescent="0.2">
      <c r="A412" s="172">
        <v>386</v>
      </c>
      <c r="B412" s="181">
        <v>9237051260928</v>
      </c>
      <c r="C412" s="182">
        <v>2</v>
      </c>
      <c r="D412" s="183" t="s">
        <v>304</v>
      </c>
      <c r="E412" s="184">
        <v>2.4000000000000001E-5</v>
      </c>
      <c r="F412" s="185">
        <v>1.9799999999999999E-4</v>
      </c>
      <c r="G412" s="181">
        <v>9655048183808</v>
      </c>
      <c r="H412" s="182">
        <v>1</v>
      </c>
      <c r="I412" s="183" t="s">
        <v>1033</v>
      </c>
      <c r="J412" s="184">
        <v>0.51414199999999999</v>
      </c>
      <c r="K412" s="185">
        <v>710.82736</v>
      </c>
      <c r="L412" s="181">
        <v>6347492425728</v>
      </c>
      <c r="M412" s="182">
        <v>0</v>
      </c>
      <c r="N412" s="183" t="s">
        <v>1011</v>
      </c>
      <c r="O412" s="184">
        <v>0.37176900000000002</v>
      </c>
      <c r="P412" s="185">
        <v>308.88171999999997</v>
      </c>
      <c r="S412" s="175"/>
    </row>
    <row r="413" spans="1:19" x14ac:dyDescent="0.2">
      <c r="A413" s="172">
        <v>387</v>
      </c>
      <c r="B413" s="181">
        <v>21899015020544</v>
      </c>
      <c r="C413" s="182">
        <v>1</v>
      </c>
      <c r="D413" s="183" t="s">
        <v>975</v>
      </c>
      <c r="E413" s="184">
        <v>0.49961100000000003</v>
      </c>
      <c r="F413" s="185">
        <v>685.78838699999994</v>
      </c>
      <c r="G413" s="181">
        <v>3364128325632</v>
      </c>
      <c r="H413" s="182">
        <v>0</v>
      </c>
      <c r="I413" s="183" t="s">
        <v>1034</v>
      </c>
      <c r="J413" s="184">
        <v>0.37637700000000002</v>
      </c>
      <c r="K413" s="185">
        <v>315.10597899999999</v>
      </c>
      <c r="L413" s="181">
        <v>5232996564992</v>
      </c>
      <c r="M413" s="182">
        <v>2</v>
      </c>
      <c r="N413" s="183" t="s">
        <v>303</v>
      </c>
      <c r="O413" s="184">
        <v>1.5E-5</v>
      </c>
      <c r="P413" s="185">
        <v>1.22E-4</v>
      </c>
      <c r="S413" s="175"/>
    </row>
    <row r="414" spans="1:19" x14ac:dyDescent="0.2">
      <c r="A414" s="172">
        <v>388</v>
      </c>
      <c r="B414" s="181">
        <v>8911893913600</v>
      </c>
      <c r="C414" s="182">
        <v>0</v>
      </c>
      <c r="D414" s="183" t="s">
        <v>982</v>
      </c>
      <c r="E414" s="184">
        <v>0.37612099999999998</v>
      </c>
      <c r="F414" s="185">
        <v>314.10281600000002</v>
      </c>
      <c r="G414" s="181">
        <v>1125390901248</v>
      </c>
      <c r="H414" s="182">
        <v>1</v>
      </c>
      <c r="I414" s="183" t="s">
        <v>1037</v>
      </c>
      <c r="J414" s="184">
        <v>0.50192099999999995</v>
      </c>
      <c r="K414" s="185">
        <v>690.079162</v>
      </c>
      <c r="L414" s="181">
        <v>3053096230912</v>
      </c>
      <c r="M414" s="182">
        <v>1</v>
      </c>
      <c r="N414" s="183" t="s">
        <v>1017</v>
      </c>
      <c r="O414" s="184">
        <v>0.495861</v>
      </c>
      <c r="P414" s="185">
        <v>678.86702100000002</v>
      </c>
      <c r="S414" s="175"/>
    </row>
    <row r="415" spans="1:19" x14ac:dyDescent="0.2">
      <c r="A415" s="172">
        <v>389</v>
      </c>
      <c r="B415" s="181">
        <v>27866480279552</v>
      </c>
      <c r="C415" s="182">
        <v>1</v>
      </c>
      <c r="D415" s="183" t="s">
        <v>987</v>
      </c>
      <c r="E415" s="184">
        <v>0.49542199999999997</v>
      </c>
      <c r="F415" s="185">
        <v>672.42431799999997</v>
      </c>
      <c r="G415" s="181">
        <v>984398331904</v>
      </c>
      <c r="H415" s="182">
        <v>0</v>
      </c>
      <c r="I415" s="183" t="s">
        <v>1039</v>
      </c>
      <c r="J415" s="184">
        <v>0.37373699999999999</v>
      </c>
      <c r="K415" s="185">
        <v>311.80649</v>
      </c>
      <c r="L415" s="181">
        <v>6269146275840</v>
      </c>
      <c r="M415" s="182">
        <v>1</v>
      </c>
      <c r="N415" s="183" t="s">
        <v>1020</v>
      </c>
      <c r="O415" s="184">
        <v>0.49698799999999999</v>
      </c>
      <c r="P415" s="185">
        <v>681.89175899999998</v>
      </c>
      <c r="S415" s="175"/>
    </row>
    <row r="416" spans="1:19" x14ac:dyDescent="0.2">
      <c r="A416" s="172">
        <v>390</v>
      </c>
      <c r="B416" s="181">
        <v>4295036420096</v>
      </c>
      <c r="C416" s="182">
        <v>1</v>
      </c>
      <c r="D416" s="183" t="s">
        <v>988</v>
      </c>
      <c r="E416" s="184">
        <v>0.49926900000000002</v>
      </c>
      <c r="F416" s="185">
        <v>682.81798200000003</v>
      </c>
      <c r="G416" s="181">
        <v>14583175503872</v>
      </c>
      <c r="H416" s="182">
        <v>2</v>
      </c>
      <c r="I416" s="183" t="s">
        <v>214</v>
      </c>
      <c r="J416" s="184">
        <v>6.9999999999999999E-6</v>
      </c>
      <c r="K416" s="185">
        <v>6.0999999999999999E-5</v>
      </c>
      <c r="L416" s="181">
        <v>639553183744</v>
      </c>
      <c r="M416" s="182">
        <v>0</v>
      </c>
      <c r="N416" s="183" t="s">
        <v>1023</v>
      </c>
      <c r="O416" s="184">
        <v>0.37664799999999998</v>
      </c>
      <c r="P416" s="185">
        <v>314.63193899999999</v>
      </c>
      <c r="S416" s="175"/>
    </row>
    <row r="417" spans="1:19" x14ac:dyDescent="0.2">
      <c r="A417" s="172">
        <v>391</v>
      </c>
      <c r="B417" s="181">
        <v>1680419504128</v>
      </c>
      <c r="C417" s="182">
        <v>0</v>
      </c>
      <c r="D417" s="183" t="s">
        <v>989</v>
      </c>
      <c r="E417" s="184">
        <v>0.37179299999999998</v>
      </c>
      <c r="F417" s="185">
        <v>309.27620899999999</v>
      </c>
      <c r="G417" s="181">
        <v>2577852989440</v>
      </c>
      <c r="H417" s="182">
        <v>2</v>
      </c>
      <c r="I417" s="183" t="s">
        <v>376</v>
      </c>
      <c r="J417" s="184">
        <v>5.0000000000000004E-6</v>
      </c>
      <c r="K417" s="185">
        <v>4.5000000000000003E-5</v>
      </c>
      <c r="L417" s="181">
        <v>4303573475328</v>
      </c>
      <c r="M417" s="182">
        <v>1</v>
      </c>
      <c r="N417" s="183" t="s">
        <v>1024</v>
      </c>
      <c r="O417" s="184">
        <v>0.50332100000000002</v>
      </c>
      <c r="P417" s="185">
        <v>688.42032700000004</v>
      </c>
      <c r="S417" s="175"/>
    </row>
    <row r="418" spans="1:19" x14ac:dyDescent="0.2">
      <c r="A418" s="172">
        <v>392</v>
      </c>
      <c r="B418" s="181">
        <v>19275645485056</v>
      </c>
      <c r="C418" s="182">
        <v>1</v>
      </c>
      <c r="D418" s="183" t="s">
        <v>991</v>
      </c>
      <c r="E418" s="184">
        <v>0.48933700000000002</v>
      </c>
      <c r="F418" s="185">
        <v>654.65510400000005</v>
      </c>
      <c r="G418" s="181">
        <v>12456258863104</v>
      </c>
      <c r="H418" s="182">
        <v>0</v>
      </c>
      <c r="I418" s="183" t="s">
        <v>1043</v>
      </c>
      <c r="J418" s="184">
        <v>0.37215999999999999</v>
      </c>
      <c r="K418" s="185">
        <v>309.92729500000002</v>
      </c>
      <c r="L418" s="181">
        <v>2481596809216</v>
      </c>
      <c r="M418" s="182">
        <v>0</v>
      </c>
      <c r="N418" s="183" t="s">
        <v>1027</v>
      </c>
      <c r="O418" s="184">
        <v>0.375222</v>
      </c>
      <c r="P418" s="185">
        <v>313.42395099999999</v>
      </c>
      <c r="S418" s="175"/>
    </row>
    <row r="419" spans="1:19" x14ac:dyDescent="0.2">
      <c r="A419" s="172">
        <v>393</v>
      </c>
      <c r="B419" s="181">
        <v>16672419782656</v>
      </c>
      <c r="C419" s="182">
        <v>1</v>
      </c>
      <c r="D419" s="183" t="s">
        <v>992</v>
      </c>
      <c r="E419" s="184">
        <v>0.49591200000000002</v>
      </c>
      <c r="F419" s="185">
        <v>677.88623900000005</v>
      </c>
      <c r="G419" s="181">
        <v>20645606014976</v>
      </c>
      <c r="H419" s="182">
        <v>0</v>
      </c>
      <c r="I419" s="183" t="s">
        <v>1045</v>
      </c>
      <c r="J419" s="184">
        <v>0.37645200000000001</v>
      </c>
      <c r="K419" s="185">
        <v>314.54302100000001</v>
      </c>
      <c r="L419" s="181">
        <v>5570943655936</v>
      </c>
      <c r="M419" s="182">
        <v>0</v>
      </c>
      <c r="N419" s="183" t="s">
        <v>1028</v>
      </c>
      <c r="O419" s="184">
        <v>0.37579600000000002</v>
      </c>
      <c r="P419" s="185">
        <v>313.99389300000001</v>
      </c>
      <c r="S419" s="175"/>
    </row>
    <row r="420" spans="1:19" x14ac:dyDescent="0.2">
      <c r="A420" s="172">
        <v>394</v>
      </c>
      <c r="B420" s="181">
        <v>16165620957184</v>
      </c>
      <c r="C420" s="182">
        <v>1</v>
      </c>
      <c r="D420" s="183" t="s">
        <v>993</v>
      </c>
      <c r="E420" s="184">
        <v>0.49706</v>
      </c>
      <c r="F420" s="185">
        <v>675.06416300000001</v>
      </c>
      <c r="G420" s="181">
        <v>20142800265216</v>
      </c>
      <c r="H420" s="182">
        <v>2</v>
      </c>
      <c r="I420" s="183" t="s">
        <v>306</v>
      </c>
      <c r="J420" s="184">
        <v>1.7E-5</v>
      </c>
      <c r="K420" s="185">
        <v>1.37E-4</v>
      </c>
      <c r="L420" s="181">
        <v>1228042502144</v>
      </c>
      <c r="M420" s="182">
        <v>1</v>
      </c>
      <c r="N420" s="183" t="s">
        <v>1031</v>
      </c>
      <c r="O420" s="184">
        <v>0.49474499999999999</v>
      </c>
      <c r="P420" s="185">
        <v>673.52335700000003</v>
      </c>
      <c r="S420" s="175"/>
    </row>
    <row r="421" spans="1:19" x14ac:dyDescent="0.2">
      <c r="A421" s="172">
        <v>395</v>
      </c>
      <c r="B421" s="181">
        <v>2830845255680</v>
      </c>
      <c r="C421" s="182">
        <v>0</v>
      </c>
      <c r="D421" s="183" t="s">
        <v>994</v>
      </c>
      <c r="E421" s="184">
        <v>0.37731700000000001</v>
      </c>
      <c r="F421" s="185">
        <v>315.99119999999999</v>
      </c>
      <c r="G421" s="181">
        <v>18216995635200</v>
      </c>
      <c r="H421" s="182">
        <v>2</v>
      </c>
      <c r="I421" s="183" t="s">
        <v>338</v>
      </c>
      <c r="J421" s="184">
        <v>0</v>
      </c>
      <c r="K421" s="185">
        <v>0</v>
      </c>
      <c r="L421" s="181">
        <v>4846097670144</v>
      </c>
      <c r="M421" s="182">
        <v>2</v>
      </c>
      <c r="N421" s="183" t="s">
        <v>306</v>
      </c>
      <c r="O421" s="184">
        <v>1.7E-5</v>
      </c>
      <c r="P421" s="185">
        <v>1.37E-4</v>
      </c>
      <c r="S421" s="175"/>
    </row>
    <row r="422" spans="1:19" x14ac:dyDescent="0.2">
      <c r="A422" s="172">
        <v>396</v>
      </c>
      <c r="B422" s="181">
        <v>27984904183808</v>
      </c>
      <c r="C422" s="182">
        <v>0</v>
      </c>
      <c r="D422" s="183" t="s">
        <v>996</v>
      </c>
      <c r="E422" s="184">
        <v>0.37652799999999997</v>
      </c>
      <c r="F422" s="185">
        <v>315.16810400000003</v>
      </c>
      <c r="G422" s="181">
        <v>6097991434240</v>
      </c>
      <c r="H422" s="182">
        <v>2</v>
      </c>
      <c r="I422" s="183" t="s">
        <v>316</v>
      </c>
      <c r="J422" s="184">
        <v>3.0000000000000001E-6</v>
      </c>
      <c r="K422" s="185">
        <v>3.0000000000000001E-5</v>
      </c>
      <c r="L422" s="181">
        <v>6485050466304</v>
      </c>
      <c r="M422" s="182">
        <v>1</v>
      </c>
      <c r="N422" s="183" t="s">
        <v>1040</v>
      </c>
      <c r="O422" s="184">
        <v>0.50053999999999998</v>
      </c>
      <c r="P422" s="185">
        <v>680.72458300000005</v>
      </c>
      <c r="S422" s="175"/>
    </row>
    <row r="423" spans="1:19" x14ac:dyDescent="0.2">
      <c r="A423" s="172">
        <v>397</v>
      </c>
      <c r="B423" s="181">
        <v>16886406078464</v>
      </c>
      <c r="C423" s="182">
        <v>0</v>
      </c>
      <c r="D423" s="183" t="s">
        <v>1002</v>
      </c>
      <c r="E423" s="184">
        <v>0.37060999999999999</v>
      </c>
      <c r="F423" s="185">
        <v>307.56760300000002</v>
      </c>
      <c r="G423" s="181">
        <v>3306577313792</v>
      </c>
      <c r="H423" s="182">
        <v>2</v>
      </c>
      <c r="I423" s="183" t="s">
        <v>329</v>
      </c>
      <c r="J423" s="184">
        <v>0</v>
      </c>
      <c r="K423" s="185">
        <v>0</v>
      </c>
      <c r="L423" s="181">
        <v>1418393485312</v>
      </c>
      <c r="M423" s="182">
        <v>0</v>
      </c>
      <c r="N423" s="183" t="s">
        <v>1041</v>
      </c>
      <c r="O423" s="184">
        <v>0.37509100000000001</v>
      </c>
      <c r="P423" s="185">
        <v>313.36710099999999</v>
      </c>
      <c r="S423" s="175"/>
    </row>
    <row r="424" spans="1:19" x14ac:dyDescent="0.2">
      <c r="A424" s="172">
        <v>398</v>
      </c>
      <c r="B424" s="181">
        <v>18279195033600</v>
      </c>
      <c r="C424" s="182">
        <v>0</v>
      </c>
      <c r="D424" s="183" t="s">
        <v>1004</v>
      </c>
      <c r="E424" s="184">
        <v>0.37527500000000003</v>
      </c>
      <c r="F424" s="185">
        <v>312.94166100000001</v>
      </c>
      <c r="G424" s="181">
        <v>3362340724736</v>
      </c>
      <c r="H424" s="182">
        <v>0</v>
      </c>
      <c r="I424" s="183" t="s">
        <v>1047</v>
      </c>
      <c r="J424" s="184">
        <v>0.37351299999999998</v>
      </c>
      <c r="K424" s="185">
        <v>311.36395199999998</v>
      </c>
      <c r="L424" s="181">
        <v>1050838802432</v>
      </c>
      <c r="M424" s="182">
        <v>2</v>
      </c>
      <c r="N424" s="183" t="s">
        <v>348</v>
      </c>
      <c r="O424" s="184">
        <v>2.5999999999999998E-5</v>
      </c>
      <c r="P424" s="185">
        <v>2.13E-4</v>
      </c>
      <c r="S424" s="175"/>
    </row>
    <row r="425" spans="1:19" x14ac:dyDescent="0.2">
      <c r="A425" s="172">
        <v>399</v>
      </c>
      <c r="B425" s="181">
        <v>20544591151104</v>
      </c>
      <c r="C425" s="182">
        <v>0</v>
      </c>
      <c r="D425" s="183" t="s">
        <v>1006</v>
      </c>
      <c r="E425" s="184">
        <v>0.37266899999999997</v>
      </c>
      <c r="F425" s="185">
        <v>310.864442</v>
      </c>
      <c r="G425" s="181">
        <v>29512387739648</v>
      </c>
      <c r="H425" s="182">
        <v>0</v>
      </c>
      <c r="I425" s="183" t="s">
        <v>1048</v>
      </c>
      <c r="J425" s="184">
        <v>0.37362000000000001</v>
      </c>
      <c r="K425" s="185">
        <v>311.26515000000001</v>
      </c>
      <c r="L425" s="181">
        <v>168627511296</v>
      </c>
      <c r="M425" s="182">
        <v>2</v>
      </c>
      <c r="N425" s="183" t="s">
        <v>316</v>
      </c>
      <c r="O425" s="184">
        <v>6.9999999999999999E-6</v>
      </c>
      <c r="P425" s="185">
        <v>6.0999999999999999E-5</v>
      </c>
      <c r="S425" s="175"/>
    </row>
    <row r="426" spans="1:19" x14ac:dyDescent="0.2">
      <c r="A426" s="172">
        <v>400</v>
      </c>
      <c r="B426" s="181">
        <v>8206716370944</v>
      </c>
      <c r="C426" s="182">
        <v>0</v>
      </c>
      <c r="D426" s="183" t="s">
        <v>1009</v>
      </c>
      <c r="E426" s="184">
        <v>0.37288500000000002</v>
      </c>
      <c r="F426" s="185">
        <v>310.274788</v>
      </c>
      <c r="G426" s="181">
        <v>4886750527488</v>
      </c>
      <c r="H426" s="182">
        <v>2</v>
      </c>
      <c r="I426" s="183" t="s">
        <v>301</v>
      </c>
      <c r="J426" s="184">
        <v>2.0999999999999999E-5</v>
      </c>
      <c r="K426" s="185">
        <v>1.6699999999999999E-4</v>
      </c>
      <c r="L426" s="181">
        <v>5610576027648</v>
      </c>
      <c r="M426" s="182">
        <v>2</v>
      </c>
      <c r="N426" s="183" t="s">
        <v>339</v>
      </c>
      <c r="O426" s="184">
        <v>3.0000000000000001E-6</v>
      </c>
      <c r="P426" s="185">
        <v>3.0000000000000001E-5</v>
      </c>
      <c r="S426" s="175"/>
    </row>
    <row r="427" spans="1:19" x14ac:dyDescent="0.2">
      <c r="A427" s="172">
        <v>401</v>
      </c>
      <c r="B427" s="181">
        <v>16726009274368</v>
      </c>
      <c r="C427" s="182">
        <v>2</v>
      </c>
      <c r="D427" s="183" t="s">
        <v>376</v>
      </c>
      <c r="E427" s="184">
        <v>1.7E-5</v>
      </c>
      <c r="F427" s="185">
        <v>1.37E-4</v>
      </c>
      <c r="G427" s="181">
        <v>12087843610624</v>
      </c>
      <c r="H427" s="182">
        <v>0</v>
      </c>
      <c r="I427" s="183" t="s">
        <v>1052</v>
      </c>
      <c r="J427" s="184">
        <v>0.37196299999999999</v>
      </c>
      <c r="K427" s="185">
        <v>309.61318899999998</v>
      </c>
      <c r="L427" s="181">
        <v>6405242576896</v>
      </c>
      <c r="M427" s="182">
        <v>2</v>
      </c>
      <c r="N427" s="183" t="s">
        <v>338</v>
      </c>
      <c r="O427" s="184">
        <v>2.5999999999999998E-5</v>
      </c>
      <c r="P427" s="185">
        <v>2.13E-4</v>
      </c>
      <c r="S427" s="175"/>
    </row>
    <row r="428" spans="1:19" x14ac:dyDescent="0.2">
      <c r="A428" s="172">
        <v>402</v>
      </c>
      <c r="B428" s="181">
        <v>16841873760256</v>
      </c>
      <c r="C428" s="182">
        <v>1</v>
      </c>
      <c r="D428" s="183" t="s">
        <v>1010</v>
      </c>
      <c r="E428" s="184">
        <v>0.50534999999999997</v>
      </c>
      <c r="F428" s="185">
        <v>701.89010399999995</v>
      </c>
      <c r="G428" s="181">
        <v>5942011453440</v>
      </c>
      <c r="H428" s="182">
        <v>0</v>
      </c>
      <c r="I428" s="183" t="s">
        <v>1057</v>
      </c>
      <c r="J428" s="184">
        <v>0.36851</v>
      </c>
      <c r="K428" s="185">
        <v>305.268396</v>
      </c>
      <c r="L428" s="181">
        <v>1176502484992</v>
      </c>
      <c r="M428" s="182">
        <v>2</v>
      </c>
      <c r="N428" s="183" t="s">
        <v>316</v>
      </c>
      <c r="O428" s="184">
        <v>2.5999999999999998E-5</v>
      </c>
      <c r="P428" s="185">
        <v>2.13E-4</v>
      </c>
      <c r="S428" s="175"/>
    </row>
    <row r="429" spans="1:19" x14ac:dyDescent="0.2">
      <c r="A429" s="172">
        <v>403</v>
      </c>
      <c r="B429" s="181">
        <v>6604658900992</v>
      </c>
      <c r="C429" s="182">
        <v>0</v>
      </c>
      <c r="D429" s="183" t="s">
        <v>1012</v>
      </c>
      <c r="E429" s="184">
        <v>0.37448900000000002</v>
      </c>
      <c r="F429" s="185">
        <v>312.31056999999998</v>
      </c>
      <c r="G429" s="181">
        <v>4343191609344</v>
      </c>
      <c r="H429" s="182">
        <v>1</v>
      </c>
      <c r="I429" s="183" t="s">
        <v>1060</v>
      </c>
      <c r="J429" s="184">
        <v>0.50044</v>
      </c>
      <c r="K429" s="185">
        <v>687.56318899999997</v>
      </c>
      <c r="L429" s="181">
        <v>983590330368</v>
      </c>
      <c r="M429" s="182">
        <v>2</v>
      </c>
      <c r="N429" s="183" t="s">
        <v>339</v>
      </c>
      <c r="O429" s="184">
        <v>0</v>
      </c>
      <c r="P429" s="185">
        <v>0</v>
      </c>
      <c r="S429" s="175"/>
    </row>
    <row r="430" spans="1:19" x14ac:dyDescent="0.2">
      <c r="A430" s="172">
        <v>404</v>
      </c>
      <c r="B430" s="181">
        <v>10997913681920</v>
      </c>
      <c r="C430" s="182">
        <v>0</v>
      </c>
      <c r="D430" s="183" t="s">
        <v>1014</v>
      </c>
      <c r="E430" s="184">
        <v>0.37780799999999998</v>
      </c>
      <c r="F430" s="185">
        <v>316.35110900000001</v>
      </c>
      <c r="G430" s="181">
        <v>5506183823360</v>
      </c>
      <c r="H430" s="182">
        <v>1</v>
      </c>
      <c r="I430" s="183" t="s">
        <v>1061</v>
      </c>
      <c r="J430" s="184">
        <v>0.495647</v>
      </c>
      <c r="K430" s="185">
        <v>673.02597200000002</v>
      </c>
      <c r="L430" s="181">
        <v>2363927453696</v>
      </c>
      <c r="M430" s="182">
        <v>1</v>
      </c>
      <c r="N430" s="183" t="s">
        <v>1050</v>
      </c>
      <c r="O430" s="184">
        <v>0.497614</v>
      </c>
      <c r="P430" s="185">
        <v>675.28491299999996</v>
      </c>
      <c r="S430" s="175"/>
    </row>
    <row r="431" spans="1:19" x14ac:dyDescent="0.2">
      <c r="A431" s="172">
        <v>405</v>
      </c>
      <c r="B431" s="181">
        <v>22463996264448</v>
      </c>
      <c r="C431" s="182">
        <v>0</v>
      </c>
      <c r="D431" s="183" t="s">
        <v>1018</v>
      </c>
      <c r="E431" s="184">
        <v>0.37382100000000001</v>
      </c>
      <c r="F431" s="185">
        <v>311.90766200000002</v>
      </c>
      <c r="G431" s="181">
        <v>18943382708224</v>
      </c>
      <c r="H431" s="182">
        <v>0</v>
      </c>
      <c r="I431" s="183" t="s">
        <v>1063</v>
      </c>
      <c r="J431" s="184">
        <v>0.37235299999999999</v>
      </c>
      <c r="K431" s="185">
        <v>310.40214400000002</v>
      </c>
      <c r="L431" s="181">
        <v>1456107675648</v>
      </c>
      <c r="M431" s="182">
        <v>0</v>
      </c>
      <c r="N431" s="183" t="s">
        <v>1053</v>
      </c>
      <c r="O431" s="184">
        <v>0.37557099999999999</v>
      </c>
      <c r="P431" s="185">
        <v>313.86605200000002</v>
      </c>
      <c r="S431" s="175"/>
    </row>
    <row r="432" spans="1:19" x14ac:dyDescent="0.2">
      <c r="A432" s="172">
        <v>406</v>
      </c>
      <c r="B432" s="181">
        <v>12800247005184</v>
      </c>
      <c r="C432" s="182">
        <v>0</v>
      </c>
      <c r="D432" s="183" t="s">
        <v>1019</v>
      </c>
      <c r="E432" s="184">
        <v>0.374386</v>
      </c>
      <c r="F432" s="185">
        <v>312.77676300000002</v>
      </c>
      <c r="G432" s="181">
        <v>5699365126144</v>
      </c>
      <c r="H432" s="182">
        <v>0</v>
      </c>
      <c r="I432" s="183" t="s">
        <v>1064</v>
      </c>
      <c r="J432" s="184">
        <v>0.37636500000000001</v>
      </c>
      <c r="K432" s="185">
        <v>314.14704999999998</v>
      </c>
      <c r="L432" s="181">
        <v>3994341269504</v>
      </c>
      <c r="M432" s="182">
        <v>0</v>
      </c>
      <c r="N432" s="183" t="s">
        <v>1055</v>
      </c>
      <c r="O432" s="184">
        <v>0.37554599999999999</v>
      </c>
      <c r="P432" s="185">
        <v>313.72597500000001</v>
      </c>
      <c r="S432" s="175"/>
    </row>
    <row r="433" spans="1:19" x14ac:dyDescent="0.2">
      <c r="A433" s="172">
        <v>407</v>
      </c>
      <c r="B433" s="181">
        <v>16787715891200</v>
      </c>
      <c r="C433" s="182">
        <v>2</v>
      </c>
      <c r="D433" s="183" t="s">
        <v>348</v>
      </c>
      <c r="E433" s="184">
        <v>0</v>
      </c>
      <c r="F433" s="185">
        <v>0</v>
      </c>
      <c r="G433" s="181">
        <v>2042336763904</v>
      </c>
      <c r="H433" s="182">
        <v>2</v>
      </c>
      <c r="I433" s="183" t="s">
        <v>339</v>
      </c>
      <c r="J433" s="184">
        <v>6.9999999999999999E-6</v>
      </c>
      <c r="K433" s="185">
        <v>6.0999999999999999E-5</v>
      </c>
      <c r="L433" s="181">
        <v>2710473465856</v>
      </c>
      <c r="M433" s="182">
        <v>0</v>
      </c>
      <c r="N433" s="183" t="s">
        <v>1059</v>
      </c>
      <c r="O433" s="184">
        <v>0.37690600000000002</v>
      </c>
      <c r="P433" s="185">
        <v>315.46927399999998</v>
      </c>
      <c r="S433" s="175"/>
    </row>
    <row r="434" spans="1:19" x14ac:dyDescent="0.2">
      <c r="A434" s="172">
        <v>408</v>
      </c>
      <c r="B434" s="181">
        <v>26449689427968</v>
      </c>
      <c r="C434" s="182">
        <v>0</v>
      </c>
      <c r="D434" s="183" t="s">
        <v>1029</v>
      </c>
      <c r="E434" s="184">
        <v>0.37665900000000002</v>
      </c>
      <c r="F434" s="185">
        <v>314.82952499999999</v>
      </c>
      <c r="G434" s="181">
        <v>6742789144576</v>
      </c>
      <c r="H434" s="182">
        <v>1</v>
      </c>
      <c r="I434" s="183" t="s">
        <v>1069</v>
      </c>
      <c r="J434" s="184">
        <v>0.50183800000000001</v>
      </c>
      <c r="K434" s="185">
        <v>685.33262100000002</v>
      </c>
      <c r="L434" s="181">
        <v>3652158177280</v>
      </c>
      <c r="M434" s="182">
        <v>2</v>
      </c>
      <c r="N434" s="183" t="s">
        <v>301</v>
      </c>
      <c r="O434" s="184">
        <v>1.7E-5</v>
      </c>
      <c r="P434" s="185">
        <v>1.37E-4</v>
      </c>
      <c r="S434" s="175"/>
    </row>
    <row r="435" spans="1:19" x14ac:dyDescent="0.2">
      <c r="A435" s="172">
        <v>409</v>
      </c>
      <c r="B435" s="181">
        <v>16906103357440</v>
      </c>
      <c r="C435" s="182">
        <v>2</v>
      </c>
      <c r="D435" s="183" t="s">
        <v>214</v>
      </c>
      <c r="E435" s="184">
        <v>0</v>
      </c>
      <c r="F435" s="185">
        <v>0</v>
      </c>
      <c r="G435" s="181">
        <v>21790674542592</v>
      </c>
      <c r="H435" s="182">
        <v>2</v>
      </c>
      <c r="I435" s="183" t="s">
        <v>306</v>
      </c>
      <c r="J435" s="184">
        <v>1.2999999999999999E-5</v>
      </c>
      <c r="K435" s="185">
        <v>1.06E-4</v>
      </c>
      <c r="L435" s="181">
        <v>4781834993664</v>
      </c>
      <c r="M435" s="182">
        <v>0</v>
      </c>
      <c r="N435" s="183" t="s">
        <v>1062</v>
      </c>
      <c r="O435" s="184">
        <v>0.37578800000000001</v>
      </c>
      <c r="P435" s="185">
        <v>314.058742</v>
      </c>
      <c r="S435" s="175"/>
    </row>
    <row r="436" spans="1:19" x14ac:dyDescent="0.2">
      <c r="A436" s="172">
        <v>410</v>
      </c>
      <c r="B436" s="181">
        <v>27240066990080</v>
      </c>
      <c r="C436" s="182">
        <v>2</v>
      </c>
      <c r="D436" s="183" t="s">
        <v>376</v>
      </c>
      <c r="E436" s="184">
        <v>5.0000000000000004E-6</v>
      </c>
      <c r="F436" s="185">
        <v>4.5000000000000003E-5</v>
      </c>
      <c r="G436" s="181">
        <v>23191695253504</v>
      </c>
      <c r="H436" s="182">
        <v>0</v>
      </c>
      <c r="I436" s="183" t="s">
        <v>1077</v>
      </c>
      <c r="J436" s="184">
        <v>0.37446000000000002</v>
      </c>
      <c r="K436" s="185">
        <v>312.39220399999999</v>
      </c>
      <c r="L436" s="181">
        <v>6085658435584</v>
      </c>
      <c r="M436" s="182">
        <v>0</v>
      </c>
      <c r="N436" s="183" t="s">
        <v>1065</v>
      </c>
      <c r="O436" s="184">
        <v>0.37659700000000002</v>
      </c>
      <c r="P436" s="185">
        <v>315.04827799999998</v>
      </c>
      <c r="S436" s="175"/>
    </row>
    <row r="437" spans="1:19" x14ac:dyDescent="0.2">
      <c r="A437" s="172">
        <v>411</v>
      </c>
      <c r="B437" s="181">
        <v>2896847060992</v>
      </c>
      <c r="C437" s="182">
        <v>1</v>
      </c>
      <c r="D437" s="183" t="s">
        <v>1035</v>
      </c>
      <c r="E437" s="184">
        <v>0.49597599999999997</v>
      </c>
      <c r="F437" s="185">
        <v>680.632789</v>
      </c>
      <c r="G437" s="181">
        <v>17421722574848</v>
      </c>
      <c r="H437" s="182">
        <v>0</v>
      </c>
      <c r="I437" s="183" t="s">
        <v>1080</v>
      </c>
      <c r="J437" s="184">
        <v>0.37452600000000003</v>
      </c>
      <c r="K437" s="185">
        <v>312.48218400000002</v>
      </c>
      <c r="L437" s="181">
        <v>4201735364608</v>
      </c>
      <c r="M437" s="182">
        <v>0</v>
      </c>
      <c r="N437" s="183" t="s">
        <v>1066</v>
      </c>
      <c r="O437" s="184">
        <v>0.37179200000000001</v>
      </c>
      <c r="P437" s="185">
        <v>309.13843200000002</v>
      </c>
      <c r="S437" s="175"/>
    </row>
    <row r="438" spans="1:19" x14ac:dyDescent="0.2">
      <c r="A438" s="172">
        <v>412</v>
      </c>
      <c r="B438" s="181">
        <v>7957839347712</v>
      </c>
      <c r="C438" s="182">
        <v>2</v>
      </c>
      <c r="D438" s="183" t="s">
        <v>338</v>
      </c>
      <c r="E438" s="184">
        <v>3.0000000000000001E-5</v>
      </c>
      <c r="F438" s="185">
        <v>2.4399999999999999E-4</v>
      </c>
      <c r="G438" s="181">
        <v>24420201734144</v>
      </c>
      <c r="H438" s="182">
        <v>2</v>
      </c>
      <c r="I438" s="183" t="s">
        <v>348</v>
      </c>
      <c r="J438" s="184">
        <v>3.0000000000000001E-5</v>
      </c>
      <c r="K438" s="185">
        <v>2.4399999999999999E-4</v>
      </c>
      <c r="L438" s="181">
        <v>3835652300800</v>
      </c>
      <c r="M438" s="182">
        <v>2</v>
      </c>
      <c r="N438" s="183" t="s">
        <v>348</v>
      </c>
      <c r="O438" s="184">
        <v>1.5E-5</v>
      </c>
      <c r="P438" s="185">
        <v>1.22E-4</v>
      </c>
      <c r="S438" s="175"/>
    </row>
    <row r="439" spans="1:19" x14ac:dyDescent="0.2">
      <c r="A439" s="172">
        <v>413</v>
      </c>
      <c r="B439" s="181">
        <v>15640274001920</v>
      </c>
      <c r="C439" s="182">
        <v>1</v>
      </c>
      <c r="D439" s="183" t="s">
        <v>1036</v>
      </c>
      <c r="E439" s="184">
        <v>0.50566999999999995</v>
      </c>
      <c r="F439" s="185">
        <v>699.25599199999999</v>
      </c>
      <c r="G439" s="181">
        <v>23078487425024</v>
      </c>
      <c r="H439" s="182">
        <v>1</v>
      </c>
      <c r="I439" s="183" t="s">
        <v>1083</v>
      </c>
      <c r="J439" s="184">
        <v>0.49726900000000002</v>
      </c>
      <c r="K439" s="185">
        <v>678.74708699999996</v>
      </c>
      <c r="L439" s="181">
        <v>2545299120128</v>
      </c>
      <c r="M439" s="182">
        <v>1</v>
      </c>
      <c r="N439" s="183" t="s">
        <v>1068</v>
      </c>
      <c r="O439" s="184">
        <v>0.50703500000000001</v>
      </c>
      <c r="P439" s="185">
        <v>697.23038399999996</v>
      </c>
      <c r="S439" s="175"/>
    </row>
    <row r="440" spans="1:19" x14ac:dyDescent="0.2">
      <c r="A440" s="172">
        <v>414</v>
      </c>
      <c r="B440" s="181">
        <v>21822176763904</v>
      </c>
      <c r="C440" s="182">
        <v>2</v>
      </c>
      <c r="D440" s="183" t="s">
        <v>307</v>
      </c>
      <c r="E440" s="184">
        <v>3.0000000000000001E-5</v>
      </c>
      <c r="F440" s="185">
        <v>2.4399999999999999E-4</v>
      </c>
      <c r="G440" s="181">
        <v>10119100588032</v>
      </c>
      <c r="H440" s="182">
        <v>0</v>
      </c>
      <c r="I440" s="183" t="s">
        <v>1087</v>
      </c>
      <c r="J440" s="184">
        <v>0.37553599999999998</v>
      </c>
      <c r="K440" s="185">
        <v>313.70316600000001</v>
      </c>
      <c r="L440" s="181">
        <v>126754603008</v>
      </c>
      <c r="M440" s="182">
        <v>2</v>
      </c>
      <c r="N440" s="183" t="s">
        <v>376</v>
      </c>
      <c r="O440" s="184">
        <v>2.0999999999999999E-5</v>
      </c>
      <c r="P440" s="185">
        <v>1.6699999999999999E-4</v>
      </c>
      <c r="S440" s="175"/>
    </row>
    <row r="441" spans="1:19" x14ac:dyDescent="0.2">
      <c r="A441" s="172">
        <v>415</v>
      </c>
      <c r="B441" s="181">
        <v>25891090677760</v>
      </c>
      <c r="C441" s="182">
        <v>0</v>
      </c>
      <c r="D441" s="183" t="s">
        <v>1038</v>
      </c>
      <c r="E441" s="184">
        <v>0.374921</v>
      </c>
      <c r="F441" s="185">
        <v>312.40560699999997</v>
      </c>
      <c r="G441" s="181">
        <v>22152401403904</v>
      </c>
      <c r="H441" s="182">
        <v>0</v>
      </c>
      <c r="I441" s="183" t="s">
        <v>1088</v>
      </c>
      <c r="J441" s="184">
        <v>0.37314999999999998</v>
      </c>
      <c r="K441" s="185">
        <v>310.93665099999998</v>
      </c>
      <c r="L441" s="181">
        <v>3806622334976</v>
      </c>
      <c r="M441" s="182">
        <v>0</v>
      </c>
      <c r="N441" s="183" t="s">
        <v>1072</v>
      </c>
      <c r="O441" s="184">
        <v>0.37526799999999999</v>
      </c>
      <c r="P441" s="185">
        <v>313.88596200000001</v>
      </c>
      <c r="S441" s="175"/>
    </row>
    <row r="442" spans="1:19" x14ac:dyDescent="0.2">
      <c r="A442" s="172">
        <v>416</v>
      </c>
      <c r="B442" s="181">
        <v>5547868127232</v>
      </c>
      <c r="C442" s="182">
        <v>2</v>
      </c>
      <c r="D442" s="183" t="s">
        <v>310</v>
      </c>
      <c r="E442" s="184">
        <v>5.0000000000000004E-6</v>
      </c>
      <c r="F442" s="185">
        <v>4.5000000000000003E-5</v>
      </c>
      <c r="G442" s="181">
        <v>14120753111040</v>
      </c>
      <c r="H442" s="182">
        <v>2</v>
      </c>
      <c r="I442" s="183" t="s">
        <v>303</v>
      </c>
      <c r="J442" s="184">
        <v>0</v>
      </c>
      <c r="K442" s="185">
        <v>0</v>
      </c>
      <c r="L442" s="181">
        <v>1014277144576</v>
      </c>
      <c r="M442" s="182">
        <v>0</v>
      </c>
      <c r="N442" s="183" t="s">
        <v>1073</v>
      </c>
      <c r="O442" s="184">
        <v>0.37299599999999999</v>
      </c>
      <c r="P442" s="185">
        <v>310.873155</v>
      </c>
      <c r="S442" s="175"/>
    </row>
    <row r="443" spans="1:19" x14ac:dyDescent="0.2">
      <c r="A443" s="172">
        <v>417</v>
      </c>
      <c r="B443" s="181">
        <v>23683248406528</v>
      </c>
      <c r="C443" s="182">
        <v>1</v>
      </c>
      <c r="D443" s="183" t="s">
        <v>1042</v>
      </c>
      <c r="E443" s="184">
        <v>0.50680599999999998</v>
      </c>
      <c r="F443" s="185">
        <v>700.27446899999995</v>
      </c>
      <c r="G443" s="181">
        <v>12569165676544</v>
      </c>
      <c r="H443" s="182">
        <v>2</v>
      </c>
      <c r="I443" s="183" t="s">
        <v>305</v>
      </c>
      <c r="J443" s="184">
        <v>9.9999999999999995E-7</v>
      </c>
      <c r="K443" s="185">
        <v>1.5E-5</v>
      </c>
      <c r="L443" s="181">
        <v>3014348267520</v>
      </c>
      <c r="M443" s="182">
        <v>1</v>
      </c>
      <c r="N443" s="183" t="s">
        <v>1075</v>
      </c>
      <c r="O443" s="184">
        <v>0.49978299999999998</v>
      </c>
      <c r="P443" s="185">
        <v>681.35893099999998</v>
      </c>
      <c r="S443" s="175"/>
    </row>
    <row r="444" spans="1:19" x14ac:dyDescent="0.2">
      <c r="A444" s="172">
        <v>418</v>
      </c>
      <c r="B444" s="181">
        <v>304987086848</v>
      </c>
      <c r="C444" s="182">
        <v>1</v>
      </c>
      <c r="D444" s="183" t="s">
        <v>1044</v>
      </c>
      <c r="E444" s="184">
        <v>0.49340099999999998</v>
      </c>
      <c r="F444" s="185">
        <v>664.26520400000004</v>
      </c>
      <c r="G444" s="181">
        <v>28197001273344</v>
      </c>
      <c r="H444" s="182">
        <v>2</v>
      </c>
      <c r="I444" s="183" t="s">
        <v>316</v>
      </c>
      <c r="J444" s="184">
        <v>1.5E-5</v>
      </c>
      <c r="K444" s="185">
        <v>1.22E-4</v>
      </c>
      <c r="L444" s="181">
        <v>2340511129600</v>
      </c>
      <c r="M444" s="182">
        <v>0</v>
      </c>
      <c r="N444" s="183" t="s">
        <v>1078</v>
      </c>
      <c r="O444" s="184">
        <v>0.37224699999999999</v>
      </c>
      <c r="P444" s="185">
        <v>309.332424</v>
      </c>
      <c r="S444" s="175"/>
    </row>
    <row r="445" spans="1:19" x14ac:dyDescent="0.2">
      <c r="A445" s="172">
        <v>419</v>
      </c>
      <c r="B445" s="181">
        <v>22136478900224</v>
      </c>
      <c r="C445" s="182">
        <v>0</v>
      </c>
      <c r="D445" s="183" t="s">
        <v>1046</v>
      </c>
      <c r="E445" s="184">
        <v>0.372585</v>
      </c>
      <c r="F445" s="185">
        <v>310.14836200000002</v>
      </c>
      <c r="G445" s="181">
        <v>14058256678912</v>
      </c>
      <c r="H445" s="182">
        <v>0</v>
      </c>
      <c r="I445" s="183" t="s">
        <v>1098</v>
      </c>
      <c r="J445" s="184">
        <v>0.37352600000000002</v>
      </c>
      <c r="K445" s="185">
        <v>311.53721200000001</v>
      </c>
      <c r="L445" s="181">
        <v>3836305219584</v>
      </c>
      <c r="M445" s="182">
        <v>1</v>
      </c>
      <c r="N445" s="183" t="s">
        <v>1079</v>
      </c>
      <c r="O445" s="184">
        <v>0.500166</v>
      </c>
      <c r="P445" s="185">
        <v>680.308402</v>
      </c>
      <c r="S445" s="175"/>
    </row>
    <row r="446" spans="1:19" x14ac:dyDescent="0.2">
      <c r="A446" s="172">
        <v>420</v>
      </c>
      <c r="B446" s="181">
        <v>17418207182848</v>
      </c>
      <c r="C446" s="182">
        <v>0</v>
      </c>
      <c r="D446" s="183" t="s">
        <v>1049</v>
      </c>
      <c r="E446" s="184">
        <v>0.37792399999999998</v>
      </c>
      <c r="F446" s="185">
        <v>316.65561500000001</v>
      </c>
      <c r="G446" s="181">
        <v>3098838622208</v>
      </c>
      <c r="H446" s="182">
        <v>0</v>
      </c>
      <c r="I446" s="183" t="s">
        <v>1100</v>
      </c>
      <c r="J446" s="184">
        <v>0.37508399999999997</v>
      </c>
      <c r="K446" s="185">
        <v>312.51837499999999</v>
      </c>
      <c r="L446" s="181">
        <v>3914410319872</v>
      </c>
      <c r="M446" s="182">
        <v>2</v>
      </c>
      <c r="N446" s="183" t="s">
        <v>339</v>
      </c>
      <c r="O446" s="184">
        <v>1.1E-5</v>
      </c>
      <c r="P446" s="185">
        <v>9.1000000000000003E-5</v>
      </c>
      <c r="S446" s="175"/>
    </row>
    <row r="447" spans="1:19" x14ac:dyDescent="0.2">
      <c r="A447" s="172">
        <v>421</v>
      </c>
      <c r="B447" s="181">
        <v>25335380893696</v>
      </c>
      <c r="C447" s="182">
        <v>2</v>
      </c>
      <c r="D447" s="183" t="s">
        <v>214</v>
      </c>
      <c r="E447" s="184">
        <v>1.9000000000000001E-5</v>
      </c>
      <c r="F447" s="185">
        <v>1.5200000000000001E-4</v>
      </c>
      <c r="G447" s="181">
        <v>29596182601728</v>
      </c>
      <c r="H447" s="182">
        <v>0</v>
      </c>
      <c r="I447" s="183" t="s">
        <v>1103</v>
      </c>
      <c r="J447" s="184">
        <v>0.376558</v>
      </c>
      <c r="K447" s="185">
        <v>314.62598100000002</v>
      </c>
      <c r="L447" s="181">
        <v>771856211968</v>
      </c>
      <c r="M447" s="182">
        <v>0</v>
      </c>
      <c r="N447" s="183" t="s">
        <v>1082</v>
      </c>
      <c r="O447" s="184">
        <v>0.37640899999999999</v>
      </c>
      <c r="P447" s="185">
        <v>314.20584400000001</v>
      </c>
      <c r="S447" s="175"/>
    </row>
    <row r="448" spans="1:19" x14ac:dyDescent="0.2">
      <c r="A448" s="172">
        <v>422</v>
      </c>
      <c r="B448" s="181">
        <v>26214122266624</v>
      </c>
      <c r="C448" s="182">
        <v>2</v>
      </c>
      <c r="D448" s="183" t="s">
        <v>339</v>
      </c>
      <c r="E448" s="184">
        <v>0</v>
      </c>
      <c r="F448" s="185">
        <v>0</v>
      </c>
      <c r="G448" s="181">
        <v>3052131606528</v>
      </c>
      <c r="H448" s="182">
        <v>2</v>
      </c>
      <c r="I448" s="183" t="s">
        <v>315</v>
      </c>
      <c r="J448" s="184">
        <v>3.6000000000000001E-5</v>
      </c>
      <c r="K448" s="185">
        <v>2.8899999999999998E-4</v>
      </c>
      <c r="L448" s="181">
        <v>2781945085952</v>
      </c>
      <c r="M448" s="182">
        <v>1</v>
      </c>
      <c r="N448" s="183" t="s">
        <v>1084</v>
      </c>
      <c r="O448" s="184">
        <v>0.499336</v>
      </c>
      <c r="P448" s="185">
        <v>682.18462499999998</v>
      </c>
      <c r="S448" s="175"/>
    </row>
    <row r="449" spans="1:19" x14ac:dyDescent="0.2">
      <c r="A449" s="172">
        <v>423</v>
      </c>
      <c r="B449" s="181">
        <v>14816411623424</v>
      </c>
      <c r="C449" s="182">
        <v>0</v>
      </c>
      <c r="D449" s="183" t="s">
        <v>1051</v>
      </c>
      <c r="E449" s="184">
        <v>0.37504399999999999</v>
      </c>
      <c r="F449" s="185">
        <v>312.48446200000001</v>
      </c>
      <c r="G449" s="181">
        <v>3173075828736</v>
      </c>
      <c r="H449" s="182">
        <v>2</v>
      </c>
      <c r="I449" s="183" t="s">
        <v>329</v>
      </c>
      <c r="J449" s="184">
        <v>2.1999999999999999E-5</v>
      </c>
      <c r="K449" s="185">
        <v>1.83E-4</v>
      </c>
      <c r="L449" s="181">
        <v>582551576576</v>
      </c>
      <c r="M449" s="182">
        <v>2</v>
      </c>
      <c r="N449" s="183" t="s">
        <v>339</v>
      </c>
      <c r="O449" s="184">
        <v>0</v>
      </c>
      <c r="P449" s="185">
        <v>0</v>
      </c>
      <c r="S449" s="175"/>
    </row>
    <row r="450" spans="1:19" x14ac:dyDescent="0.2">
      <c r="A450" s="172">
        <v>424</v>
      </c>
      <c r="B450" s="181">
        <v>24567818559488</v>
      </c>
      <c r="C450" s="182">
        <v>1</v>
      </c>
      <c r="D450" s="183" t="s">
        <v>1054</v>
      </c>
      <c r="E450" s="184">
        <v>0.50374399999999997</v>
      </c>
      <c r="F450" s="185">
        <v>687.99259400000005</v>
      </c>
      <c r="G450" s="181">
        <v>7737059270656</v>
      </c>
      <c r="H450" s="182">
        <v>2</v>
      </c>
      <c r="I450" s="183" t="s">
        <v>339</v>
      </c>
      <c r="J450" s="184">
        <v>0</v>
      </c>
      <c r="K450" s="185">
        <v>0</v>
      </c>
      <c r="L450" s="181">
        <v>6777054830592</v>
      </c>
      <c r="M450" s="182">
        <v>0</v>
      </c>
      <c r="N450" s="183" t="s">
        <v>1085</v>
      </c>
      <c r="O450" s="184">
        <v>0.37221399999999999</v>
      </c>
      <c r="P450" s="185">
        <v>309.59906000000001</v>
      </c>
      <c r="S450" s="175"/>
    </row>
    <row r="451" spans="1:19" x14ac:dyDescent="0.2">
      <c r="A451" s="172">
        <v>425</v>
      </c>
      <c r="B451" s="181">
        <v>30512414744576</v>
      </c>
      <c r="C451" s="182">
        <v>2</v>
      </c>
      <c r="D451" s="183" t="s">
        <v>306</v>
      </c>
      <c r="E451" s="184">
        <v>2.8E-5</v>
      </c>
      <c r="F451" s="185">
        <v>2.2800000000000001E-4</v>
      </c>
      <c r="G451" s="181">
        <v>25735108640768</v>
      </c>
      <c r="H451" s="182">
        <v>0</v>
      </c>
      <c r="I451" s="183" t="s">
        <v>1109</v>
      </c>
      <c r="J451" s="184">
        <v>0.38031900000000002</v>
      </c>
      <c r="K451" s="185">
        <v>319.17297500000001</v>
      </c>
      <c r="L451" s="181">
        <v>2380537495552</v>
      </c>
      <c r="M451" s="182">
        <v>0</v>
      </c>
      <c r="N451" s="183" t="s">
        <v>1086</v>
      </c>
      <c r="O451" s="184">
        <v>0.37635200000000002</v>
      </c>
      <c r="P451" s="185">
        <v>315.054259</v>
      </c>
      <c r="S451" s="175"/>
    </row>
    <row r="452" spans="1:19" x14ac:dyDescent="0.2">
      <c r="A452" s="172">
        <v>426</v>
      </c>
      <c r="B452" s="181">
        <v>6754052390912</v>
      </c>
      <c r="C452" s="182">
        <v>1</v>
      </c>
      <c r="D452" s="183" t="s">
        <v>1056</v>
      </c>
      <c r="E452" s="184">
        <v>0.50186799999999998</v>
      </c>
      <c r="F452" s="185">
        <v>685.16584</v>
      </c>
      <c r="G452" s="181">
        <v>13891296468992</v>
      </c>
      <c r="H452" s="182">
        <v>2</v>
      </c>
      <c r="I452" s="183" t="s">
        <v>329</v>
      </c>
      <c r="J452" s="184">
        <v>1.9000000000000001E-5</v>
      </c>
      <c r="K452" s="185">
        <v>1.5200000000000001E-4</v>
      </c>
      <c r="L452" s="181">
        <v>1472772997120</v>
      </c>
      <c r="M452" s="182">
        <v>2</v>
      </c>
      <c r="N452" s="183" t="s">
        <v>214</v>
      </c>
      <c r="O452" s="184">
        <v>2.1999999999999999E-5</v>
      </c>
      <c r="P452" s="185">
        <v>1.83E-4</v>
      </c>
      <c r="S452" s="175"/>
    </row>
    <row r="453" spans="1:19" x14ac:dyDescent="0.2">
      <c r="A453" s="172">
        <v>427</v>
      </c>
      <c r="B453" s="181">
        <v>29205558378496</v>
      </c>
      <c r="C453" s="182">
        <v>0</v>
      </c>
      <c r="D453" s="183" t="s">
        <v>1058</v>
      </c>
      <c r="E453" s="184">
        <v>0.37606499999999998</v>
      </c>
      <c r="F453" s="185">
        <v>314.269632</v>
      </c>
      <c r="G453" s="181">
        <v>14397751713792</v>
      </c>
      <c r="H453" s="182">
        <v>2</v>
      </c>
      <c r="I453" s="183" t="s">
        <v>214</v>
      </c>
      <c r="J453" s="184">
        <v>1.1E-5</v>
      </c>
      <c r="K453" s="185">
        <v>9.1000000000000003E-5</v>
      </c>
      <c r="L453" s="181">
        <v>6630496247808</v>
      </c>
      <c r="M453" s="182">
        <v>0</v>
      </c>
      <c r="N453" s="183" t="s">
        <v>1089</v>
      </c>
      <c r="O453" s="184">
        <v>0.37670300000000001</v>
      </c>
      <c r="P453" s="185">
        <v>314.85568699999999</v>
      </c>
      <c r="S453" s="175"/>
    </row>
    <row r="454" spans="1:19" x14ac:dyDescent="0.2">
      <c r="A454" s="172">
        <v>428</v>
      </c>
      <c r="B454" s="181">
        <v>18515406274560</v>
      </c>
      <c r="C454" s="182">
        <v>2</v>
      </c>
      <c r="D454" s="183" t="s">
        <v>376</v>
      </c>
      <c r="E454" s="184">
        <v>5.0000000000000004E-6</v>
      </c>
      <c r="F454" s="185">
        <v>4.5000000000000003E-5</v>
      </c>
      <c r="G454" s="181">
        <v>29693404758016</v>
      </c>
      <c r="H454" s="182">
        <v>2</v>
      </c>
      <c r="I454" s="183" t="s">
        <v>307</v>
      </c>
      <c r="J454" s="184">
        <v>1.1E-5</v>
      </c>
      <c r="K454" s="185">
        <v>9.1000000000000003E-5</v>
      </c>
      <c r="L454" s="181">
        <v>910922776576</v>
      </c>
      <c r="M454" s="182">
        <v>1</v>
      </c>
      <c r="N454" s="183" t="s">
        <v>1090</v>
      </c>
      <c r="O454" s="184">
        <v>0.49625799999999998</v>
      </c>
      <c r="P454" s="185">
        <v>673.110365</v>
      </c>
      <c r="S454" s="175"/>
    </row>
    <row r="455" spans="1:19" x14ac:dyDescent="0.2">
      <c r="A455" s="172">
        <v>429</v>
      </c>
      <c r="B455" s="181">
        <v>13824713654272</v>
      </c>
      <c r="C455" s="182">
        <v>2</v>
      </c>
      <c r="D455" s="183" t="s">
        <v>305</v>
      </c>
      <c r="E455" s="184">
        <v>4.0000000000000003E-5</v>
      </c>
      <c r="F455" s="185">
        <v>3.2000000000000003E-4</v>
      </c>
      <c r="G455" s="181">
        <v>2968027635712</v>
      </c>
      <c r="H455" s="182">
        <v>2</v>
      </c>
      <c r="I455" s="183" t="s">
        <v>304</v>
      </c>
      <c r="J455" s="184">
        <v>9.0000000000000002E-6</v>
      </c>
      <c r="K455" s="185">
        <v>7.6000000000000004E-5</v>
      </c>
      <c r="L455" s="181">
        <v>3935890161664</v>
      </c>
      <c r="M455" s="182">
        <v>0</v>
      </c>
      <c r="N455" s="183" t="s">
        <v>1091</v>
      </c>
      <c r="O455" s="184">
        <v>0.377083</v>
      </c>
      <c r="P455" s="185">
        <v>314.91539399999999</v>
      </c>
      <c r="S455" s="175"/>
    </row>
    <row r="456" spans="1:19" x14ac:dyDescent="0.2">
      <c r="A456" s="172">
        <v>430</v>
      </c>
      <c r="B456" s="181">
        <v>8322117345280</v>
      </c>
      <c r="C456" s="182">
        <v>0</v>
      </c>
      <c r="D456" s="183" t="s">
        <v>1067</v>
      </c>
      <c r="E456" s="184">
        <v>0.37420900000000001</v>
      </c>
      <c r="F456" s="185">
        <v>311.943196</v>
      </c>
      <c r="G456" s="181">
        <v>9320557273088</v>
      </c>
      <c r="H456" s="182">
        <v>2</v>
      </c>
      <c r="I456" s="183" t="s">
        <v>338</v>
      </c>
      <c r="J456" s="184">
        <v>6.9999999999999999E-6</v>
      </c>
      <c r="K456" s="185">
        <v>6.0999999999999999E-5</v>
      </c>
      <c r="L456" s="181">
        <v>6464051437568</v>
      </c>
      <c r="M456" s="182">
        <v>0</v>
      </c>
      <c r="N456" s="183" t="s">
        <v>1095</v>
      </c>
      <c r="O456" s="184">
        <v>0.374946</v>
      </c>
      <c r="P456" s="185">
        <v>312.949206</v>
      </c>
      <c r="S456" s="175"/>
    </row>
    <row r="457" spans="1:19" x14ac:dyDescent="0.2">
      <c r="A457" s="172">
        <v>431</v>
      </c>
      <c r="B457" s="181">
        <v>25331837607936</v>
      </c>
      <c r="C457" s="182">
        <v>2</v>
      </c>
      <c r="D457" s="183" t="s">
        <v>307</v>
      </c>
      <c r="E457" s="184">
        <v>6.9999999999999999E-6</v>
      </c>
      <c r="F457" s="185">
        <v>6.0999999999999999E-5</v>
      </c>
      <c r="G457" s="181">
        <v>28496958652416</v>
      </c>
      <c r="H457" s="182">
        <v>1</v>
      </c>
      <c r="I457" s="183" t="s">
        <v>1116</v>
      </c>
      <c r="J457" s="184">
        <v>0.50074399999999997</v>
      </c>
      <c r="K457" s="185">
        <v>680.88912200000004</v>
      </c>
      <c r="L457" s="181">
        <v>2603730812928</v>
      </c>
      <c r="M457" s="182">
        <v>1</v>
      </c>
      <c r="N457" s="183" t="s">
        <v>1097</v>
      </c>
      <c r="O457" s="184">
        <v>0.49165500000000001</v>
      </c>
      <c r="P457" s="185">
        <v>664.99699699999996</v>
      </c>
      <c r="S457" s="175"/>
    </row>
    <row r="458" spans="1:19" x14ac:dyDescent="0.2">
      <c r="A458" s="172">
        <v>432</v>
      </c>
      <c r="B458" s="181">
        <v>4036352483328</v>
      </c>
      <c r="C458" s="182">
        <v>0</v>
      </c>
      <c r="D458" s="183" t="s">
        <v>1070</v>
      </c>
      <c r="E458" s="184">
        <v>0.37610500000000002</v>
      </c>
      <c r="F458" s="185">
        <v>314.55643900000001</v>
      </c>
      <c r="G458" s="181">
        <v>14619953266688</v>
      </c>
      <c r="H458" s="182">
        <v>2</v>
      </c>
      <c r="I458" s="183" t="s">
        <v>214</v>
      </c>
      <c r="J458" s="184">
        <v>1.5E-5</v>
      </c>
      <c r="K458" s="185">
        <v>1.22E-4</v>
      </c>
      <c r="L458" s="181">
        <v>4362100465664</v>
      </c>
      <c r="M458" s="182">
        <v>2</v>
      </c>
      <c r="N458" s="183" t="s">
        <v>316</v>
      </c>
      <c r="O458" s="184">
        <v>1.1E-5</v>
      </c>
      <c r="P458" s="185">
        <v>9.1000000000000003E-5</v>
      </c>
      <c r="S458" s="175"/>
    </row>
    <row r="459" spans="1:19" x14ac:dyDescent="0.2">
      <c r="A459" s="172">
        <v>433</v>
      </c>
      <c r="B459" s="181">
        <v>23854804697088</v>
      </c>
      <c r="C459" s="182">
        <v>1</v>
      </c>
      <c r="D459" s="183" t="s">
        <v>1071</v>
      </c>
      <c r="E459" s="184">
        <v>0.49545499999999998</v>
      </c>
      <c r="F459" s="185">
        <v>677.62686399999996</v>
      </c>
      <c r="G459" s="181">
        <v>23493357961216</v>
      </c>
      <c r="H459" s="182">
        <v>2</v>
      </c>
      <c r="I459" s="183" t="s">
        <v>306</v>
      </c>
      <c r="J459" s="184">
        <v>1.2999999999999999E-5</v>
      </c>
      <c r="K459" s="185">
        <v>1.06E-4</v>
      </c>
      <c r="L459" s="181">
        <v>3085265747968</v>
      </c>
      <c r="M459" s="182">
        <v>0</v>
      </c>
      <c r="N459" s="183" t="s">
        <v>1101</v>
      </c>
      <c r="O459" s="184">
        <v>0.37704700000000002</v>
      </c>
      <c r="P459" s="185">
        <v>315.84296399999999</v>
      </c>
      <c r="S459" s="175"/>
    </row>
    <row r="460" spans="1:19" x14ac:dyDescent="0.2">
      <c r="A460" s="172">
        <v>434</v>
      </c>
      <c r="B460" s="181">
        <v>7532551553024</v>
      </c>
      <c r="C460" s="182">
        <v>0</v>
      </c>
      <c r="D460" s="183" t="s">
        <v>1074</v>
      </c>
      <c r="E460" s="184">
        <v>0.37630999999999998</v>
      </c>
      <c r="F460" s="185">
        <v>314.99800099999999</v>
      </c>
      <c r="G460" s="181">
        <v>24289928282112</v>
      </c>
      <c r="H460" s="182">
        <v>0</v>
      </c>
      <c r="I460" s="183" t="s">
        <v>1119</v>
      </c>
      <c r="J460" s="184">
        <v>0.37207200000000001</v>
      </c>
      <c r="K460" s="185">
        <v>309.763328</v>
      </c>
      <c r="L460" s="181">
        <v>6136488697856</v>
      </c>
      <c r="M460" s="182">
        <v>0</v>
      </c>
      <c r="N460" s="183" t="s">
        <v>1102</v>
      </c>
      <c r="O460" s="184">
        <v>0.37273499999999998</v>
      </c>
      <c r="P460" s="185">
        <v>309.97453200000001</v>
      </c>
      <c r="S460" s="175"/>
    </row>
    <row r="461" spans="1:19" x14ac:dyDescent="0.2">
      <c r="A461" s="172">
        <v>435</v>
      </c>
      <c r="B461" s="181">
        <v>9310005542912</v>
      </c>
      <c r="C461" s="182">
        <v>0</v>
      </c>
      <c r="D461" s="183" t="s">
        <v>1076</v>
      </c>
      <c r="E461" s="184">
        <v>0.37652200000000002</v>
      </c>
      <c r="F461" s="185">
        <v>315.25888500000002</v>
      </c>
      <c r="G461" s="181">
        <v>29470212972544</v>
      </c>
      <c r="H461" s="182">
        <v>2</v>
      </c>
      <c r="I461" s="183" t="s">
        <v>316</v>
      </c>
      <c r="J461" s="184">
        <v>0</v>
      </c>
      <c r="K461" s="185">
        <v>0</v>
      </c>
      <c r="L461" s="181">
        <v>5566096883712</v>
      </c>
      <c r="M461" s="182">
        <v>0</v>
      </c>
      <c r="N461" s="183" t="s">
        <v>1105</v>
      </c>
      <c r="O461" s="184">
        <v>0.375523</v>
      </c>
      <c r="P461" s="185">
        <v>313.48596400000002</v>
      </c>
      <c r="S461" s="175"/>
    </row>
    <row r="462" spans="1:19" x14ac:dyDescent="0.2">
      <c r="A462" s="172">
        <v>436</v>
      </c>
      <c r="B462" s="181">
        <v>29745663483904</v>
      </c>
      <c r="C462" s="182">
        <v>2</v>
      </c>
      <c r="D462" s="183" t="s">
        <v>304</v>
      </c>
      <c r="E462" s="184">
        <v>1.7E-5</v>
      </c>
      <c r="F462" s="185">
        <v>1.37E-4</v>
      </c>
      <c r="G462" s="181">
        <v>13985003126784</v>
      </c>
      <c r="H462" s="182">
        <v>0</v>
      </c>
      <c r="I462" s="183" t="s">
        <v>1126</v>
      </c>
      <c r="J462" s="184">
        <v>0.37818000000000002</v>
      </c>
      <c r="K462" s="185">
        <v>316.40683999999999</v>
      </c>
      <c r="L462" s="181">
        <v>811091083264</v>
      </c>
      <c r="M462" s="182">
        <v>2</v>
      </c>
      <c r="N462" s="183" t="s">
        <v>307</v>
      </c>
      <c r="O462" s="184">
        <v>1.1E-5</v>
      </c>
      <c r="P462" s="185">
        <v>9.1000000000000003E-5</v>
      </c>
      <c r="S462" s="175"/>
    </row>
    <row r="463" spans="1:19" x14ac:dyDescent="0.2">
      <c r="A463" s="172">
        <v>437</v>
      </c>
      <c r="B463" s="181">
        <v>24328502624256</v>
      </c>
      <c r="C463" s="182">
        <v>2</v>
      </c>
      <c r="D463" s="183" t="s">
        <v>315</v>
      </c>
      <c r="E463" s="184">
        <v>1.2999999999999999E-5</v>
      </c>
      <c r="F463" s="185">
        <v>1.06E-4</v>
      </c>
      <c r="G463" s="181">
        <v>25357786472448</v>
      </c>
      <c r="H463" s="182">
        <v>0</v>
      </c>
      <c r="I463" s="183" t="s">
        <v>1133</v>
      </c>
      <c r="J463" s="184">
        <v>0.37986599999999998</v>
      </c>
      <c r="K463" s="185">
        <v>319.35865799999999</v>
      </c>
      <c r="L463" s="181">
        <v>4132875624448</v>
      </c>
      <c r="M463" s="182">
        <v>0</v>
      </c>
      <c r="N463" s="183" t="s">
        <v>1110</v>
      </c>
      <c r="O463" s="184">
        <v>0.38073099999999999</v>
      </c>
      <c r="P463" s="185">
        <v>320.07009900000003</v>
      </c>
      <c r="S463" s="175"/>
    </row>
    <row r="464" spans="1:19" x14ac:dyDescent="0.2">
      <c r="A464" s="172">
        <v>438</v>
      </c>
      <c r="B464" s="181">
        <v>13161809838080</v>
      </c>
      <c r="C464" s="182">
        <v>2</v>
      </c>
      <c r="D464" s="183" t="s">
        <v>329</v>
      </c>
      <c r="E464" s="184">
        <v>1.1E-5</v>
      </c>
      <c r="F464" s="185">
        <v>9.1000000000000003E-5</v>
      </c>
      <c r="G464" s="181">
        <v>25027662266368</v>
      </c>
      <c r="H464" s="182">
        <v>1</v>
      </c>
      <c r="I464" s="183" t="s">
        <v>1134</v>
      </c>
      <c r="J464" s="184">
        <v>0.49584699999999998</v>
      </c>
      <c r="K464" s="185">
        <v>677.28192799999999</v>
      </c>
      <c r="L464" s="181">
        <v>3986664030208</v>
      </c>
      <c r="M464" s="182">
        <v>0</v>
      </c>
      <c r="N464" s="183" t="s">
        <v>1111</v>
      </c>
      <c r="O464" s="184">
        <v>0.37430200000000002</v>
      </c>
      <c r="P464" s="185">
        <v>311.987977</v>
      </c>
      <c r="S464" s="175"/>
    </row>
    <row r="465" spans="1:19" x14ac:dyDescent="0.2">
      <c r="A465" s="172">
        <v>439</v>
      </c>
      <c r="B465" s="181">
        <v>13167435218944</v>
      </c>
      <c r="C465" s="182">
        <v>0</v>
      </c>
      <c r="D465" s="183" t="s">
        <v>1081</v>
      </c>
      <c r="E465" s="184">
        <v>0.373033</v>
      </c>
      <c r="F465" s="185">
        <v>310.45899700000001</v>
      </c>
      <c r="G465" s="181">
        <v>10975191515136</v>
      </c>
      <c r="H465" s="182">
        <v>0</v>
      </c>
      <c r="I465" s="183" t="s">
        <v>1140</v>
      </c>
      <c r="J465" s="184">
        <v>0.37817099999999998</v>
      </c>
      <c r="K465" s="185">
        <v>317.500271</v>
      </c>
      <c r="L465" s="181">
        <v>1423046156288</v>
      </c>
      <c r="M465" s="182">
        <v>2</v>
      </c>
      <c r="N465" s="183" t="s">
        <v>303</v>
      </c>
      <c r="O465" s="184">
        <v>0</v>
      </c>
      <c r="P465" s="185">
        <v>0</v>
      </c>
      <c r="S465" s="175"/>
    </row>
    <row r="466" spans="1:19" x14ac:dyDescent="0.2">
      <c r="A466" s="172">
        <v>440</v>
      </c>
      <c r="B466" s="181">
        <v>3264854106112</v>
      </c>
      <c r="C466" s="182">
        <v>2</v>
      </c>
      <c r="D466" s="183" t="s">
        <v>301</v>
      </c>
      <c r="E466" s="184">
        <v>4.3000000000000002E-5</v>
      </c>
      <c r="F466" s="185">
        <v>3.5E-4</v>
      </c>
      <c r="G466" s="181">
        <v>8570543857664</v>
      </c>
      <c r="H466" s="182">
        <v>0</v>
      </c>
      <c r="I466" s="183" t="s">
        <v>1143</v>
      </c>
      <c r="J466" s="184">
        <v>0.37320599999999998</v>
      </c>
      <c r="K466" s="185">
        <v>310.86354399999999</v>
      </c>
      <c r="L466" s="181">
        <v>2095419981824</v>
      </c>
      <c r="M466" s="182">
        <v>2</v>
      </c>
      <c r="N466" s="183" t="s">
        <v>301</v>
      </c>
      <c r="O466" s="184">
        <v>3.6000000000000001E-5</v>
      </c>
      <c r="P466" s="185">
        <v>2.8899999999999998E-4</v>
      </c>
      <c r="S466" s="175"/>
    </row>
    <row r="467" spans="1:19" x14ac:dyDescent="0.2">
      <c r="A467" s="172">
        <v>441</v>
      </c>
      <c r="B467" s="181">
        <v>6270918582272</v>
      </c>
      <c r="C467" s="182">
        <v>2</v>
      </c>
      <c r="D467" s="183" t="s">
        <v>338</v>
      </c>
      <c r="E467" s="184">
        <v>3.0000000000000001E-5</v>
      </c>
      <c r="F467" s="185">
        <v>2.4399999999999999E-4</v>
      </c>
      <c r="G467" s="181">
        <v>8554509885440</v>
      </c>
      <c r="H467" s="182">
        <v>1</v>
      </c>
      <c r="I467" s="183" t="s">
        <v>1145</v>
      </c>
      <c r="J467" s="184">
        <v>0.49090600000000001</v>
      </c>
      <c r="K467" s="185">
        <v>662.13004699999999</v>
      </c>
      <c r="L467" s="181">
        <v>5011416563712</v>
      </c>
      <c r="M467" s="182">
        <v>2</v>
      </c>
      <c r="N467" s="183" t="s">
        <v>348</v>
      </c>
      <c r="O467" s="184">
        <v>2.1999999999999999E-5</v>
      </c>
      <c r="P467" s="185">
        <v>1.83E-4</v>
      </c>
      <c r="S467" s="175"/>
    </row>
    <row r="468" spans="1:19" x14ac:dyDescent="0.2">
      <c r="A468" s="172">
        <v>442</v>
      </c>
      <c r="B468" s="181">
        <v>3026141184000</v>
      </c>
      <c r="C468" s="182">
        <v>0</v>
      </c>
      <c r="D468" s="183" t="s">
        <v>1092</v>
      </c>
      <c r="E468" s="184">
        <v>0.37867099999999998</v>
      </c>
      <c r="F468" s="185">
        <v>317.06377099999997</v>
      </c>
      <c r="G468" s="181">
        <v>24104554020864</v>
      </c>
      <c r="H468" s="182">
        <v>1</v>
      </c>
      <c r="I468" s="183" t="s">
        <v>1146</v>
      </c>
      <c r="J468" s="184">
        <v>0.50029100000000004</v>
      </c>
      <c r="K468" s="185">
        <v>683.76350400000001</v>
      </c>
      <c r="L468" s="181">
        <v>4457947987968</v>
      </c>
      <c r="M468" s="182">
        <v>0</v>
      </c>
      <c r="N468" s="183" t="s">
        <v>1112</v>
      </c>
      <c r="O468" s="184">
        <v>0.37596800000000002</v>
      </c>
      <c r="P468" s="185">
        <v>314.15513399999998</v>
      </c>
      <c r="S468" s="175"/>
    </row>
    <row r="469" spans="1:19" x14ac:dyDescent="0.2">
      <c r="A469" s="172">
        <v>443</v>
      </c>
      <c r="B469" s="181">
        <v>20837296029696</v>
      </c>
      <c r="C469" s="182">
        <v>2</v>
      </c>
      <c r="D469" s="183" t="s">
        <v>316</v>
      </c>
      <c r="E469" s="184">
        <v>1.1E-5</v>
      </c>
      <c r="F469" s="185">
        <v>9.1000000000000003E-5</v>
      </c>
      <c r="G469" s="181">
        <v>10333539631104</v>
      </c>
      <c r="H469" s="182">
        <v>0</v>
      </c>
      <c r="I469" s="183" t="s">
        <v>1147</v>
      </c>
      <c r="J469" s="184">
        <v>0.37121799999999999</v>
      </c>
      <c r="K469" s="185">
        <v>308.54327799999999</v>
      </c>
      <c r="L469" s="181">
        <v>4950418259968</v>
      </c>
      <c r="M469" s="182">
        <v>0</v>
      </c>
      <c r="N469" s="183" t="s">
        <v>1114</v>
      </c>
      <c r="O469" s="184">
        <v>0.37695000000000001</v>
      </c>
      <c r="P469" s="185">
        <v>315.49750499999999</v>
      </c>
      <c r="S469" s="175"/>
    </row>
    <row r="470" spans="1:19" x14ac:dyDescent="0.2">
      <c r="A470" s="172">
        <v>444</v>
      </c>
      <c r="B470" s="181">
        <v>26476530245632</v>
      </c>
      <c r="C470" s="182">
        <v>2</v>
      </c>
      <c r="D470" s="183" t="s">
        <v>303</v>
      </c>
      <c r="E470" s="184">
        <v>0</v>
      </c>
      <c r="F470" s="185">
        <v>0</v>
      </c>
      <c r="G470" s="181">
        <v>8978549530624</v>
      </c>
      <c r="H470" s="182">
        <v>0</v>
      </c>
      <c r="I470" s="183" t="s">
        <v>1148</v>
      </c>
      <c r="J470" s="184">
        <v>0.37373499999999998</v>
      </c>
      <c r="K470" s="185">
        <v>311.59379799999999</v>
      </c>
      <c r="L470" s="181">
        <v>616373665792</v>
      </c>
      <c r="M470" s="182">
        <v>2</v>
      </c>
      <c r="N470" s="183" t="s">
        <v>348</v>
      </c>
      <c r="O470" s="184">
        <v>2.1999999999999999E-5</v>
      </c>
      <c r="P470" s="185">
        <v>1.83E-4</v>
      </c>
      <c r="S470" s="175"/>
    </row>
    <row r="471" spans="1:19" x14ac:dyDescent="0.2">
      <c r="A471" s="172">
        <v>445</v>
      </c>
      <c r="B471" s="181">
        <v>3699874160640</v>
      </c>
      <c r="C471" s="182">
        <v>0</v>
      </c>
      <c r="D471" s="183" t="s">
        <v>1093</v>
      </c>
      <c r="E471" s="184">
        <v>0.37228800000000001</v>
      </c>
      <c r="F471" s="185">
        <v>309.74109499999997</v>
      </c>
      <c r="G471" s="181">
        <v>27904007593984</v>
      </c>
      <c r="H471" s="182">
        <v>0</v>
      </c>
      <c r="I471" s="183" t="s">
        <v>1149</v>
      </c>
      <c r="J471" s="184">
        <v>0.37649199999999999</v>
      </c>
      <c r="K471" s="185">
        <v>314.32993499999998</v>
      </c>
      <c r="L471" s="181">
        <v>1978447691776</v>
      </c>
      <c r="M471" s="182">
        <v>2</v>
      </c>
      <c r="N471" s="183" t="s">
        <v>296</v>
      </c>
      <c r="O471" s="184">
        <v>2.4000000000000001E-5</v>
      </c>
      <c r="P471" s="185">
        <v>1.9799999999999999E-4</v>
      </c>
      <c r="S471" s="175"/>
    </row>
    <row r="472" spans="1:19" x14ac:dyDescent="0.2">
      <c r="A472" s="172">
        <v>446</v>
      </c>
      <c r="B472" s="181">
        <v>3073464934400</v>
      </c>
      <c r="C472" s="182">
        <v>0</v>
      </c>
      <c r="D472" s="183" t="s">
        <v>1094</v>
      </c>
      <c r="E472" s="184">
        <v>0.37545099999999998</v>
      </c>
      <c r="F472" s="185">
        <v>314.02152999999998</v>
      </c>
      <c r="G472" s="181">
        <v>7882335412224</v>
      </c>
      <c r="H472" s="182">
        <v>1</v>
      </c>
      <c r="I472" s="183" t="s">
        <v>1150</v>
      </c>
      <c r="J472" s="184">
        <v>0.51020100000000002</v>
      </c>
      <c r="K472" s="185">
        <v>703.23796300000004</v>
      </c>
      <c r="L472" s="181">
        <v>4121024692224</v>
      </c>
      <c r="M472" s="182">
        <v>0</v>
      </c>
      <c r="N472" s="183" t="s">
        <v>1118</v>
      </c>
      <c r="O472" s="184">
        <v>0.376552</v>
      </c>
      <c r="P472" s="185">
        <v>314.32956999999999</v>
      </c>
      <c r="S472" s="175"/>
    </row>
    <row r="473" spans="1:19" x14ac:dyDescent="0.2">
      <c r="A473" s="172">
        <v>447</v>
      </c>
      <c r="B473" s="181">
        <v>10462415142912</v>
      </c>
      <c r="C473" s="182">
        <v>1</v>
      </c>
      <c r="D473" s="183" t="s">
        <v>1096</v>
      </c>
      <c r="E473" s="184">
        <v>0.504915</v>
      </c>
      <c r="F473" s="185">
        <v>692.07334100000003</v>
      </c>
      <c r="G473" s="181">
        <v>24268377423872</v>
      </c>
      <c r="H473" s="182">
        <v>0</v>
      </c>
      <c r="I473" s="183" t="s">
        <v>1154</v>
      </c>
      <c r="J473" s="184">
        <v>0.37485400000000002</v>
      </c>
      <c r="K473" s="185">
        <v>312.89449100000002</v>
      </c>
      <c r="L473" s="181">
        <v>1154419105792</v>
      </c>
      <c r="M473" s="182">
        <v>2</v>
      </c>
      <c r="N473" s="183" t="s">
        <v>315</v>
      </c>
      <c r="O473" s="184">
        <v>5.0000000000000004E-6</v>
      </c>
      <c r="P473" s="185">
        <v>4.5000000000000003E-5</v>
      </c>
      <c r="S473" s="175"/>
    </row>
    <row r="474" spans="1:19" x14ac:dyDescent="0.2">
      <c r="A474" s="172">
        <v>448</v>
      </c>
      <c r="B474" s="181">
        <v>26501522235392</v>
      </c>
      <c r="C474" s="182">
        <v>0</v>
      </c>
      <c r="D474" s="183" t="s">
        <v>1099</v>
      </c>
      <c r="E474" s="184">
        <v>0.37439</v>
      </c>
      <c r="F474" s="185">
        <v>311.876597</v>
      </c>
      <c r="G474" s="181">
        <v>5561772474368</v>
      </c>
      <c r="H474" s="182">
        <v>2</v>
      </c>
      <c r="I474" s="183" t="s">
        <v>301</v>
      </c>
      <c r="J474" s="184">
        <v>5.0000000000000004E-6</v>
      </c>
      <c r="K474" s="185">
        <v>4.5000000000000003E-5</v>
      </c>
      <c r="L474" s="181">
        <v>4238049878016</v>
      </c>
      <c r="M474" s="182">
        <v>0</v>
      </c>
      <c r="N474" s="183" t="s">
        <v>1120</v>
      </c>
      <c r="O474" s="184">
        <v>0.37253500000000001</v>
      </c>
      <c r="P474" s="185">
        <v>310.17390499999999</v>
      </c>
      <c r="S474" s="175"/>
    </row>
    <row r="475" spans="1:19" x14ac:dyDescent="0.2">
      <c r="A475" s="172">
        <v>449</v>
      </c>
      <c r="B475" s="181">
        <v>21665224212480</v>
      </c>
      <c r="C475" s="182">
        <v>2</v>
      </c>
      <c r="D475" s="183" t="s">
        <v>316</v>
      </c>
      <c r="E475" s="184">
        <v>0</v>
      </c>
      <c r="F475" s="185">
        <v>0</v>
      </c>
      <c r="G475" s="181">
        <v>1005675552768</v>
      </c>
      <c r="H475" s="182">
        <v>1</v>
      </c>
      <c r="I475" s="183" t="s">
        <v>1160</v>
      </c>
      <c r="J475" s="184">
        <v>0.50046900000000005</v>
      </c>
      <c r="K475" s="185">
        <v>684.05172800000003</v>
      </c>
      <c r="L475" s="181">
        <v>2516039933952</v>
      </c>
      <c r="M475" s="182">
        <v>0</v>
      </c>
      <c r="N475" s="183" t="s">
        <v>1121</v>
      </c>
      <c r="O475" s="184">
        <v>0.37365399999999999</v>
      </c>
      <c r="P475" s="185">
        <v>311.04625299999998</v>
      </c>
      <c r="S475" s="175"/>
    </row>
    <row r="476" spans="1:19" x14ac:dyDescent="0.2">
      <c r="A476" s="172">
        <v>450</v>
      </c>
      <c r="B476" s="181">
        <v>772767817728</v>
      </c>
      <c r="C476" s="182">
        <v>0</v>
      </c>
      <c r="D476" s="183" t="s">
        <v>1104</v>
      </c>
      <c r="E476" s="184">
        <v>0.37507400000000002</v>
      </c>
      <c r="F476" s="185">
        <v>313.49575099999998</v>
      </c>
      <c r="G476" s="181">
        <v>7792642170880</v>
      </c>
      <c r="H476" s="182">
        <v>2</v>
      </c>
      <c r="I476" s="183" t="s">
        <v>307</v>
      </c>
      <c r="J476" s="184">
        <v>1.5E-5</v>
      </c>
      <c r="K476" s="185">
        <v>1.22E-4</v>
      </c>
      <c r="L476" s="181">
        <v>6683252129792</v>
      </c>
      <c r="M476" s="182">
        <v>0</v>
      </c>
      <c r="N476" s="183" t="s">
        <v>1123</v>
      </c>
      <c r="O476" s="184">
        <v>0.37285800000000002</v>
      </c>
      <c r="P476" s="185">
        <v>310.42330399999997</v>
      </c>
      <c r="S476" s="175"/>
    </row>
    <row r="477" spans="1:19" x14ac:dyDescent="0.2">
      <c r="A477" s="172">
        <v>451</v>
      </c>
      <c r="B477" s="181">
        <v>18124758687744</v>
      </c>
      <c r="C477" s="182">
        <v>2</v>
      </c>
      <c r="D477" s="183" t="s">
        <v>316</v>
      </c>
      <c r="E477" s="184">
        <v>2.5999999999999998E-5</v>
      </c>
      <c r="F477" s="185">
        <v>2.13E-4</v>
      </c>
      <c r="G477" s="181">
        <v>12830165123072</v>
      </c>
      <c r="H477" s="182">
        <v>2</v>
      </c>
      <c r="I477" s="183" t="s">
        <v>307</v>
      </c>
      <c r="J477" s="184">
        <v>2.1999999999999999E-5</v>
      </c>
      <c r="K477" s="185">
        <v>1.83E-4</v>
      </c>
      <c r="L477" s="181">
        <v>2308450598912</v>
      </c>
      <c r="M477" s="182">
        <v>0</v>
      </c>
      <c r="N477" s="183" t="s">
        <v>1124</v>
      </c>
      <c r="O477" s="184">
        <v>0.37437100000000001</v>
      </c>
      <c r="P477" s="185">
        <v>312.05077999999997</v>
      </c>
      <c r="S477" s="175"/>
    </row>
    <row r="478" spans="1:19" x14ac:dyDescent="0.2">
      <c r="A478" s="172">
        <v>452</v>
      </c>
      <c r="B478" s="181">
        <v>23992121401344</v>
      </c>
      <c r="C478" s="182">
        <v>0</v>
      </c>
      <c r="D478" s="183" t="s">
        <v>1106</v>
      </c>
      <c r="E478" s="184">
        <v>0.37307299999999999</v>
      </c>
      <c r="F478" s="185">
        <v>310.718459</v>
      </c>
      <c r="G478" s="181">
        <v>6003508609024</v>
      </c>
      <c r="H478" s="182">
        <v>2</v>
      </c>
      <c r="I478" s="183" t="s">
        <v>348</v>
      </c>
      <c r="J478" s="184">
        <v>1.9000000000000001E-5</v>
      </c>
      <c r="K478" s="185">
        <v>1.5200000000000001E-4</v>
      </c>
      <c r="L478" s="181">
        <v>5435258257408</v>
      </c>
      <c r="M478" s="182">
        <v>0</v>
      </c>
      <c r="N478" s="183" t="s">
        <v>1125</v>
      </c>
      <c r="O478" s="184">
        <v>0.37609999999999999</v>
      </c>
      <c r="P478" s="185">
        <v>314.153256</v>
      </c>
      <c r="S478" s="175"/>
    </row>
    <row r="479" spans="1:19" x14ac:dyDescent="0.2">
      <c r="A479" s="172">
        <v>453</v>
      </c>
      <c r="B479" s="181">
        <v>4049276608512</v>
      </c>
      <c r="C479" s="182">
        <v>0</v>
      </c>
      <c r="D479" s="183" t="s">
        <v>1107</v>
      </c>
      <c r="E479" s="184">
        <v>0.37343700000000002</v>
      </c>
      <c r="F479" s="185">
        <v>311.17983099999998</v>
      </c>
      <c r="G479" s="181">
        <v>22554981785600</v>
      </c>
      <c r="H479" s="182">
        <v>0</v>
      </c>
      <c r="I479" s="183" t="s">
        <v>1167</v>
      </c>
      <c r="J479" s="184">
        <v>0.37979499999999999</v>
      </c>
      <c r="K479" s="185">
        <v>318.49203899999998</v>
      </c>
      <c r="L479" s="181">
        <v>4498975752192</v>
      </c>
      <c r="M479" s="182">
        <v>0</v>
      </c>
      <c r="N479" s="183" t="s">
        <v>1127</v>
      </c>
      <c r="O479" s="184">
        <v>0.37474200000000002</v>
      </c>
      <c r="P479" s="185">
        <v>312.84461900000002</v>
      </c>
      <c r="S479" s="175"/>
    </row>
    <row r="480" spans="1:19" x14ac:dyDescent="0.2">
      <c r="A480" s="172">
        <v>454</v>
      </c>
      <c r="B480" s="181">
        <v>18458790043648</v>
      </c>
      <c r="C480" s="182">
        <v>2</v>
      </c>
      <c r="D480" s="183" t="s">
        <v>329</v>
      </c>
      <c r="E480" s="184">
        <v>3.0000000000000001E-6</v>
      </c>
      <c r="F480" s="185">
        <v>3.0000000000000001E-5</v>
      </c>
      <c r="G480" s="181">
        <v>12024333852672</v>
      </c>
      <c r="H480" s="182">
        <v>0</v>
      </c>
      <c r="I480" s="183" t="s">
        <v>1169</v>
      </c>
      <c r="J480" s="184">
        <v>0.370616</v>
      </c>
      <c r="K480" s="185">
        <v>308.07189299999999</v>
      </c>
      <c r="L480" s="181">
        <v>2636328943616</v>
      </c>
      <c r="M480" s="182">
        <v>0</v>
      </c>
      <c r="N480" s="183" t="s">
        <v>1128</v>
      </c>
      <c r="O480" s="184">
        <v>0.37418299999999999</v>
      </c>
      <c r="P480" s="185">
        <v>312.00242300000002</v>
      </c>
      <c r="S480" s="175"/>
    </row>
    <row r="481" spans="1:19" x14ac:dyDescent="0.2">
      <c r="A481" s="172">
        <v>455</v>
      </c>
      <c r="B481" s="181">
        <v>29728074260480</v>
      </c>
      <c r="C481" s="182">
        <v>0</v>
      </c>
      <c r="D481" s="183" t="s">
        <v>1108</v>
      </c>
      <c r="E481" s="184">
        <v>0.37341400000000002</v>
      </c>
      <c r="F481" s="185">
        <v>310.99355300000002</v>
      </c>
      <c r="G481" s="181">
        <v>21444080779264</v>
      </c>
      <c r="H481" s="182">
        <v>2</v>
      </c>
      <c r="I481" s="183" t="s">
        <v>329</v>
      </c>
      <c r="J481" s="184">
        <v>1.1E-5</v>
      </c>
      <c r="K481" s="185">
        <v>9.1000000000000003E-5</v>
      </c>
      <c r="L481" s="181">
        <v>6359667728384</v>
      </c>
      <c r="M481" s="182">
        <v>0</v>
      </c>
      <c r="N481" s="183" t="s">
        <v>1131</v>
      </c>
      <c r="O481" s="184">
        <v>0.37581700000000001</v>
      </c>
      <c r="P481" s="185">
        <v>314.749844</v>
      </c>
      <c r="S481" s="175"/>
    </row>
    <row r="482" spans="1:19" x14ac:dyDescent="0.2">
      <c r="A482" s="172">
        <v>456</v>
      </c>
      <c r="B482" s="181">
        <v>22889245220864</v>
      </c>
      <c r="C482" s="182">
        <v>0</v>
      </c>
      <c r="D482" s="183" t="s">
        <v>1113</v>
      </c>
      <c r="E482" s="184">
        <v>0.372834</v>
      </c>
      <c r="F482" s="185">
        <v>311.087289</v>
      </c>
      <c r="G482" s="181">
        <v>2309459394560</v>
      </c>
      <c r="H482" s="182">
        <v>1</v>
      </c>
      <c r="I482" s="183" t="s">
        <v>1177</v>
      </c>
      <c r="J482" s="184">
        <v>0.50800400000000001</v>
      </c>
      <c r="K482" s="185">
        <v>699.908906</v>
      </c>
      <c r="L482" s="181">
        <v>6348018900992</v>
      </c>
      <c r="M482" s="182">
        <v>0</v>
      </c>
      <c r="N482" s="183" t="s">
        <v>1132</v>
      </c>
      <c r="O482" s="184">
        <v>0.37196699999999999</v>
      </c>
      <c r="P482" s="185">
        <v>309.37350900000001</v>
      </c>
      <c r="S482" s="175"/>
    </row>
    <row r="483" spans="1:19" x14ac:dyDescent="0.2">
      <c r="A483" s="172">
        <v>457</v>
      </c>
      <c r="B483" s="181">
        <v>12510298333184</v>
      </c>
      <c r="C483" s="182">
        <v>0</v>
      </c>
      <c r="D483" s="183" t="s">
        <v>1115</v>
      </c>
      <c r="E483" s="184">
        <v>0.37230600000000003</v>
      </c>
      <c r="F483" s="185">
        <v>310.02542699999998</v>
      </c>
      <c r="G483" s="181">
        <v>23903177809920</v>
      </c>
      <c r="H483" s="182">
        <v>0</v>
      </c>
      <c r="I483" s="183" t="s">
        <v>1179</v>
      </c>
      <c r="J483" s="184">
        <v>0.37118000000000001</v>
      </c>
      <c r="K483" s="185">
        <v>308.83875699999999</v>
      </c>
      <c r="L483" s="181">
        <v>1270411083776</v>
      </c>
      <c r="M483" s="182">
        <v>2</v>
      </c>
      <c r="N483" s="183" t="s">
        <v>329</v>
      </c>
      <c r="O483" s="184">
        <v>1.9000000000000001E-5</v>
      </c>
      <c r="P483" s="185">
        <v>1.5200000000000001E-4</v>
      </c>
      <c r="S483" s="175"/>
    </row>
    <row r="484" spans="1:19" x14ac:dyDescent="0.2">
      <c r="A484" s="172">
        <v>458</v>
      </c>
      <c r="B484" s="181">
        <v>27609828237312</v>
      </c>
      <c r="C484" s="182">
        <v>1</v>
      </c>
      <c r="D484" s="183" t="s">
        <v>1117</v>
      </c>
      <c r="E484" s="184">
        <v>0.50446199999999997</v>
      </c>
      <c r="F484" s="185">
        <v>690.81131300000004</v>
      </c>
      <c r="G484" s="181">
        <v>29713083006976</v>
      </c>
      <c r="H484" s="182">
        <v>2</v>
      </c>
      <c r="I484" s="183" t="s">
        <v>301</v>
      </c>
      <c r="J484" s="184">
        <v>1.2999999999999999E-5</v>
      </c>
      <c r="K484" s="185">
        <v>1.06E-4</v>
      </c>
      <c r="L484" s="181">
        <v>1422480375808</v>
      </c>
      <c r="M484" s="182">
        <v>0</v>
      </c>
      <c r="N484" s="183" t="s">
        <v>1135</v>
      </c>
      <c r="O484" s="184">
        <v>0.37299300000000002</v>
      </c>
      <c r="P484" s="185">
        <v>310.91406699999999</v>
      </c>
      <c r="S484" s="175"/>
    </row>
    <row r="485" spans="1:19" x14ac:dyDescent="0.2">
      <c r="A485" s="172">
        <v>459</v>
      </c>
      <c r="B485" s="181">
        <v>28557142761472</v>
      </c>
      <c r="C485" s="182">
        <v>1</v>
      </c>
      <c r="D485" s="183" t="s">
        <v>1122</v>
      </c>
      <c r="E485" s="184">
        <v>0.50440200000000002</v>
      </c>
      <c r="F485" s="185">
        <v>696.92491800000005</v>
      </c>
      <c r="G485" s="181">
        <v>14109420421120</v>
      </c>
      <c r="H485" s="182">
        <v>1</v>
      </c>
      <c r="I485" s="183" t="s">
        <v>1181</v>
      </c>
      <c r="J485" s="184">
        <v>0.50293299999999996</v>
      </c>
      <c r="K485" s="185">
        <v>690.973254</v>
      </c>
      <c r="L485" s="181">
        <v>5920935870464</v>
      </c>
      <c r="M485" s="182">
        <v>0</v>
      </c>
      <c r="N485" s="183" t="s">
        <v>1136</v>
      </c>
      <c r="O485" s="184">
        <v>0.37730399999999997</v>
      </c>
      <c r="P485" s="185">
        <v>315.95789500000001</v>
      </c>
      <c r="S485" s="175"/>
    </row>
    <row r="486" spans="1:19" x14ac:dyDescent="0.2">
      <c r="A486" s="172">
        <v>460</v>
      </c>
      <c r="B486" s="181">
        <v>20073777111040</v>
      </c>
      <c r="C486" s="182">
        <v>2</v>
      </c>
      <c r="D486" s="183" t="s">
        <v>348</v>
      </c>
      <c r="E486" s="184">
        <v>3.0000000000000001E-6</v>
      </c>
      <c r="F486" s="185">
        <v>3.0000000000000001E-5</v>
      </c>
      <c r="G486" s="181">
        <v>4050378661888</v>
      </c>
      <c r="H486" s="182">
        <v>1</v>
      </c>
      <c r="I486" s="183" t="s">
        <v>1188</v>
      </c>
      <c r="J486" s="184">
        <v>0.50321300000000002</v>
      </c>
      <c r="K486" s="185">
        <v>691.32681500000001</v>
      </c>
      <c r="L486" s="181">
        <v>3572058939392</v>
      </c>
      <c r="M486" s="182">
        <v>0</v>
      </c>
      <c r="N486" s="183" t="s">
        <v>1138</v>
      </c>
      <c r="O486" s="184">
        <v>0.37615999999999999</v>
      </c>
      <c r="P486" s="185">
        <v>314.59537999999998</v>
      </c>
      <c r="S486" s="175"/>
    </row>
    <row r="487" spans="1:19" x14ac:dyDescent="0.2">
      <c r="A487" s="172">
        <v>461</v>
      </c>
      <c r="B487" s="181">
        <v>25533838835712</v>
      </c>
      <c r="C487" s="182">
        <v>0</v>
      </c>
      <c r="D487" s="183" t="s">
        <v>1129</v>
      </c>
      <c r="E487" s="184">
        <v>0.373506</v>
      </c>
      <c r="F487" s="185">
        <v>311.09899999999999</v>
      </c>
      <c r="G487" s="181">
        <v>14984595808256</v>
      </c>
      <c r="H487" s="182">
        <v>2</v>
      </c>
      <c r="I487" s="183" t="s">
        <v>310</v>
      </c>
      <c r="J487" s="184">
        <v>2.0999999999999999E-5</v>
      </c>
      <c r="K487" s="185">
        <v>1.6699999999999999E-4</v>
      </c>
      <c r="L487" s="181">
        <v>2004827717632</v>
      </c>
      <c r="M487" s="182">
        <v>1</v>
      </c>
      <c r="N487" s="183" t="s">
        <v>1139</v>
      </c>
      <c r="O487" s="184">
        <v>0.49554300000000001</v>
      </c>
      <c r="P487" s="185">
        <v>671.92807700000003</v>
      </c>
      <c r="S487" s="175"/>
    </row>
    <row r="488" spans="1:19" x14ac:dyDescent="0.2">
      <c r="A488" s="172">
        <v>462</v>
      </c>
      <c r="B488" s="181">
        <v>28315810201600</v>
      </c>
      <c r="C488" s="182">
        <v>0</v>
      </c>
      <c r="D488" s="183" t="s">
        <v>1130</v>
      </c>
      <c r="E488" s="184">
        <v>0.375301</v>
      </c>
      <c r="F488" s="185">
        <v>313.31133999999997</v>
      </c>
      <c r="G488" s="181">
        <v>12364897812480</v>
      </c>
      <c r="H488" s="182">
        <v>0</v>
      </c>
      <c r="I488" s="183" t="s">
        <v>1191</v>
      </c>
      <c r="J488" s="184">
        <v>0.37556600000000001</v>
      </c>
      <c r="K488" s="185">
        <v>313.42423400000001</v>
      </c>
      <c r="L488" s="181">
        <v>3804891619328</v>
      </c>
      <c r="M488" s="182">
        <v>2</v>
      </c>
      <c r="N488" s="183" t="s">
        <v>303</v>
      </c>
      <c r="O488" s="184">
        <v>0</v>
      </c>
      <c r="P488" s="185">
        <v>0</v>
      </c>
      <c r="S488" s="175"/>
    </row>
    <row r="489" spans="1:19" x14ac:dyDescent="0.2">
      <c r="A489" s="172">
        <v>463</v>
      </c>
      <c r="B489" s="181">
        <v>27913937108992</v>
      </c>
      <c r="C489" s="182">
        <v>2</v>
      </c>
      <c r="D489" s="183" t="s">
        <v>303</v>
      </c>
      <c r="E489" s="184">
        <v>2.5999999999999998E-5</v>
      </c>
      <c r="F489" s="185">
        <v>2.13E-4</v>
      </c>
      <c r="G489" s="181">
        <v>15105177960448</v>
      </c>
      <c r="H489" s="182">
        <v>2</v>
      </c>
      <c r="I489" s="183" t="s">
        <v>338</v>
      </c>
      <c r="J489" s="184">
        <v>1.1E-5</v>
      </c>
      <c r="K489" s="185">
        <v>9.1000000000000003E-5</v>
      </c>
      <c r="L489" s="181">
        <v>2072990089216</v>
      </c>
      <c r="M489" s="182">
        <v>2</v>
      </c>
      <c r="N489" s="183" t="s">
        <v>310</v>
      </c>
      <c r="O489" s="184">
        <v>1.2999999999999999E-5</v>
      </c>
      <c r="P489" s="185">
        <v>1.06E-4</v>
      </c>
      <c r="S489" s="175"/>
    </row>
    <row r="490" spans="1:19" x14ac:dyDescent="0.2">
      <c r="A490" s="172">
        <v>464</v>
      </c>
      <c r="B490" s="181">
        <v>767815983104</v>
      </c>
      <c r="C490" s="182">
        <v>0</v>
      </c>
      <c r="D490" s="183" t="s">
        <v>1137</v>
      </c>
      <c r="E490" s="184">
        <v>0.374309</v>
      </c>
      <c r="F490" s="185">
        <v>312.00181199999997</v>
      </c>
      <c r="G490" s="181">
        <v>23308055158784</v>
      </c>
      <c r="H490" s="182">
        <v>2</v>
      </c>
      <c r="I490" s="183" t="s">
        <v>339</v>
      </c>
      <c r="J490" s="184">
        <v>1.5E-5</v>
      </c>
      <c r="K490" s="185">
        <v>1.22E-4</v>
      </c>
      <c r="L490" s="181">
        <v>1058814697472</v>
      </c>
      <c r="M490" s="182">
        <v>2</v>
      </c>
      <c r="N490" s="183" t="s">
        <v>315</v>
      </c>
      <c r="O490" s="184">
        <v>2.8E-5</v>
      </c>
      <c r="P490" s="185">
        <v>2.2800000000000001E-4</v>
      </c>
      <c r="S490" s="175"/>
    </row>
    <row r="491" spans="1:19" x14ac:dyDescent="0.2">
      <c r="A491" s="172">
        <v>465</v>
      </c>
      <c r="B491" s="181">
        <v>3014468648960</v>
      </c>
      <c r="C491" s="182">
        <v>2</v>
      </c>
      <c r="D491" s="183" t="s">
        <v>338</v>
      </c>
      <c r="E491" s="184">
        <v>1.9000000000000001E-5</v>
      </c>
      <c r="F491" s="185">
        <v>1.5200000000000001E-4</v>
      </c>
      <c r="G491" s="181">
        <v>22467825172480</v>
      </c>
      <c r="H491" s="182">
        <v>0</v>
      </c>
      <c r="I491" s="183" t="s">
        <v>1196</v>
      </c>
      <c r="J491" s="184">
        <v>0.37265900000000002</v>
      </c>
      <c r="K491" s="185">
        <v>310.15562799999998</v>
      </c>
      <c r="L491" s="181">
        <v>3088046563328</v>
      </c>
      <c r="M491" s="182">
        <v>0</v>
      </c>
      <c r="N491" s="183" t="s">
        <v>1152</v>
      </c>
      <c r="O491" s="184">
        <v>0.37450699999999998</v>
      </c>
      <c r="P491" s="185">
        <v>312.52294499999999</v>
      </c>
      <c r="S491" s="175"/>
    </row>
    <row r="492" spans="1:19" x14ac:dyDescent="0.2">
      <c r="A492" s="172">
        <v>466</v>
      </c>
      <c r="B492" s="181">
        <v>20469654282240</v>
      </c>
      <c r="C492" s="182">
        <v>0</v>
      </c>
      <c r="D492" s="183" t="s">
        <v>1141</v>
      </c>
      <c r="E492" s="184">
        <v>0.37592300000000001</v>
      </c>
      <c r="F492" s="185">
        <v>314.05676199999999</v>
      </c>
      <c r="G492" s="181">
        <v>10361691004928</v>
      </c>
      <c r="H492" s="182">
        <v>1</v>
      </c>
      <c r="I492" s="183" t="s">
        <v>1197</v>
      </c>
      <c r="J492" s="184">
        <v>0.49468899999999999</v>
      </c>
      <c r="K492" s="185">
        <v>669.19527900000003</v>
      </c>
      <c r="L492" s="181">
        <v>6289543340032</v>
      </c>
      <c r="M492" s="182">
        <v>2</v>
      </c>
      <c r="N492" s="183" t="s">
        <v>338</v>
      </c>
      <c r="O492" s="184">
        <v>2.1999999999999999E-5</v>
      </c>
      <c r="P492" s="185">
        <v>1.83E-4</v>
      </c>
      <c r="S492" s="175"/>
    </row>
    <row r="493" spans="1:19" x14ac:dyDescent="0.2">
      <c r="A493" s="172">
        <v>467</v>
      </c>
      <c r="B493" s="181">
        <v>18168343298048</v>
      </c>
      <c r="C493" s="182">
        <v>0</v>
      </c>
      <c r="D493" s="183" t="s">
        <v>1142</v>
      </c>
      <c r="E493" s="184">
        <v>0.37250299999999997</v>
      </c>
      <c r="F493" s="185">
        <v>309.59231499999999</v>
      </c>
      <c r="G493" s="181">
        <v>17596254593024</v>
      </c>
      <c r="H493" s="182">
        <v>2</v>
      </c>
      <c r="I493" s="183" t="s">
        <v>329</v>
      </c>
      <c r="J493" s="184">
        <v>6.9999999999999999E-6</v>
      </c>
      <c r="K493" s="185">
        <v>6.0999999999999999E-5</v>
      </c>
      <c r="L493" s="181">
        <v>3076471767040</v>
      </c>
      <c r="M493" s="182">
        <v>1</v>
      </c>
      <c r="N493" s="183" t="s">
        <v>1155</v>
      </c>
      <c r="O493" s="184">
        <v>0.49695600000000001</v>
      </c>
      <c r="P493" s="185">
        <v>673.74305400000003</v>
      </c>
      <c r="S493" s="175"/>
    </row>
    <row r="494" spans="1:19" x14ac:dyDescent="0.2">
      <c r="A494" s="172">
        <v>468</v>
      </c>
      <c r="B494" s="181">
        <v>11644094365696</v>
      </c>
      <c r="C494" s="182">
        <v>2</v>
      </c>
      <c r="D494" s="183" t="s">
        <v>315</v>
      </c>
      <c r="E494" s="184">
        <v>9.0000000000000002E-6</v>
      </c>
      <c r="F494" s="185">
        <v>7.6000000000000004E-5</v>
      </c>
      <c r="G494" s="181">
        <v>21549795770368</v>
      </c>
      <c r="H494" s="182">
        <v>2</v>
      </c>
      <c r="I494" s="183" t="s">
        <v>339</v>
      </c>
      <c r="J494" s="184">
        <v>2.1999999999999999E-5</v>
      </c>
      <c r="K494" s="185">
        <v>1.83E-4</v>
      </c>
      <c r="L494" s="181">
        <v>1786323959808</v>
      </c>
      <c r="M494" s="182">
        <v>0</v>
      </c>
      <c r="N494" s="183" t="s">
        <v>1157</v>
      </c>
      <c r="O494" s="184">
        <v>0.375998</v>
      </c>
      <c r="P494" s="185">
        <v>314.63422700000001</v>
      </c>
      <c r="S494" s="175"/>
    </row>
    <row r="495" spans="1:19" x14ac:dyDescent="0.2">
      <c r="A495" s="172">
        <v>469</v>
      </c>
      <c r="B495" s="181">
        <v>3638755450880</v>
      </c>
      <c r="C495" s="182">
        <v>0</v>
      </c>
      <c r="D495" s="183" t="s">
        <v>1144</v>
      </c>
      <c r="E495" s="184">
        <v>0.373139</v>
      </c>
      <c r="F495" s="185">
        <v>311.43544300000002</v>
      </c>
      <c r="G495" s="181">
        <v>11378108907520</v>
      </c>
      <c r="H495" s="182">
        <v>1</v>
      </c>
      <c r="I495" s="183" t="s">
        <v>1200</v>
      </c>
      <c r="J495" s="184">
        <v>0.50703200000000004</v>
      </c>
      <c r="K495" s="185">
        <v>691.55818899999997</v>
      </c>
      <c r="L495" s="181">
        <v>122166124544</v>
      </c>
      <c r="M495" s="182">
        <v>1</v>
      </c>
      <c r="N495" s="183" t="s">
        <v>1158</v>
      </c>
      <c r="O495" s="184">
        <v>0.50687700000000002</v>
      </c>
      <c r="P495" s="185">
        <v>700.60877800000003</v>
      </c>
      <c r="S495" s="175"/>
    </row>
    <row r="496" spans="1:19" x14ac:dyDescent="0.2">
      <c r="A496" s="172">
        <v>470</v>
      </c>
      <c r="B496" s="181">
        <v>7664669540352</v>
      </c>
      <c r="C496" s="182">
        <v>2</v>
      </c>
      <c r="D496" s="183" t="s">
        <v>339</v>
      </c>
      <c r="E496" s="184">
        <v>6.9999999999999999E-6</v>
      </c>
      <c r="F496" s="185">
        <v>6.0999999999999999E-5</v>
      </c>
      <c r="G496" s="181">
        <v>26460196773888</v>
      </c>
      <c r="H496" s="182">
        <v>0</v>
      </c>
      <c r="I496" s="183" t="s">
        <v>1203</v>
      </c>
      <c r="J496" s="184">
        <v>0.37048500000000001</v>
      </c>
      <c r="K496" s="185">
        <v>307.31631499999997</v>
      </c>
      <c r="L496" s="181">
        <v>2089486606336</v>
      </c>
      <c r="M496" s="182">
        <v>0</v>
      </c>
      <c r="N496" s="183" t="s">
        <v>1163</v>
      </c>
      <c r="O496" s="184">
        <v>0.37867699999999999</v>
      </c>
      <c r="P496" s="185">
        <v>317.10172299999999</v>
      </c>
      <c r="S496" s="175"/>
    </row>
    <row r="497" spans="1:19" x14ac:dyDescent="0.2">
      <c r="A497" s="172">
        <v>471</v>
      </c>
      <c r="B497" s="181">
        <v>5856662937600</v>
      </c>
      <c r="C497" s="182">
        <v>1</v>
      </c>
      <c r="D497" s="183" t="s">
        <v>1151</v>
      </c>
      <c r="E497" s="184">
        <v>0.49870599999999998</v>
      </c>
      <c r="F497" s="185">
        <v>680.65468199999998</v>
      </c>
      <c r="G497" s="181">
        <v>5416011407360</v>
      </c>
      <c r="H497" s="182">
        <v>2</v>
      </c>
      <c r="I497" s="183" t="s">
        <v>301</v>
      </c>
      <c r="J497" s="184">
        <v>2.0999999999999999E-5</v>
      </c>
      <c r="K497" s="185">
        <v>1.6699999999999999E-4</v>
      </c>
      <c r="L497" s="181">
        <v>6434980233216</v>
      </c>
      <c r="M497" s="182">
        <v>2</v>
      </c>
      <c r="N497" s="183" t="s">
        <v>339</v>
      </c>
      <c r="O497" s="184">
        <v>0</v>
      </c>
      <c r="P497" s="185">
        <v>0</v>
      </c>
      <c r="S497" s="175"/>
    </row>
    <row r="498" spans="1:19" x14ac:dyDescent="0.2">
      <c r="A498" s="172">
        <v>472</v>
      </c>
      <c r="B498" s="181">
        <v>18881007050752</v>
      </c>
      <c r="C498" s="182">
        <v>2</v>
      </c>
      <c r="D498" s="183" t="s">
        <v>348</v>
      </c>
      <c r="E498" s="184">
        <v>3.4E-5</v>
      </c>
      <c r="F498" s="185">
        <v>2.7399999999999999E-4</v>
      </c>
      <c r="G498" s="181">
        <v>30041384067072</v>
      </c>
      <c r="H498" s="182">
        <v>1</v>
      </c>
      <c r="I498" s="183" t="s">
        <v>1207</v>
      </c>
      <c r="J498" s="184">
        <v>0.49419299999999999</v>
      </c>
      <c r="K498" s="185">
        <v>677.08084699999995</v>
      </c>
      <c r="L498" s="181">
        <v>3915477737472</v>
      </c>
      <c r="M498" s="182">
        <v>2</v>
      </c>
      <c r="N498" s="183" t="s">
        <v>339</v>
      </c>
      <c r="O498" s="184">
        <v>2.1999999999999999E-5</v>
      </c>
      <c r="P498" s="185">
        <v>1.83E-4</v>
      </c>
      <c r="S498" s="175"/>
    </row>
    <row r="499" spans="1:19" x14ac:dyDescent="0.2">
      <c r="A499" s="172">
        <v>473</v>
      </c>
      <c r="B499" s="181">
        <v>24863133261824</v>
      </c>
      <c r="C499" s="182">
        <v>0</v>
      </c>
      <c r="D499" s="183" t="s">
        <v>1153</v>
      </c>
      <c r="E499" s="184">
        <v>0.37451400000000001</v>
      </c>
      <c r="F499" s="185">
        <v>312.82001300000002</v>
      </c>
      <c r="G499" s="181">
        <v>3990367141888</v>
      </c>
      <c r="H499" s="182">
        <v>1</v>
      </c>
      <c r="I499" s="183" t="s">
        <v>1208</v>
      </c>
      <c r="J499" s="184">
        <v>0.49404999999999999</v>
      </c>
      <c r="K499" s="185">
        <v>673.23575400000004</v>
      </c>
      <c r="L499" s="181">
        <v>5642964385792</v>
      </c>
      <c r="M499" s="182">
        <v>1</v>
      </c>
      <c r="N499" s="183" t="s">
        <v>1170</v>
      </c>
      <c r="O499" s="184">
        <v>0.49974800000000003</v>
      </c>
      <c r="P499" s="185">
        <v>685.59128699999997</v>
      </c>
      <c r="S499" s="175"/>
    </row>
    <row r="500" spans="1:19" x14ac:dyDescent="0.2">
      <c r="A500" s="172">
        <v>474</v>
      </c>
      <c r="B500" s="181">
        <v>19198172102656</v>
      </c>
      <c r="C500" s="182">
        <v>0</v>
      </c>
      <c r="D500" s="183" t="s">
        <v>1156</v>
      </c>
      <c r="E500" s="184">
        <v>0.37380600000000003</v>
      </c>
      <c r="F500" s="185">
        <v>311.72794800000003</v>
      </c>
      <c r="G500" s="181">
        <v>25444556742656</v>
      </c>
      <c r="H500" s="182">
        <v>0</v>
      </c>
      <c r="I500" s="183" t="s">
        <v>1209</v>
      </c>
      <c r="J500" s="184">
        <v>0.37493799999999999</v>
      </c>
      <c r="K500" s="185">
        <v>313.28758699999997</v>
      </c>
      <c r="L500" s="181">
        <v>4102540279808</v>
      </c>
      <c r="M500" s="182">
        <v>1</v>
      </c>
      <c r="N500" s="183" t="s">
        <v>1171</v>
      </c>
      <c r="O500" s="184">
        <v>0.51079699999999995</v>
      </c>
      <c r="P500" s="185">
        <v>701.49172199999998</v>
      </c>
      <c r="S500" s="175"/>
    </row>
    <row r="501" spans="1:19" x14ac:dyDescent="0.2">
      <c r="A501" s="172">
        <v>475</v>
      </c>
      <c r="B501" s="181">
        <v>20343907999744</v>
      </c>
      <c r="C501" s="182">
        <v>0</v>
      </c>
      <c r="D501" s="183" t="s">
        <v>1159</v>
      </c>
      <c r="E501" s="184">
        <v>0.37557299999999999</v>
      </c>
      <c r="F501" s="185">
        <v>313.87351799999999</v>
      </c>
      <c r="G501" s="181">
        <v>8515953868800</v>
      </c>
      <c r="H501" s="182">
        <v>0</v>
      </c>
      <c r="I501" s="183" t="s">
        <v>1211</v>
      </c>
      <c r="J501" s="184">
        <v>0.37595400000000001</v>
      </c>
      <c r="K501" s="185">
        <v>314.75545699999998</v>
      </c>
      <c r="L501" s="181">
        <v>1825815609344</v>
      </c>
      <c r="M501" s="182">
        <v>0</v>
      </c>
      <c r="N501" s="183" t="s">
        <v>1172</v>
      </c>
      <c r="O501" s="184">
        <v>0.37528</v>
      </c>
      <c r="P501" s="185">
        <v>312.77273200000002</v>
      </c>
      <c r="S501" s="175"/>
    </row>
    <row r="502" spans="1:19" x14ac:dyDescent="0.2">
      <c r="A502" s="172">
        <v>476</v>
      </c>
      <c r="B502" s="181">
        <v>7554133696512</v>
      </c>
      <c r="C502" s="182">
        <v>0</v>
      </c>
      <c r="D502" s="183" t="s">
        <v>1161</v>
      </c>
      <c r="E502" s="184">
        <v>0.37473800000000002</v>
      </c>
      <c r="F502" s="185">
        <v>312.351359</v>
      </c>
      <c r="G502" s="181">
        <v>27168417644544</v>
      </c>
      <c r="H502" s="182">
        <v>1</v>
      </c>
      <c r="I502" s="183" t="s">
        <v>1212</v>
      </c>
      <c r="J502" s="184">
        <v>0.49243700000000001</v>
      </c>
      <c r="K502" s="185">
        <v>665.560697</v>
      </c>
      <c r="L502" s="181">
        <v>4360985067520</v>
      </c>
      <c r="M502" s="182">
        <v>0</v>
      </c>
      <c r="N502" s="183" t="s">
        <v>1174</v>
      </c>
      <c r="O502" s="184">
        <v>0.37425799999999998</v>
      </c>
      <c r="P502" s="185">
        <v>312.41647699999999</v>
      </c>
      <c r="S502" s="175"/>
    </row>
    <row r="503" spans="1:19" x14ac:dyDescent="0.2">
      <c r="A503" s="172">
        <v>477</v>
      </c>
      <c r="B503" s="181">
        <v>13989206941696</v>
      </c>
      <c r="C503" s="182">
        <v>0</v>
      </c>
      <c r="D503" s="183" t="s">
        <v>1162</v>
      </c>
      <c r="E503" s="184">
        <v>0.37623000000000001</v>
      </c>
      <c r="F503" s="185">
        <v>314.82857899999999</v>
      </c>
      <c r="G503" s="181">
        <v>4752848175104</v>
      </c>
      <c r="H503" s="182">
        <v>2</v>
      </c>
      <c r="I503" s="183" t="s">
        <v>310</v>
      </c>
      <c r="J503" s="184">
        <v>5.0000000000000004E-6</v>
      </c>
      <c r="K503" s="185">
        <v>4.5000000000000003E-5</v>
      </c>
      <c r="L503" s="181">
        <v>6153425977344</v>
      </c>
      <c r="M503" s="182">
        <v>1</v>
      </c>
      <c r="N503" s="183" t="s">
        <v>1176</v>
      </c>
      <c r="O503" s="184">
        <v>0.50504300000000002</v>
      </c>
      <c r="P503" s="185">
        <v>691.11896100000001</v>
      </c>
      <c r="S503" s="175"/>
    </row>
    <row r="504" spans="1:19" x14ac:dyDescent="0.2">
      <c r="A504" s="172">
        <v>478</v>
      </c>
      <c r="B504" s="181">
        <v>4983192576000</v>
      </c>
      <c r="C504" s="182">
        <v>2</v>
      </c>
      <c r="D504" s="183" t="s">
        <v>301</v>
      </c>
      <c r="E504" s="184">
        <v>1.2999999999999999E-5</v>
      </c>
      <c r="F504" s="185">
        <v>1.06E-4</v>
      </c>
      <c r="G504" s="181">
        <v>26545592975360</v>
      </c>
      <c r="H504" s="182">
        <v>0</v>
      </c>
      <c r="I504" s="183" t="s">
        <v>1213</v>
      </c>
      <c r="J504" s="184">
        <v>0.37419799999999998</v>
      </c>
      <c r="K504" s="185">
        <v>312.01493699999997</v>
      </c>
      <c r="L504" s="181">
        <v>3702667960320</v>
      </c>
      <c r="M504" s="182">
        <v>2</v>
      </c>
      <c r="N504" s="183" t="s">
        <v>307</v>
      </c>
      <c r="O504" s="184">
        <v>1.9000000000000001E-5</v>
      </c>
      <c r="P504" s="185">
        <v>1.5200000000000001E-4</v>
      </c>
      <c r="S504" s="175"/>
    </row>
    <row r="505" spans="1:19" x14ac:dyDescent="0.2">
      <c r="A505" s="172">
        <v>479</v>
      </c>
      <c r="B505" s="181">
        <v>15682502107136</v>
      </c>
      <c r="C505" s="182">
        <v>2</v>
      </c>
      <c r="D505" s="183" t="s">
        <v>310</v>
      </c>
      <c r="E505" s="184">
        <v>1.7E-5</v>
      </c>
      <c r="F505" s="185">
        <v>1.37E-4</v>
      </c>
      <c r="G505" s="181">
        <v>15369271181312</v>
      </c>
      <c r="H505" s="182">
        <v>2</v>
      </c>
      <c r="I505" s="183" t="s">
        <v>316</v>
      </c>
      <c r="J505" s="184">
        <v>0</v>
      </c>
      <c r="K505" s="185">
        <v>0</v>
      </c>
      <c r="L505" s="181">
        <v>4299189944320</v>
      </c>
      <c r="M505" s="182">
        <v>0</v>
      </c>
      <c r="N505" s="183" t="s">
        <v>1185</v>
      </c>
      <c r="O505" s="184">
        <v>0.37234299999999998</v>
      </c>
      <c r="P505" s="185">
        <v>309.95608299999998</v>
      </c>
      <c r="S505" s="175"/>
    </row>
    <row r="506" spans="1:19" x14ac:dyDescent="0.2">
      <c r="A506" s="172">
        <v>480</v>
      </c>
      <c r="B506" s="181">
        <v>4018882519040</v>
      </c>
      <c r="C506" s="182">
        <v>2</v>
      </c>
      <c r="D506" s="183" t="s">
        <v>303</v>
      </c>
      <c r="E506" s="184">
        <v>3.4E-5</v>
      </c>
      <c r="F506" s="185">
        <v>2.7399999999999999E-4</v>
      </c>
      <c r="G506" s="181">
        <v>22254508326912</v>
      </c>
      <c r="H506" s="182">
        <v>0</v>
      </c>
      <c r="I506" s="183" t="s">
        <v>1215</v>
      </c>
      <c r="J506" s="184">
        <v>0.37591000000000002</v>
      </c>
      <c r="K506" s="185">
        <v>314.18710199999998</v>
      </c>
      <c r="L506" s="181">
        <v>5441604419584</v>
      </c>
      <c r="M506" s="182">
        <v>0</v>
      </c>
      <c r="N506" s="183" t="s">
        <v>1186</v>
      </c>
      <c r="O506" s="184">
        <v>0.37142500000000001</v>
      </c>
      <c r="P506" s="185">
        <v>308.71063199999998</v>
      </c>
      <c r="S506" s="175"/>
    </row>
    <row r="507" spans="1:19" x14ac:dyDescent="0.2">
      <c r="A507" s="172">
        <v>481</v>
      </c>
      <c r="B507" s="181">
        <v>25733837045760</v>
      </c>
      <c r="C507" s="182">
        <v>0</v>
      </c>
      <c r="D507" s="183" t="s">
        <v>1164</v>
      </c>
      <c r="E507" s="184">
        <v>0.37151099999999998</v>
      </c>
      <c r="F507" s="185">
        <v>308.97106400000001</v>
      </c>
      <c r="G507" s="181">
        <v>1517020151808</v>
      </c>
      <c r="H507" s="182">
        <v>2</v>
      </c>
      <c r="I507" s="183" t="s">
        <v>348</v>
      </c>
      <c r="J507" s="184">
        <v>1.5E-5</v>
      </c>
      <c r="K507" s="185">
        <v>1.22E-4</v>
      </c>
      <c r="L507" s="181">
        <v>6348135743488</v>
      </c>
      <c r="M507" s="182">
        <v>0</v>
      </c>
      <c r="N507" s="183" t="s">
        <v>1192</v>
      </c>
      <c r="O507" s="184">
        <v>0.37251099999999998</v>
      </c>
      <c r="P507" s="185">
        <v>309.36816099999999</v>
      </c>
      <c r="S507" s="175"/>
    </row>
    <row r="508" spans="1:19" x14ac:dyDescent="0.2">
      <c r="A508" s="172">
        <v>482</v>
      </c>
      <c r="B508" s="181">
        <v>27631757590528</v>
      </c>
      <c r="C508" s="182">
        <v>0</v>
      </c>
      <c r="D508" s="183" t="s">
        <v>1165</v>
      </c>
      <c r="E508" s="184">
        <v>0.37770599999999999</v>
      </c>
      <c r="F508" s="185">
        <v>316.78956899999997</v>
      </c>
      <c r="G508" s="181">
        <v>28426134691840</v>
      </c>
      <c r="H508" s="182">
        <v>2</v>
      </c>
      <c r="I508" s="183" t="s">
        <v>338</v>
      </c>
      <c r="J508" s="184">
        <v>1.1E-5</v>
      </c>
      <c r="K508" s="185">
        <v>9.1000000000000003E-5</v>
      </c>
      <c r="L508" s="181">
        <v>672370548736</v>
      </c>
      <c r="M508" s="182">
        <v>0</v>
      </c>
      <c r="N508" s="183" t="s">
        <v>1194</v>
      </c>
      <c r="O508" s="184">
        <v>0.37412600000000001</v>
      </c>
      <c r="P508" s="185">
        <v>312.11870099999999</v>
      </c>
      <c r="S508" s="175"/>
    </row>
    <row r="509" spans="1:19" x14ac:dyDescent="0.2">
      <c r="A509" s="172">
        <v>483</v>
      </c>
      <c r="B509" s="181">
        <v>15837369622528</v>
      </c>
      <c r="C509" s="182">
        <v>1</v>
      </c>
      <c r="D509" s="183" t="s">
        <v>1166</v>
      </c>
      <c r="E509" s="184">
        <v>0.50701700000000005</v>
      </c>
      <c r="F509" s="185">
        <v>695.86614499999996</v>
      </c>
      <c r="G509" s="181">
        <v>9322455228416</v>
      </c>
      <c r="H509" s="182">
        <v>0</v>
      </c>
      <c r="I509" s="183" t="s">
        <v>1220</v>
      </c>
      <c r="J509" s="184">
        <v>0.37609100000000001</v>
      </c>
      <c r="K509" s="185">
        <v>313.99071400000003</v>
      </c>
      <c r="L509" s="181">
        <v>3783486504960</v>
      </c>
      <c r="M509" s="182">
        <v>2</v>
      </c>
      <c r="N509" s="183" t="s">
        <v>305</v>
      </c>
      <c r="O509" s="184">
        <v>1.2999999999999999E-5</v>
      </c>
      <c r="P509" s="185">
        <v>1.06E-4</v>
      </c>
      <c r="S509" s="175"/>
    </row>
    <row r="510" spans="1:19" x14ac:dyDescent="0.2">
      <c r="A510" s="172">
        <v>484</v>
      </c>
      <c r="B510" s="181">
        <v>8388451721216</v>
      </c>
      <c r="C510" s="182">
        <v>1</v>
      </c>
      <c r="D510" s="183" t="s">
        <v>1168</v>
      </c>
      <c r="E510" s="184">
        <v>0.49565599999999999</v>
      </c>
      <c r="F510" s="185">
        <v>670.25655600000005</v>
      </c>
      <c r="G510" s="181">
        <v>16451418374144</v>
      </c>
      <c r="H510" s="182">
        <v>0</v>
      </c>
      <c r="I510" s="183" t="s">
        <v>1225</v>
      </c>
      <c r="J510" s="184">
        <v>0.37585400000000002</v>
      </c>
      <c r="K510" s="185">
        <v>313.75878399999999</v>
      </c>
      <c r="L510" s="181">
        <v>1805217972224</v>
      </c>
      <c r="M510" s="182">
        <v>2</v>
      </c>
      <c r="N510" s="183" t="s">
        <v>316</v>
      </c>
      <c r="O510" s="184">
        <v>1.1E-5</v>
      </c>
      <c r="P510" s="185">
        <v>9.1000000000000003E-5</v>
      </c>
      <c r="S510" s="175"/>
    </row>
    <row r="511" spans="1:19" x14ac:dyDescent="0.2">
      <c r="A511" s="172">
        <v>485</v>
      </c>
      <c r="B511" s="181">
        <v>4087010172928</v>
      </c>
      <c r="C511" s="182">
        <v>2</v>
      </c>
      <c r="D511" s="183" t="s">
        <v>306</v>
      </c>
      <c r="E511" s="184">
        <v>1.7E-5</v>
      </c>
      <c r="F511" s="185">
        <v>1.37E-4</v>
      </c>
      <c r="G511" s="181">
        <v>23102621007872</v>
      </c>
      <c r="H511" s="182">
        <v>2</v>
      </c>
      <c r="I511" s="183" t="s">
        <v>338</v>
      </c>
      <c r="J511" s="184">
        <v>0</v>
      </c>
      <c r="K511" s="185">
        <v>0</v>
      </c>
      <c r="L511" s="181">
        <v>2143237611520</v>
      </c>
      <c r="M511" s="182">
        <v>0</v>
      </c>
      <c r="N511" s="183" t="s">
        <v>1195</v>
      </c>
      <c r="O511" s="184">
        <v>0.374801</v>
      </c>
      <c r="P511" s="185">
        <v>312.29500000000002</v>
      </c>
      <c r="S511" s="175"/>
    </row>
    <row r="512" spans="1:19" x14ac:dyDescent="0.2">
      <c r="A512" s="172">
        <v>486</v>
      </c>
      <c r="B512" s="181">
        <v>24678322356224</v>
      </c>
      <c r="C512" s="182">
        <v>1</v>
      </c>
      <c r="D512" s="183" t="s">
        <v>1173</v>
      </c>
      <c r="E512" s="184">
        <v>0.49218499999999998</v>
      </c>
      <c r="F512" s="185">
        <v>656.06041600000003</v>
      </c>
      <c r="G512" s="181">
        <v>20289326055424</v>
      </c>
      <c r="H512" s="182">
        <v>2</v>
      </c>
      <c r="I512" s="183" t="s">
        <v>307</v>
      </c>
      <c r="J512" s="184">
        <v>0</v>
      </c>
      <c r="K512" s="185">
        <v>0</v>
      </c>
      <c r="L512" s="181">
        <v>2476853764096</v>
      </c>
      <c r="M512" s="182">
        <v>2</v>
      </c>
      <c r="N512" s="183" t="s">
        <v>339</v>
      </c>
      <c r="O512" s="184">
        <v>1.1E-5</v>
      </c>
      <c r="P512" s="185">
        <v>9.1000000000000003E-5</v>
      </c>
      <c r="S512" s="175"/>
    </row>
    <row r="513" spans="1:19" x14ac:dyDescent="0.2">
      <c r="A513" s="172">
        <v>487</v>
      </c>
      <c r="B513" s="181">
        <v>28826463322112</v>
      </c>
      <c r="C513" s="182">
        <v>1</v>
      </c>
      <c r="D513" s="183" t="s">
        <v>1175</v>
      </c>
      <c r="E513" s="184">
        <v>0.50122599999999995</v>
      </c>
      <c r="F513" s="185">
        <v>682.45279000000005</v>
      </c>
      <c r="G513" s="181">
        <v>6219329880064</v>
      </c>
      <c r="H513" s="182">
        <v>2</v>
      </c>
      <c r="I513" s="183" t="s">
        <v>315</v>
      </c>
      <c r="J513" s="184">
        <v>5.0000000000000004E-6</v>
      </c>
      <c r="K513" s="185">
        <v>4.5000000000000003E-5</v>
      </c>
      <c r="L513" s="181">
        <v>4656176455680</v>
      </c>
      <c r="M513" s="182">
        <v>0</v>
      </c>
      <c r="N513" s="183" t="s">
        <v>1202</v>
      </c>
      <c r="O513" s="184">
        <v>0.37618600000000002</v>
      </c>
      <c r="P513" s="185">
        <v>314.01038899999998</v>
      </c>
      <c r="S513" s="175"/>
    </row>
    <row r="514" spans="1:19" x14ac:dyDescent="0.2">
      <c r="A514" s="172">
        <v>488</v>
      </c>
      <c r="B514" s="181">
        <v>28625028079616</v>
      </c>
      <c r="C514" s="182">
        <v>1</v>
      </c>
      <c r="D514" s="183" t="s">
        <v>1178</v>
      </c>
      <c r="E514" s="184">
        <v>0.50152699999999995</v>
      </c>
      <c r="F514" s="185">
        <v>686.95465000000002</v>
      </c>
      <c r="G514" s="181">
        <v>6160231481344</v>
      </c>
      <c r="H514" s="182">
        <v>0</v>
      </c>
      <c r="I514" s="183" t="s">
        <v>1227</v>
      </c>
      <c r="J514" s="184">
        <v>0.374359</v>
      </c>
      <c r="K514" s="185">
        <v>311.36376200000001</v>
      </c>
      <c r="L514" s="181">
        <v>6272786104320</v>
      </c>
      <c r="M514" s="182">
        <v>1</v>
      </c>
      <c r="N514" s="183" t="s">
        <v>1204</v>
      </c>
      <c r="O514" s="184">
        <v>0.49061500000000002</v>
      </c>
      <c r="P514" s="185">
        <v>665.01671599999997</v>
      </c>
      <c r="S514" s="175"/>
    </row>
    <row r="515" spans="1:19" x14ac:dyDescent="0.2">
      <c r="A515" s="172">
        <v>489</v>
      </c>
      <c r="B515" s="181">
        <v>21043038920704</v>
      </c>
      <c r="C515" s="182">
        <v>1</v>
      </c>
      <c r="D515" s="183" t="s">
        <v>1180</v>
      </c>
      <c r="E515" s="184">
        <v>0.500031</v>
      </c>
      <c r="F515" s="185">
        <v>685.18266700000004</v>
      </c>
      <c r="G515" s="181">
        <v>19313649557504</v>
      </c>
      <c r="H515" s="182">
        <v>2</v>
      </c>
      <c r="I515" s="183" t="s">
        <v>301</v>
      </c>
      <c r="J515" s="184">
        <v>2.0999999999999999E-5</v>
      </c>
      <c r="K515" s="185">
        <v>1.6699999999999999E-4</v>
      </c>
      <c r="L515" s="181">
        <v>6020571979776</v>
      </c>
      <c r="M515" s="182">
        <v>2</v>
      </c>
      <c r="N515" s="183" t="s">
        <v>310</v>
      </c>
      <c r="O515" s="184">
        <v>1.2999999999999999E-5</v>
      </c>
      <c r="P515" s="185">
        <v>1.06E-4</v>
      </c>
      <c r="S515" s="175"/>
    </row>
    <row r="516" spans="1:19" x14ac:dyDescent="0.2">
      <c r="A516" s="172">
        <v>490</v>
      </c>
      <c r="B516" s="181">
        <v>25403709513728</v>
      </c>
      <c r="C516" s="182">
        <v>2</v>
      </c>
      <c r="D516" s="183" t="s">
        <v>296</v>
      </c>
      <c r="E516" s="184">
        <v>5.0000000000000004E-6</v>
      </c>
      <c r="F516" s="185">
        <v>4.5000000000000003E-5</v>
      </c>
      <c r="G516" s="181">
        <v>16707608838144</v>
      </c>
      <c r="H516" s="182">
        <v>1</v>
      </c>
      <c r="I516" s="183" t="s">
        <v>1228</v>
      </c>
      <c r="J516" s="184">
        <v>0.49796400000000002</v>
      </c>
      <c r="K516" s="185">
        <v>675.68407400000001</v>
      </c>
      <c r="L516" s="181">
        <v>380945072128</v>
      </c>
      <c r="M516" s="182">
        <v>0</v>
      </c>
      <c r="N516" s="183" t="s">
        <v>1210</v>
      </c>
      <c r="O516" s="184">
        <v>0.37287300000000001</v>
      </c>
      <c r="P516" s="185">
        <v>310.70998400000002</v>
      </c>
      <c r="S516" s="175"/>
    </row>
    <row r="517" spans="1:19" x14ac:dyDescent="0.2">
      <c r="A517" s="172">
        <v>491</v>
      </c>
      <c r="B517" s="181">
        <v>24078655062016</v>
      </c>
      <c r="C517" s="182">
        <v>0</v>
      </c>
      <c r="D517" s="183" t="s">
        <v>1182</v>
      </c>
      <c r="E517" s="184">
        <v>0.37497799999999998</v>
      </c>
      <c r="F517" s="185">
        <v>313.35033399999998</v>
      </c>
      <c r="G517" s="181">
        <v>30001928372224</v>
      </c>
      <c r="H517" s="182">
        <v>2</v>
      </c>
      <c r="I517" s="183" t="s">
        <v>306</v>
      </c>
      <c r="J517" s="184">
        <v>2.4000000000000001E-5</v>
      </c>
      <c r="K517" s="185">
        <v>1.9799999999999999E-4</v>
      </c>
      <c r="L517" s="181">
        <v>868917739520</v>
      </c>
      <c r="M517" s="182">
        <v>0</v>
      </c>
      <c r="N517" s="183" t="s">
        <v>1216</v>
      </c>
      <c r="O517" s="184">
        <v>0.374191</v>
      </c>
      <c r="P517" s="185">
        <v>311.58120000000002</v>
      </c>
      <c r="S517" s="175"/>
    </row>
    <row r="518" spans="1:19" x14ac:dyDescent="0.2">
      <c r="A518" s="172">
        <v>492</v>
      </c>
      <c r="B518" s="181">
        <v>14606286708736</v>
      </c>
      <c r="C518" s="182">
        <v>0</v>
      </c>
      <c r="D518" s="183" t="s">
        <v>1183</v>
      </c>
      <c r="E518" s="184">
        <v>0.37212600000000001</v>
      </c>
      <c r="F518" s="185">
        <v>309.20096000000001</v>
      </c>
      <c r="G518" s="181">
        <v>20853258223616</v>
      </c>
      <c r="H518" s="182">
        <v>0</v>
      </c>
      <c r="I518" s="183" t="s">
        <v>1230</v>
      </c>
      <c r="J518" s="184">
        <v>0.37289299999999997</v>
      </c>
      <c r="K518" s="185">
        <v>310.20672400000001</v>
      </c>
      <c r="L518" s="181">
        <v>4956000378880</v>
      </c>
      <c r="M518" s="182">
        <v>0</v>
      </c>
      <c r="N518" s="183" t="s">
        <v>1217</v>
      </c>
      <c r="O518" s="184">
        <v>0.37217600000000001</v>
      </c>
      <c r="P518" s="185">
        <v>309.38935700000002</v>
      </c>
      <c r="S518" s="175"/>
    </row>
    <row r="519" spans="1:19" x14ac:dyDescent="0.2">
      <c r="A519" s="172">
        <v>493</v>
      </c>
      <c r="B519" s="181">
        <v>20484388610048</v>
      </c>
      <c r="C519" s="182">
        <v>1</v>
      </c>
      <c r="D519" s="183" t="s">
        <v>1184</v>
      </c>
      <c r="E519" s="184">
        <v>0.49615999999999999</v>
      </c>
      <c r="F519" s="185">
        <v>668.440651</v>
      </c>
      <c r="G519" s="181">
        <v>8925700808704</v>
      </c>
      <c r="H519" s="182">
        <v>2</v>
      </c>
      <c r="I519" s="183" t="s">
        <v>303</v>
      </c>
      <c r="J519" s="184">
        <v>3.0000000000000001E-6</v>
      </c>
      <c r="K519" s="185">
        <v>3.0000000000000001E-5</v>
      </c>
      <c r="L519" s="181">
        <v>5496947957760</v>
      </c>
      <c r="M519" s="182">
        <v>0</v>
      </c>
      <c r="N519" s="183" t="s">
        <v>1218</v>
      </c>
      <c r="O519" s="184">
        <v>0.37384899999999999</v>
      </c>
      <c r="P519" s="185">
        <v>311.069275</v>
      </c>
      <c r="S519" s="175"/>
    </row>
    <row r="520" spans="1:19" x14ac:dyDescent="0.2">
      <c r="A520" s="172">
        <v>494</v>
      </c>
      <c r="B520" s="181">
        <v>26234147831808</v>
      </c>
      <c r="C520" s="182">
        <v>0</v>
      </c>
      <c r="D520" s="183" t="s">
        <v>1187</v>
      </c>
      <c r="E520" s="184">
        <v>0.37628400000000001</v>
      </c>
      <c r="F520" s="185">
        <v>314.36216999999999</v>
      </c>
      <c r="G520" s="181">
        <v>22329097895936</v>
      </c>
      <c r="H520" s="182">
        <v>0</v>
      </c>
      <c r="I520" s="183" t="s">
        <v>1231</v>
      </c>
      <c r="J520" s="184">
        <v>0.37701899999999999</v>
      </c>
      <c r="K520" s="185">
        <v>315.324814</v>
      </c>
      <c r="L520" s="181">
        <v>913728733184</v>
      </c>
      <c r="M520" s="182">
        <v>0</v>
      </c>
      <c r="N520" s="183" t="s">
        <v>1219</v>
      </c>
      <c r="O520" s="184">
        <v>0.37196899999999999</v>
      </c>
      <c r="P520" s="185">
        <v>309.49518399999999</v>
      </c>
      <c r="S520" s="175"/>
    </row>
    <row r="521" spans="1:19" x14ac:dyDescent="0.2">
      <c r="A521" s="172">
        <v>495</v>
      </c>
      <c r="B521" s="181">
        <v>24476121194496</v>
      </c>
      <c r="C521" s="182">
        <v>1</v>
      </c>
      <c r="D521" s="183" t="s">
        <v>1189</v>
      </c>
      <c r="E521" s="184">
        <v>0.49746400000000002</v>
      </c>
      <c r="F521" s="185">
        <v>680.59240299999999</v>
      </c>
      <c r="G521" s="181">
        <v>15030219055104</v>
      </c>
      <c r="H521" s="182">
        <v>2</v>
      </c>
      <c r="I521" s="183" t="s">
        <v>315</v>
      </c>
      <c r="J521" s="184">
        <v>1.2999999999999999E-5</v>
      </c>
      <c r="K521" s="185">
        <v>1.06E-4</v>
      </c>
      <c r="L521" s="181">
        <v>1629622018048</v>
      </c>
      <c r="M521" s="182">
        <v>2</v>
      </c>
      <c r="N521" s="183" t="s">
        <v>310</v>
      </c>
      <c r="O521" s="184">
        <v>9.0000000000000002E-6</v>
      </c>
      <c r="P521" s="185">
        <v>7.6000000000000004E-5</v>
      </c>
      <c r="S521" s="175"/>
    </row>
    <row r="522" spans="1:19" x14ac:dyDescent="0.2">
      <c r="A522" s="172">
        <v>496</v>
      </c>
      <c r="B522" s="181">
        <v>25632065642496</v>
      </c>
      <c r="C522" s="182">
        <v>0</v>
      </c>
      <c r="D522" s="183" t="s">
        <v>1190</v>
      </c>
      <c r="E522" s="184">
        <v>0.37615799999999999</v>
      </c>
      <c r="F522" s="185">
        <v>314.26889199999999</v>
      </c>
      <c r="G522" s="181">
        <v>15045829206016</v>
      </c>
      <c r="H522" s="182">
        <v>2</v>
      </c>
      <c r="I522" s="183" t="s">
        <v>348</v>
      </c>
      <c r="J522" s="184">
        <v>2.3E-5</v>
      </c>
      <c r="K522" s="185">
        <v>1.83E-4</v>
      </c>
      <c r="L522" s="181">
        <v>4077333241856</v>
      </c>
      <c r="M522" s="182">
        <v>0</v>
      </c>
      <c r="N522" s="183" t="s">
        <v>1221</v>
      </c>
      <c r="O522" s="184">
        <v>0.376751</v>
      </c>
      <c r="P522" s="185">
        <v>315.64508799999999</v>
      </c>
      <c r="S522" s="175"/>
    </row>
    <row r="523" spans="1:19" x14ac:dyDescent="0.2">
      <c r="A523" s="172">
        <v>497</v>
      </c>
      <c r="B523" s="181">
        <v>23314878881792</v>
      </c>
      <c r="C523" s="182">
        <v>2</v>
      </c>
      <c r="D523" s="183" t="s">
        <v>348</v>
      </c>
      <c r="E523" s="184">
        <v>2.5999999999999998E-5</v>
      </c>
      <c r="F523" s="185">
        <v>2.13E-4</v>
      </c>
      <c r="G523" s="181">
        <v>10996704321536</v>
      </c>
      <c r="H523" s="182">
        <v>0</v>
      </c>
      <c r="I523" s="183" t="s">
        <v>1239</v>
      </c>
      <c r="J523" s="184">
        <v>0.37452800000000003</v>
      </c>
      <c r="K523" s="185">
        <v>312.55262199999999</v>
      </c>
      <c r="L523" s="181">
        <v>6492353814528</v>
      </c>
      <c r="M523" s="182">
        <v>2</v>
      </c>
      <c r="N523" s="183" t="s">
        <v>338</v>
      </c>
      <c r="O523" s="184">
        <v>2.1999999999999999E-5</v>
      </c>
      <c r="P523" s="185">
        <v>1.83E-4</v>
      </c>
      <c r="S523" s="175"/>
    </row>
    <row r="524" spans="1:19" x14ac:dyDescent="0.2">
      <c r="A524" s="172">
        <v>498</v>
      </c>
      <c r="B524" s="181">
        <v>23348469817344</v>
      </c>
      <c r="C524" s="182">
        <v>0</v>
      </c>
      <c r="D524" s="183" t="s">
        <v>1193</v>
      </c>
      <c r="E524" s="184">
        <v>0.37564399999999998</v>
      </c>
      <c r="F524" s="185">
        <v>313.67691000000002</v>
      </c>
      <c r="G524" s="181">
        <v>18449137254400</v>
      </c>
      <c r="H524" s="182">
        <v>2</v>
      </c>
      <c r="I524" s="183" t="s">
        <v>329</v>
      </c>
      <c r="J524" s="184">
        <v>1.1E-5</v>
      </c>
      <c r="K524" s="185">
        <v>9.1000000000000003E-5</v>
      </c>
      <c r="L524" s="181">
        <v>4522474733568</v>
      </c>
      <c r="M524" s="182">
        <v>0</v>
      </c>
      <c r="N524" s="183" t="s">
        <v>1223</v>
      </c>
      <c r="O524" s="184">
        <v>0.37341999999999997</v>
      </c>
      <c r="P524" s="185">
        <v>310.48852699999998</v>
      </c>
      <c r="S524" s="175"/>
    </row>
    <row r="525" spans="1:19" x14ac:dyDescent="0.2">
      <c r="A525" s="172">
        <v>499</v>
      </c>
      <c r="B525" s="181">
        <v>17168793550848</v>
      </c>
      <c r="C525" s="182">
        <v>1</v>
      </c>
      <c r="D525" s="183" t="s">
        <v>1198</v>
      </c>
      <c r="E525" s="184">
        <v>0.49865799999999999</v>
      </c>
      <c r="F525" s="185">
        <v>682.06224299999997</v>
      </c>
      <c r="G525" s="181">
        <v>19456658497536</v>
      </c>
      <c r="H525" s="182">
        <v>0</v>
      </c>
      <c r="I525" s="183" t="s">
        <v>1241</v>
      </c>
      <c r="J525" s="184">
        <v>0.37586999999999998</v>
      </c>
      <c r="K525" s="185">
        <v>314.10676000000001</v>
      </c>
      <c r="L525" s="181">
        <v>2043594743808</v>
      </c>
      <c r="M525" s="182">
        <v>0</v>
      </c>
      <c r="N525" s="183" t="s">
        <v>1224</v>
      </c>
      <c r="O525" s="184">
        <v>0.37931900000000002</v>
      </c>
      <c r="P525" s="185">
        <v>318.18323299999997</v>
      </c>
      <c r="S525" s="175"/>
    </row>
    <row r="526" spans="1:19" x14ac:dyDescent="0.2">
      <c r="A526" s="172">
        <v>500</v>
      </c>
      <c r="B526" s="181">
        <v>14194161934336</v>
      </c>
      <c r="C526" s="182">
        <v>0</v>
      </c>
      <c r="D526" s="183" t="s">
        <v>1199</v>
      </c>
      <c r="E526" s="184">
        <v>0.373303</v>
      </c>
      <c r="F526" s="185">
        <v>311.28317299999998</v>
      </c>
      <c r="G526" s="181">
        <v>19768162254848</v>
      </c>
      <c r="H526" s="182">
        <v>1</v>
      </c>
      <c r="I526" s="183" t="s">
        <v>1244</v>
      </c>
      <c r="J526" s="184">
        <v>0.49055300000000002</v>
      </c>
      <c r="K526" s="185">
        <v>662.75612599999999</v>
      </c>
      <c r="L526" s="181">
        <v>3806911512576</v>
      </c>
      <c r="M526" s="182">
        <v>1</v>
      </c>
      <c r="N526" s="183" t="s">
        <v>1226</v>
      </c>
      <c r="O526" s="184">
        <v>0.494587</v>
      </c>
      <c r="P526" s="185">
        <v>669.30756499999995</v>
      </c>
      <c r="S526" s="175"/>
    </row>
    <row r="527" spans="1:19" x14ac:dyDescent="0.2">
      <c r="A527" s="172">
        <v>501</v>
      </c>
      <c r="B527" s="181">
        <v>10021596446720</v>
      </c>
      <c r="C527" s="182">
        <v>0</v>
      </c>
      <c r="D527" s="183" t="s">
        <v>1201</v>
      </c>
      <c r="E527" s="184">
        <v>0.37636399999999998</v>
      </c>
      <c r="F527" s="185">
        <v>314.69451800000002</v>
      </c>
      <c r="G527" s="181">
        <v>16119074766848</v>
      </c>
      <c r="H527" s="182">
        <v>2</v>
      </c>
      <c r="I527" s="183" t="s">
        <v>329</v>
      </c>
      <c r="J527" s="184">
        <v>3.0000000000000001E-6</v>
      </c>
      <c r="K527" s="185">
        <v>3.0000000000000001E-5</v>
      </c>
      <c r="L527" s="181">
        <v>4717559521280</v>
      </c>
      <c r="M527" s="182">
        <v>2</v>
      </c>
      <c r="N527" s="183" t="s">
        <v>376</v>
      </c>
      <c r="O527" s="184">
        <v>5.0000000000000004E-6</v>
      </c>
      <c r="P527" s="185">
        <v>4.5000000000000003E-5</v>
      </c>
      <c r="S527" s="175"/>
    </row>
    <row r="528" spans="1:19" x14ac:dyDescent="0.2">
      <c r="A528" s="172">
        <v>502</v>
      </c>
      <c r="B528" s="181">
        <v>29353477742592</v>
      </c>
      <c r="C528" s="182">
        <v>0</v>
      </c>
      <c r="D528" s="183" t="s">
        <v>1205</v>
      </c>
      <c r="E528" s="184">
        <v>0.37486599999999998</v>
      </c>
      <c r="F528" s="185">
        <v>312.83403700000002</v>
      </c>
      <c r="G528" s="181">
        <v>24287271559168</v>
      </c>
      <c r="H528" s="182">
        <v>0</v>
      </c>
      <c r="I528" s="183" t="s">
        <v>1246</v>
      </c>
      <c r="J528" s="184">
        <v>0.37454399999999999</v>
      </c>
      <c r="K528" s="185">
        <v>312.81538899999998</v>
      </c>
      <c r="L528" s="181">
        <v>1195002068992</v>
      </c>
      <c r="M528" s="182">
        <v>1</v>
      </c>
      <c r="N528" s="183" t="s">
        <v>1229</v>
      </c>
      <c r="O528" s="184">
        <v>0.49171300000000001</v>
      </c>
      <c r="P528" s="185">
        <v>665.98529199999996</v>
      </c>
      <c r="S528" s="175"/>
    </row>
    <row r="529" spans="1:19" x14ac:dyDescent="0.2">
      <c r="A529" s="172">
        <v>503</v>
      </c>
      <c r="B529" s="181">
        <v>1137083080704</v>
      </c>
      <c r="C529" s="182">
        <v>0</v>
      </c>
      <c r="D529" s="183" t="s">
        <v>1206</v>
      </c>
      <c r="E529" s="184">
        <v>0.378274</v>
      </c>
      <c r="F529" s="185">
        <v>317.25416999999999</v>
      </c>
      <c r="G529" s="181">
        <v>6468430176256</v>
      </c>
      <c r="H529" s="182">
        <v>0</v>
      </c>
      <c r="I529" s="183" t="s">
        <v>1251</v>
      </c>
      <c r="J529" s="184">
        <v>0.37361100000000003</v>
      </c>
      <c r="K529" s="185">
        <v>311.77213599999999</v>
      </c>
      <c r="L529" s="181">
        <v>4446745968640</v>
      </c>
      <c r="M529" s="182">
        <v>1</v>
      </c>
      <c r="N529" s="183" t="s">
        <v>1232</v>
      </c>
      <c r="O529" s="184">
        <v>0.498199</v>
      </c>
      <c r="P529" s="185">
        <v>673.77500599999996</v>
      </c>
      <c r="S529" s="175"/>
    </row>
    <row r="530" spans="1:19" x14ac:dyDescent="0.2">
      <c r="A530" s="172">
        <v>504</v>
      </c>
      <c r="B530" s="181">
        <v>25998461730816</v>
      </c>
      <c r="C530" s="182">
        <v>2</v>
      </c>
      <c r="D530" s="183" t="s">
        <v>296</v>
      </c>
      <c r="E530" s="184">
        <v>2.8E-5</v>
      </c>
      <c r="F530" s="185">
        <v>2.2800000000000001E-4</v>
      </c>
      <c r="G530" s="181">
        <v>9547384340480</v>
      </c>
      <c r="H530" s="182">
        <v>0</v>
      </c>
      <c r="I530" s="183" t="s">
        <v>1254</v>
      </c>
      <c r="J530" s="184">
        <v>0.37576700000000002</v>
      </c>
      <c r="K530" s="185">
        <v>314.28827999999999</v>
      </c>
      <c r="L530" s="181">
        <v>1800067760128</v>
      </c>
      <c r="M530" s="182">
        <v>0</v>
      </c>
      <c r="N530" s="183" t="s">
        <v>1233</v>
      </c>
      <c r="O530" s="184">
        <v>0.37535299999999999</v>
      </c>
      <c r="P530" s="185">
        <v>313.13148799999999</v>
      </c>
      <c r="S530" s="175"/>
    </row>
    <row r="531" spans="1:19" x14ac:dyDescent="0.2">
      <c r="A531" s="172">
        <v>505</v>
      </c>
      <c r="B531" s="181">
        <v>17223678853120</v>
      </c>
      <c r="C531" s="182">
        <v>0</v>
      </c>
      <c r="D531" s="183" t="s">
        <v>1214</v>
      </c>
      <c r="E531" s="184">
        <v>0.37501099999999998</v>
      </c>
      <c r="F531" s="185">
        <v>313.092491</v>
      </c>
      <c r="G531" s="181">
        <v>11146294829056</v>
      </c>
      <c r="H531" s="182">
        <v>1</v>
      </c>
      <c r="I531" s="183" t="s">
        <v>1255</v>
      </c>
      <c r="J531" s="184">
        <v>0.50727900000000004</v>
      </c>
      <c r="K531" s="185">
        <v>697.35531100000003</v>
      </c>
      <c r="L531" s="181">
        <v>4996407148544</v>
      </c>
      <c r="M531" s="182">
        <v>2</v>
      </c>
      <c r="N531" s="183" t="s">
        <v>307</v>
      </c>
      <c r="O531" s="184">
        <v>0</v>
      </c>
      <c r="P531" s="185">
        <v>0</v>
      </c>
      <c r="S531" s="175"/>
    </row>
    <row r="532" spans="1:19" x14ac:dyDescent="0.2">
      <c r="A532" s="172">
        <v>506</v>
      </c>
      <c r="B532" s="181">
        <v>1048350793728</v>
      </c>
      <c r="C532" s="182">
        <v>1</v>
      </c>
      <c r="D532" s="183" t="s">
        <v>1222</v>
      </c>
      <c r="E532" s="184">
        <v>0.49969599999999997</v>
      </c>
      <c r="F532" s="185">
        <v>681.04557</v>
      </c>
      <c r="G532" s="181">
        <v>5694131904512</v>
      </c>
      <c r="H532" s="182">
        <v>1</v>
      </c>
      <c r="I532" s="183" t="s">
        <v>1256</v>
      </c>
      <c r="J532" s="184">
        <v>0.51188</v>
      </c>
      <c r="K532" s="185">
        <v>700.53059299999995</v>
      </c>
      <c r="L532" s="181">
        <v>3923716005888</v>
      </c>
      <c r="M532" s="182">
        <v>1</v>
      </c>
      <c r="N532" s="183" t="s">
        <v>1236</v>
      </c>
      <c r="O532" s="184">
        <v>0.496861</v>
      </c>
      <c r="P532" s="185">
        <v>675.616804</v>
      </c>
      <c r="S532" s="175"/>
    </row>
    <row r="533" spans="1:19" x14ac:dyDescent="0.2">
      <c r="A533" s="172">
        <v>507</v>
      </c>
      <c r="B533" s="181">
        <v>7975243374592</v>
      </c>
      <c r="C533" s="182">
        <v>2</v>
      </c>
      <c r="D533" s="183" t="s">
        <v>304</v>
      </c>
      <c r="E533" s="184">
        <v>1.2999999999999999E-5</v>
      </c>
      <c r="F533" s="185">
        <v>1.06E-4</v>
      </c>
      <c r="G533" s="181">
        <v>15305165520896</v>
      </c>
      <c r="H533" s="182">
        <v>0</v>
      </c>
      <c r="I533" s="183" t="s">
        <v>1257</v>
      </c>
      <c r="J533" s="184">
        <v>0.37724400000000002</v>
      </c>
      <c r="K533" s="185">
        <v>315.39126599999997</v>
      </c>
      <c r="L533" s="181">
        <v>4441505718272</v>
      </c>
      <c r="M533" s="182">
        <v>2</v>
      </c>
      <c r="N533" s="183" t="s">
        <v>214</v>
      </c>
      <c r="O533" s="184">
        <v>1.1E-5</v>
      </c>
      <c r="P533" s="185">
        <v>9.1000000000000003E-5</v>
      </c>
      <c r="S533" s="175"/>
    </row>
    <row r="534" spans="1:19" x14ac:dyDescent="0.2">
      <c r="A534" s="172">
        <v>508</v>
      </c>
      <c r="B534" s="181">
        <v>17898974535680</v>
      </c>
      <c r="C534" s="182">
        <v>2</v>
      </c>
      <c r="D534" s="183" t="s">
        <v>303</v>
      </c>
      <c r="E534" s="184">
        <v>2.5999999999999998E-5</v>
      </c>
      <c r="F534" s="185">
        <v>2.13E-4</v>
      </c>
      <c r="G534" s="181">
        <v>12301508296704</v>
      </c>
      <c r="H534" s="182">
        <v>0</v>
      </c>
      <c r="I534" s="183" t="s">
        <v>1259</v>
      </c>
      <c r="J534" s="184">
        <v>0.37489099999999997</v>
      </c>
      <c r="K534" s="185">
        <v>312.870068</v>
      </c>
      <c r="L534" s="181">
        <v>6345267560448</v>
      </c>
      <c r="M534" s="182">
        <v>0</v>
      </c>
      <c r="N534" s="183" t="s">
        <v>1237</v>
      </c>
      <c r="O534" s="184">
        <v>0.373672</v>
      </c>
      <c r="P534" s="185">
        <v>311.594064</v>
      </c>
      <c r="S534" s="175"/>
    </row>
    <row r="535" spans="1:19" x14ac:dyDescent="0.2">
      <c r="A535" s="172">
        <v>509</v>
      </c>
      <c r="B535" s="181">
        <v>26098072125440</v>
      </c>
      <c r="C535" s="182">
        <v>0</v>
      </c>
      <c r="D535" s="183" t="s">
        <v>1234</v>
      </c>
      <c r="E535" s="184">
        <v>0.37519599999999997</v>
      </c>
      <c r="F535" s="185">
        <v>313.32677100000001</v>
      </c>
      <c r="G535" s="181">
        <v>27963784822784</v>
      </c>
      <c r="H535" s="182">
        <v>2</v>
      </c>
      <c r="I535" s="183" t="s">
        <v>303</v>
      </c>
      <c r="J535" s="184">
        <v>0</v>
      </c>
      <c r="K535" s="185">
        <v>0</v>
      </c>
      <c r="L535" s="181">
        <v>6093271408640</v>
      </c>
      <c r="M535" s="182">
        <v>1</v>
      </c>
      <c r="N535" s="183" t="s">
        <v>1238</v>
      </c>
      <c r="O535" s="184">
        <v>0.49855699999999997</v>
      </c>
      <c r="P535" s="185">
        <v>676.71239600000001</v>
      </c>
      <c r="S535" s="175"/>
    </row>
    <row r="536" spans="1:19" x14ac:dyDescent="0.2">
      <c r="A536" s="172">
        <v>510</v>
      </c>
      <c r="B536" s="181">
        <v>24209176838144</v>
      </c>
      <c r="C536" s="182">
        <v>2</v>
      </c>
      <c r="D536" s="183" t="s">
        <v>307</v>
      </c>
      <c r="E536" s="184">
        <v>0</v>
      </c>
      <c r="F536" s="185">
        <v>0</v>
      </c>
      <c r="G536" s="181">
        <v>17294148272128</v>
      </c>
      <c r="H536" s="182">
        <v>0</v>
      </c>
      <c r="I536" s="183" t="s">
        <v>1261</v>
      </c>
      <c r="J536" s="184">
        <v>0.37425599999999998</v>
      </c>
      <c r="K536" s="185">
        <v>312.76269000000002</v>
      </c>
      <c r="L536" s="181">
        <v>710568361984</v>
      </c>
      <c r="M536" s="182">
        <v>2</v>
      </c>
      <c r="N536" s="183" t="s">
        <v>214</v>
      </c>
      <c r="O536" s="184">
        <v>0</v>
      </c>
      <c r="P536" s="185">
        <v>0</v>
      </c>
      <c r="S536" s="175"/>
    </row>
    <row r="537" spans="1:19" x14ac:dyDescent="0.2">
      <c r="A537" s="172">
        <v>511</v>
      </c>
      <c r="B537" s="181">
        <v>6439892901888</v>
      </c>
      <c r="C537" s="182">
        <v>0</v>
      </c>
      <c r="D537" s="183" t="s">
        <v>1235</v>
      </c>
      <c r="E537" s="184">
        <v>0.37357099999999999</v>
      </c>
      <c r="F537" s="185">
        <v>311.81216799999999</v>
      </c>
      <c r="G537" s="181">
        <v>4719389818880</v>
      </c>
      <c r="H537" s="182">
        <v>1</v>
      </c>
      <c r="I537" s="183" t="s">
        <v>1266</v>
      </c>
      <c r="J537" s="184">
        <v>0.49455199999999999</v>
      </c>
      <c r="K537" s="185">
        <v>670.47056699999996</v>
      </c>
      <c r="L537" s="181">
        <v>685945110528</v>
      </c>
      <c r="M537" s="182">
        <v>2</v>
      </c>
      <c r="N537" s="183" t="s">
        <v>348</v>
      </c>
      <c r="O537" s="184">
        <v>0</v>
      </c>
      <c r="P537" s="185">
        <v>0</v>
      </c>
      <c r="S537" s="175"/>
    </row>
    <row r="538" spans="1:19" x14ac:dyDescent="0.2">
      <c r="A538" s="172">
        <v>512</v>
      </c>
      <c r="B538" s="181">
        <v>9382014025728</v>
      </c>
      <c r="C538" s="182">
        <v>2</v>
      </c>
      <c r="D538" s="183" t="s">
        <v>301</v>
      </c>
      <c r="E538" s="184">
        <v>3.1999999999999999E-5</v>
      </c>
      <c r="F538" s="185">
        <v>2.5900000000000001E-4</v>
      </c>
      <c r="G538" s="181">
        <v>5363804725248</v>
      </c>
      <c r="H538" s="182">
        <v>0</v>
      </c>
      <c r="I538" s="183" t="s">
        <v>1267</v>
      </c>
      <c r="J538" s="184">
        <v>0.37340699999999999</v>
      </c>
      <c r="K538" s="185">
        <v>311.94789300000002</v>
      </c>
      <c r="L538" s="181">
        <v>2146356707328</v>
      </c>
      <c r="M538" s="182">
        <v>1</v>
      </c>
      <c r="N538" s="183" t="s">
        <v>1252</v>
      </c>
      <c r="O538" s="184">
        <v>0.51057399999999997</v>
      </c>
      <c r="P538" s="185">
        <v>704.06659400000001</v>
      </c>
      <c r="S538" s="175"/>
    </row>
    <row r="539" spans="1:19" x14ac:dyDescent="0.2">
      <c r="A539" s="172">
        <v>513</v>
      </c>
      <c r="B539" s="181">
        <v>9856226156544</v>
      </c>
      <c r="C539" s="182">
        <v>2</v>
      </c>
      <c r="D539" s="183" t="s">
        <v>329</v>
      </c>
      <c r="E539" s="184">
        <v>1.9000000000000001E-5</v>
      </c>
      <c r="F539" s="185">
        <v>1.5200000000000001E-4</v>
      </c>
      <c r="G539" s="181">
        <v>1743730581504</v>
      </c>
      <c r="H539" s="182">
        <v>0</v>
      </c>
      <c r="I539" s="183" t="s">
        <v>1268</v>
      </c>
      <c r="J539" s="184">
        <v>0.370037</v>
      </c>
      <c r="K539" s="185">
        <v>306.66404399999999</v>
      </c>
      <c r="L539" s="181">
        <v>435404431360</v>
      </c>
      <c r="M539" s="182">
        <v>0</v>
      </c>
      <c r="N539" s="183" t="s">
        <v>1253</v>
      </c>
      <c r="O539" s="184">
        <v>0.37486599999999998</v>
      </c>
      <c r="P539" s="185">
        <v>312.77617900000001</v>
      </c>
      <c r="S539" s="175"/>
    </row>
    <row r="540" spans="1:19" x14ac:dyDescent="0.2">
      <c r="A540" s="172">
        <v>514</v>
      </c>
      <c r="B540" s="181">
        <v>856353619968</v>
      </c>
      <c r="C540" s="182">
        <v>1</v>
      </c>
      <c r="D540" s="183" t="s">
        <v>1240</v>
      </c>
      <c r="E540" s="184">
        <v>0.50300699999999998</v>
      </c>
      <c r="F540" s="185">
        <v>691.76771799999995</v>
      </c>
      <c r="G540" s="181">
        <v>19546191970304</v>
      </c>
      <c r="H540" s="182">
        <v>1</v>
      </c>
      <c r="I540" s="183" t="s">
        <v>1270</v>
      </c>
      <c r="J540" s="184">
        <v>0.50170599999999999</v>
      </c>
      <c r="K540" s="185">
        <v>687.87330699999995</v>
      </c>
      <c r="L540" s="181">
        <v>302188453888</v>
      </c>
      <c r="M540" s="182">
        <v>2</v>
      </c>
      <c r="N540" s="183" t="s">
        <v>305</v>
      </c>
      <c r="O540" s="184">
        <v>5.0000000000000004E-6</v>
      </c>
      <c r="P540" s="185">
        <v>4.5000000000000003E-5</v>
      </c>
      <c r="S540" s="175"/>
    </row>
    <row r="541" spans="1:19" x14ac:dyDescent="0.2">
      <c r="A541" s="172">
        <v>515</v>
      </c>
      <c r="B541" s="181">
        <v>8794885931008</v>
      </c>
      <c r="C541" s="182">
        <v>2</v>
      </c>
      <c r="D541" s="183" t="s">
        <v>303</v>
      </c>
      <c r="E541" s="184">
        <v>3.0000000000000001E-5</v>
      </c>
      <c r="F541" s="185">
        <v>2.4399999999999999E-4</v>
      </c>
      <c r="G541" s="181">
        <v>18811824103424</v>
      </c>
      <c r="H541" s="182">
        <v>0</v>
      </c>
      <c r="I541" s="183" t="s">
        <v>1273</v>
      </c>
      <c r="J541" s="184">
        <v>0.37575599999999998</v>
      </c>
      <c r="K541" s="185">
        <v>313.960848</v>
      </c>
      <c r="L541" s="181">
        <v>4097291223040</v>
      </c>
      <c r="M541" s="182">
        <v>2</v>
      </c>
      <c r="N541" s="183" t="s">
        <v>376</v>
      </c>
      <c r="O541" s="184">
        <v>2.8E-5</v>
      </c>
      <c r="P541" s="185">
        <v>2.2800000000000001E-4</v>
      </c>
      <c r="S541" s="175"/>
    </row>
    <row r="542" spans="1:19" x14ac:dyDescent="0.2">
      <c r="A542" s="172">
        <v>516</v>
      </c>
      <c r="B542" s="181">
        <v>26363438645248</v>
      </c>
      <c r="C542" s="182">
        <v>0</v>
      </c>
      <c r="D542" s="183" t="s">
        <v>1242</v>
      </c>
      <c r="E542" s="184">
        <v>0.37534200000000001</v>
      </c>
      <c r="F542" s="185">
        <v>313.39692600000001</v>
      </c>
      <c r="G542" s="181">
        <v>21640463917056</v>
      </c>
      <c r="H542" s="182">
        <v>1</v>
      </c>
      <c r="I542" s="183" t="s">
        <v>1274</v>
      </c>
      <c r="J542" s="184">
        <v>0.497641</v>
      </c>
      <c r="K542" s="185">
        <v>680.27404200000001</v>
      </c>
      <c r="L542" s="181">
        <v>2758743252992</v>
      </c>
      <c r="M542" s="182">
        <v>2</v>
      </c>
      <c r="N542" s="183" t="s">
        <v>304</v>
      </c>
      <c r="O542" s="184">
        <v>1.7E-5</v>
      </c>
      <c r="P542" s="185">
        <v>1.37E-4</v>
      </c>
      <c r="S542" s="175"/>
    </row>
    <row r="543" spans="1:19" x14ac:dyDescent="0.2">
      <c r="A543" s="172">
        <v>517</v>
      </c>
      <c r="B543" s="181">
        <v>10959581552640</v>
      </c>
      <c r="C543" s="182">
        <v>0</v>
      </c>
      <c r="D543" s="183" t="s">
        <v>1243</v>
      </c>
      <c r="E543" s="184">
        <v>0.37324499999999999</v>
      </c>
      <c r="F543" s="185">
        <v>310.75718599999999</v>
      </c>
      <c r="G543" s="181">
        <v>13767090421760</v>
      </c>
      <c r="H543" s="182">
        <v>1</v>
      </c>
      <c r="I543" s="183" t="s">
        <v>1276</v>
      </c>
      <c r="J543" s="184">
        <v>0.50334100000000004</v>
      </c>
      <c r="K543" s="185">
        <v>691.85021600000005</v>
      </c>
      <c r="L543" s="181">
        <v>2949259108352</v>
      </c>
      <c r="M543" s="182">
        <v>2</v>
      </c>
      <c r="N543" s="183" t="s">
        <v>315</v>
      </c>
      <c r="O543" s="184">
        <v>4.0000000000000003E-5</v>
      </c>
      <c r="P543" s="185">
        <v>3.2000000000000003E-4</v>
      </c>
      <c r="S543" s="175"/>
    </row>
    <row r="544" spans="1:19" x14ac:dyDescent="0.2">
      <c r="A544" s="172">
        <v>518</v>
      </c>
      <c r="B544" s="181">
        <v>4148669325312</v>
      </c>
      <c r="C544" s="182">
        <v>2</v>
      </c>
      <c r="D544" s="183" t="s">
        <v>307</v>
      </c>
      <c r="E544" s="184">
        <v>6.9999999999999999E-6</v>
      </c>
      <c r="F544" s="185">
        <v>6.0999999999999999E-5</v>
      </c>
      <c r="G544" s="181">
        <v>9197718544384</v>
      </c>
      <c r="H544" s="182">
        <v>2</v>
      </c>
      <c r="I544" s="183" t="s">
        <v>307</v>
      </c>
      <c r="J544" s="184">
        <v>1.9000000000000001E-5</v>
      </c>
      <c r="K544" s="185">
        <v>1.5200000000000001E-4</v>
      </c>
      <c r="L544" s="181">
        <v>4397750812672</v>
      </c>
      <c r="M544" s="182">
        <v>0</v>
      </c>
      <c r="N544" s="183" t="s">
        <v>1260</v>
      </c>
      <c r="O544" s="184">
        <v>0.376556</v>
      </c>
      <c r="P544" s="185">
        <v>314.99478800000003</v>
      </c>
      <c r="S544" s="175"/>
    </row>
    <row r="545" spans="1:19" x14ac:dyDescent="0.2">
      <c r="A545" s="172">
        <v>519</v>
      </c>
      <c r="B545" s="181">
        <v>16406508847104</v>
      </c>
      <c r="C545" s="182">
        <v>0</v>
      </c>
      <c r="D545" s="183" t="s">
        <v>1245</v>
      </c>
      <c r="E545" s="184">
        <v>0.37043100000000001</v>
      </c>
      <c r="F545" s="185">
        <v>307.550004</v>
      </c>
      <c r="G545" s="181">
        <v>7603368493056</v>
      </c>
      <c r="H545" s="182">
        <v>0</v>
      </c>
      <c r="I545" s="183" t="s">
        <v>1277</v>
      </c>
      <c r="J545" s="184">
        <v>0.37136000000000002</v>
      </c>
      <c r="K545" s="185">
        <v>308.51732299999998</v>
      </c>
      <c r="L545" s="181">
        <v>1950037360640</v>
      </c>
      <c r="M545" s="182">
        <v>2</v>
      </c>
      <c r="N545" s="183" t="s">
        <v>296</v>
      </c>
      <c r="O545" s="184">
        <v>4.0000000000000003E-5</v>
      </c>
      <c r="P545" s="185">
        <v>3.2000000000000003E-4</v>
      </c>
      <c r="S545" s="175"/>
    </row>
    <row r="546" spans="1:19" x14ac:dyDescent="0.2">
      <c r="A546" s="172">
        <v>520</v>
      </c>
      <c r="B546" s="181">
        <v>9023864053760</v>
      </c>
      <c r="C546" s="182">
        <v>0</v>
      </c>
      <c r="D546" s="183" t="s">
        <v>1247</v>
      </c>
      <c r="E546" s="184">
        <v>0.373886</v>
      </c>
      <c r="F546" s="185">
        <v>312.07579199999998</v>
      </c>
      <c r="G546" s="181">
        <v>19968176881664</v>
      </c>
      <c r="H546" s="182">
        <v>2</v>
      </c>
      <c r="I546" s="183" t="s">
        <v>348</v>
      </c>
      <c r="J546" s="184">
        <v>2.1999999999999999E-5</v>
      </c>
      <c r="K546" s="185">
        <v>1.83E-4</v>
      </c>
      <c r="L546" s="181">
        <v>3395038470144</v>
      </c>
      <c r="M546" s="182">
        <v>0</v>
      </c>
      <c r="N546" s="183" t="s">
        <v>1265</v>
      </c>
      <c r="O546" s="184">
        <v>0.37641400000000003</v>
      </c>
      <c r="P546" s="185">
        <v>314.64580999999998</v>
      </c>
      <c r="S546" s="175"/>
    </row>
    <row r="547" spans="1:19" x14ac:dyDescent="0.2">
      <c r="A547" s="172">
        <v>521</v>
      </c>
      <c r="B547" s="181">
        <v>19864175452160</v>
      </c>
      <c r="C547" s="182">
        <v>0</v>
      </c>
      <c r="D547" s="183" t="s">
        <v>1249</v>
      </c>
      <c r="E547" s="184">
        <v>0.37395600000000001</v>
      </c>
      <c r="F547" s="185">
        <v>311.69555100000002</v>
      </c>
      <c r="G547" s="181">
        <v>18034016247808</v>
      </c>
      <c r="H547" s="182">
        <v>0</v>
      </c>
      <c r="I547" s="183" t="s">
        <v>1278</v>
      </c>
      <c r="J547" s="184">
        <v>0.37469799999999998</v>
      </c>
      <c r="K547" s="185">
        <v>312.15587599999998</v>
      </c>
      <c r="L547" s="181">
        <v>6672169910272</v>
      </c>
      <c r="M547" s="182">
        <v>2</v>
      </c>
      <c r="N547" s="183" t="s">
        <v>329</v>
      </c>
      <c r="O547" s="184">
        <v>0</v>
      </c>
      <c r="P547" s="185">
        <v>0</v>
      </c>
      <c r="S547" s="175"/>
    </row>
    <row r="548" spans="1:19" x14ac:dyDescent="0.2">
      <c r="A548" s="172">
        <v>522</v>
      </c>
      <c r="B548" s="181">
        <v>3737817006080</v>
      </c>
      <c r="C548" s="182">
        <v>2</v>
      </c>
      <c r="D548" s="183" t="s">
        <v>348</v>
      </c>
      <c r="E548" s="184">
        <v>3.0000000000000001E-6</v>
      </c>
      <c r="F548" s="185">
        <v>3.0000000000000001E-5</v>
      </c>
      <c r="G548" s="181">
        <v>10663778099200</v>
      </c>
      <c r="H548" s="182">
        <v>1</v>
      </c>
      <c r="I548" s="183" t="s">
        <v>1279</v>
      </c>
      <c r="J548" s="184">
        <v>0.50023399999999996</v>
      </c>
      <c r="K548" s="185">
        <v>680.39883099999997</v>
      </c>
      <c r="L548" s="181">
        <v>4469764898816</v>
      </c>
      <c r="M548" s="182">
        <v>0</v>
      </c>
      <c r="N548" s="183" t="s">
        <v>1272</v>
      </c>
      <c r="O548" s="184">
        <v>0.37304700000000002</v>
      </c>
      <c r="P548" s="185">
        <v>310.802392</v>
      </c>
      <c r="S548" s="175"/>
    </row>
    <row r="549" spans="1:19" x14ac:dyDescent="0.2">
      <c r="A549" s="172">
        <v>523</v>
      </c>
      <c r="B549" s="181">
        <v>19395426877440</v>
      </c>
      <c r="C549" s="182">
        <v>1</v>
      </c>
      <c r="D549" s="183" t="s">
        <v>1250</v>
      </c>
      <c r="E549" s="184">
        <v>0.50970800000000005</v>
      </c>
      <c r="F549" s="185">
        <v>705.89688599999999</v>
      </c>
      <c r="G549" s="181">
        <v>26689409089536</v>
      </c>
      <c r="H549" s="182">
        <v>2</v>
      </c>
      <c r="I549" s="183" t="s">
        <v>214</v>
      </c>
      <c r="J549" s="184">
        <v>3.8000000000000002E-5</v>
      </c>
      <c r="K549" s="185">
        <v>3.0499999999999999E-4</v>
      </c>
      <c r="L549" s="181">
        <v>198821445632</v>
      </c>
      <c r="M549" s="182">
        <v>0</v>
      </c>
      <c r="N549" s="183" t="s">
        <v>1275</v>
      </c>
      <c r="O549" s="184">
        <v>0.37628099999999998</v>
      </c>
      <c r="P549" s="185">
        <v>314.748267</v>
      </c>
      <c r="S549" s="175"/>
    </row>
    <row r="550" spans="1:19" x14ac:dyDescent="0.2">
      <c r="A550" s="172">
        <v>524</v>
      </c>
      <c r="B550" s="181">
        <v>29539873161216</v>
      </c>
      <c r="C550" s="182">
        <v>2</v>
      </c>
      <c r="D550" s="183" t="s">
        <v>315</v>
      </c>
      <c r="E550" s="184">
        <v>9.0000000000000002E-6</v>
      </c>
      <c r="F550" s="185">
        <v>7.6000000000000004E-5</v>
      </c>
      <c r="G550" s="181">
        <v>15638290472960</v>
      </c>
      <c r="H550" s="182">
        <v>2</v>
      </c>
      <c r="I550" s="183" t="s">
        <v>306</v>
      </c>
      <c r="J550" s="184">
        <v>9.0000000000000002E-6</v>
      </c>
      <c r="K550" s="185">
        <v>7.6000000000000004E-5</v>
      </c>
      <c r="L550" s="181">
        <v>2926994923520</v>
      </c>
      <c r="M550" s="182">
        <v>2</v>
      </c>
      <c r="N550" s="183" t="s">
        <v>296</v>
      </c>
      <c r="O550" s="184">
        <v>2.8E-5</v>
      </c>
      <c r="P550" s="185">
        <v>2.2800000000000001E-4</v>
      </c>
      <c r="S550" s="175"/>
    </row>
    <row r="551" spans="1:19" x14ac:dyDescent="0.2">
      <c r="A551" s="172">
        <v>525</v>
      </c>
      <c r="B551" s="181">
        <v>15595365597184</v>
      </c>
      <c r="C551" s="182">
        <v>1</v>
      </c>
      <c r="D551" s="183" t="s">
        <v>1258</v>
      </c>
      <c r="E551" s="184">
        <v>0.49194700000000002</v>
      </c>
      <c r="F551" s="185">
        <v>667.72344799999996</v>
      </c>
      <c r="G551" s="181">
        <v>22669383434240</v>
      </c>
      <c r="H551" s="182">
        <v>0</v>
      </c>
      <c r="I551" s="183" t="s">
        <v>1281</v>
      </c>
      <c r="J551" s="184">
        <v>0.37392399999999998</v>
      </c>
      <c r="K551" s="185">
        <v>311.76034199999998</v>
      </c>
      <c r="L551" s="181">
        <v>6844789522432</v>
      </c>
      <c r="M551" s="182">
        <v>2</v>
      </c>
      <c r="N551" s="183" t="s">
        <v>305</v>
      </c>
      <c r="O551" s="184">
        <v>9.0000000000000002E-6</v>
      </c>
      <c r="P551" s="185">
        <v>7.6000000000000004E-5</v>
      </c>
      <c r="S551" s="175"/>
    </row>
    <row r="552" spans="1:19" x14ac:dyDescent="0.2">
      <c r="A552" s="172">
        <v>526</v>
      </c>
      <c r="B552" s="181">
        <v>20922739793920</v>
      </c>
      <c r="C552" s="182">
        <v>2</v>
      </c>
      <c r="D552" s="183" t="s">
        <v>305</v>
      </c>
      <c r="E552" s="184">
        <v>1.7E-5</v>
      </c>
      <c r="F552" s="185">
        <v>1.37E-4</v>
      </c>
      <c r="G552" s="181">
        <v>19510182879232</v>
      </c>
      <c r="H552" s="182">
        <v>0</v>
      </c>
      <c r="I552" s="183" t="s">
        <v>1282</v>
      </c>
      <c r="J552" s="184">
        <v>0.37710100000000002</v>
      </c>
      <c r="K552" s="185">
        <v>315.86775999999998</v>
      </c>
      <c r="L552" s="181">
        <v>6112178003968</v>
      </c>
      <c r="M552" s="182">
        <v>0</v>
      </c>
      <c r="N552" s="183" t="s">
        <v>1280</v>
      </c>
      <c r="O552" s="184">
        <v>0.37708399999999997</v>
      </c>
      <c r="P552" s="185">
        <v>315.70731699999999</v>
      </c>
      <c r="S552" s="175"/>
    </row>
    <row r="553" spans="1:19" x14ac:dyDescent="0.2">
      <c r="A553" s="172">
        <v>527</v>
      </c>
      <c r="B553" s="181">
        <v>11052375826432</v>
      </c>
      <c r="C553" s="182">
        <v>2</v>
      </c>
      <c r="D553" s="183" t="s">
        <v>305</v>
      </c>
      <c r="E553" s="184">
        <v>3.6000000000000001E-5</v>
      </c>
      <c r="F553" s="185">
        <v>2.8899999999999998E-4</v>
      </c>
      <c r="G553" s="181">
        <v>30564124925952</v>
      </c>
      <c r="H553" s="182">
        <v>0</v>
      </c>
      <c r="I553" s="183" t="s">
        <v>1284</v>
      </c>
      <c r="J553" s="184">
        <v>0.376718</v>
      </c>
      <c r="K553" s="185">
        <v>314.86898000000002</v>
      </c>
      <c r="L553" s="181">
        <v>6808714215424</v>
      </c>
      <c r="M553" s="182">
        <v>2</v>
      </c>
      <c r="N553" s="183" t="s">
        <v>348</v>
      </c>
      <c r="O553" s="184">
        <v>2.1999999999999999E-5</v>
      </c>
      <c r="P553" s="185">
        <v>1.83E-4</v>
      </c>
      <c r="S553" s="175"/>
    </row>
    <row r="554" spans="1:19" x14ac:dyDescent="0.2">
      <c r="A554" s="172">
        <v>528</v>
      </c>
      <c r="B554" s="181">
        <v>16099202670592</v>
      </c>
      <c r="C554" s="182">
        <v>2</v>
      </c>
      <c r="D554" s="183" t="s">
        <v>348</v>
      </c>
      <c r="E554" s="184">
        <v>3.0000000000000001E-6</v>
      </c>
      <c r="F554" s="185">
        <v>3.0000000000000001E-5</v>
      </c>
      <c r="G554" s="181">
        <v>10415171690496</v>
      </c>
      <c r="H554" s="182">
        <v>2</v>
      </c>
      <c r="I554" s="183" t="s">
        <v>316</v>
      </c>
      <c r="J554" s="184">
        <v>0</v>
      </c>
      <c r="K554" s="185">
        <v>0</v>
      </c>
      <c r="L554" s="181">
        <v>4528597172224</v>
      </c>
      <c r="M554" s="182">
        <v>0</v>
      </c>
      <c r="N554" s="183" t="s">
        <v>1285</v>
      </c>
      <c r="O554" s="184">
        <v>0.37833699999999998</v>
      </c>
      <c r="P554" s="185">
        <v>317.23428999999999</v>
      </c>
      <c r="S554" s="175"/>
    </row>
    <row r="555" spans="1:19" x14ac:dyDescent="0.2">
      <c r="A555" s="172">
        <v>529</v>
      </c>
      <c r="B555" s="181">
        <v>10425342181376</v>
      </c>
      <c r="C555" s="182">
        <v>0</v>
      </c>
      <c r="D555" s="183" t="s">
        <v>1262</v>
      </c>
      <c r="E555" s="184">
        <v>0.37414199999999997</v>
      </c>
      <c r="F555" s="185">
        <v>312.38761099999999</v>
      </c>
      <c r="G555" s="181">
        <v>26451822166016</v>
      </c>
      <c r="H555" s="182">
        <v>0</v>
      </c>
      <c r="I555" s="183" t="s">
        <v>1288</v>
      </c>
      <c r="J555" s="184">
        <v>0.37563400000000002</v>
      </c>
      <c r="K555" s="185">
        <v>313.91485599999999</v>
      </c>
      <c r="L555" s="181">
        <v>90190675968</v>
      </c>
      <c r="M555" s="182">
        <v>0</v>
      </c>
      <c r="N555" s="183" t="s">
        <v>1286</v>
      </c>
      <c r="O555" s="184">
        <v>0.371558</v>
      </c>
      <c r="P555" s="185">
        <v>308.69565699999998</v>
      </c>
      <c r="S555" s="175"/>
    </row>
    <row r="556" spans="1:19" x14ac:dyDescent="0.2">
      <c r="A556" s="172">
        <v>530</v>
      </c>
      <c r="B556" s="181">
        <v>17096545206272</v>
      </c>
      <c r="C556" s="182">
        <v>0</v>
      </c>
      <c r="D556" s="183" t="s">
        <v>1263</v>
      </c>
      <c r="E556" s="184">
        <v>0.37464500000000001</v>
      </c>
      <c r="F556" s="185">
        <v>312.312208</v>
      </c>
      <c r="G556" s="181">
        <v>7867187396608</v>
      </c>
      <c r="H556" s="182">
        <v>0</v>
      </c>
      <c r="I556" s="183" t="s">
        <v>1290</v>
      </c>
      <c r="J556" s="184">
        <v>0.37507099999999999</v>
      </c>
      <c r="K556" s="185">
        <v>312.92361899999997</v>
      </c>
      <c r="L556" s="181">
        <v>4963672047616</v>
      </c>
      <c r="M556" s="182">
        <v>2</v>
      </c>
      <c r="N556" s="183" t="s">
        <v>316</v>
      </c>
      <c r="O556" s="184">
        <v>3.0000000000000001E-6</v>
      </c>
      <c r="P556" s="185">
        <v>3.0000000000000001E-5</v>
      </c>
      <c r="S556" s="175"/>
    </row>
    <row r="557" spans="1:19" x14ac:dyDescent="0.2">
      <c r="A557" s="172">
        <v>531</v>
      </c>
      <c r="B557" s="181">
        <v>13019649368064</v>
      </c>
      <c r="C557" s="182">
        <v>1</v>
      </c>
      <c r="D557" s="183" t="s">
        <v>1264</v>
      </c>
      <c r="E557" s="184">
        <v>0.49309999999999998</v>
      </c>
      <c r="F557" s="185">
        <v>668.46968700000002</v>
      </c>
      <c r="G557" s="181">
        <v>673442848768</v>
      </c>
      <c r="H557" s="182">
        <v>0</v>
      </c>
      <c r="I557" s="183" t="s">
        <v>1295</v>
      </c>
      <c r="J557" s="184">
        <v>0.377604</v>
      </c>
      <c r="K557" s="185">
        <v>315.99083899999999</v>
      </c>
      <c r="L557" s="181">
        <v>4365588013056</v>
      </c>
      <c r="M557" s="182">
        <v>2</v>
      </c>
      <c r="N557" s="183" t="s">
        <v>315</v>
      </c>
      <c r="O557" s="184">
        <v>2.4000000000000001E-5</v>
      </c>
      <c r="P557" s="185">
        <v>1.9799999999999999E-4</v>
      </c>
      <c r="S557" s="175"/>
    </row>
    <row r="558" spans="1:19" x14ac:dyDescent="0.2">
      <c r="A558" s="172">
        <v>532</v>
      </c>
      <c r="B558" s="181">
        <v>21168116105216</v>
      </c>
      <c r="C558" s="182">
        <v>2</v>
      </c>
      <c r="D558" s="183" t="s">
        <v>310</v>
      </c>
      <c r="E558" s="184">
        <v>2.4000000000000001E-5</v>
      </c>
      <c r="F558" s="185">
        <v>1.9799999999999999E-4</v>
      </c>
      <c r="G558" s="181">
        <v>22463338217472</v>
      </c>
      <c r="H558" s="182">
        <v>2</v>
      </c>
      <c r="I558" s="183" t="s">
        <v>316</v>
      </c>
      <c r="J558" s="184">
        <v>2.1999999999999999E-5</v>
      </c>
      <c r="K558" s="185">
        <v>1.83E-4</v>
      </c>
      <c r="L558" s="181">
        <v>3574329491456</v>
      </c>
      <c r="M558" s="182">
        <v>0</v>
      </c>
      <c r="N558" s="183" t="s">
        <v>1294</v>
      </c>
      <c r="O558" s="184">
        <v>0.37475399999999998</v>
      </c>
      <c r="P558" s="185">
        <v>312.29608200000001</v>
      </c>
      <c r="S558" s="175"/>
    </row>
    <row r="559" spans="1:19" x14ac:dyDescent="0.2">
      <c r="A559" s="172">
        <v>533</v>
      </c>
      <c r="B559" s="181">
        <v>29581948215296</v>
      </c>
      <c r="C559" s="182">
        <v>0</v>
      </c>
      <c r="D559" s="183" t="s">
        <v>1269</v>
      </c>
      <c r="E559" s="184">
        <v>0.37303999999999998</v>
      </c>
      <c r="F559" s="185">
        <v>310.64940899999999</v>
      </c>
      <c r="G559" s="181">
        <v>26303141609472</v>
      </c>
      <c r="H559" s="182">
        <v>0</v>
      </c>
      <c r="I559" s="183" t="s">
        <v>1297</v>
      </c>
      <c r="J559" s="184">
        <v>0.37555500000000003</v>
      </c>
      <c r="K559" s="185">
        <v>313.694345</v>
      </c>
      <c r="L559" s="181">
        <v>1482064281600</v>
      </c>
      <c r="M559" s="182">
        <v>2</v>
      </c>
      <c r="N559" s="183" t="s">
        <v>348</v>
      </c>
      <c r="O559" s="184">
        <v>3.0000000000000001E-6</v>
      </c>
      <c r="P559" s="185">
        <v>3.0000000000000001E-5</v>
      </c>
      <c r="S559" s="175"/>
    </row>
    <row r="560" spans="1:19" x14ac:dyDescent="0.2">
      <c r="A560" s="172">
        <v>534</v>
      </c>
      <c r="B560" s="181">
        <v>12070297067520</v>
      </c>
      <c r="C560" s="182">
        <v>0</v>
      </c>
      <c r="D560" s="183" t="s">
        <v>1271</v>
      </c>
      <c r="E560" s="184">
        <v>0.37819799999999998</v>
      </c>
      <c r="F560" s="185">
        <v>317.11895299999998</v>
      </c>
      <c r="G560" s="181">
        <v>11016607891456</v>
      </c>
      <c r="H560" s="182">
        <v>2</v>
      </c>
      <c r="I560" s="183" t="s">
        <v>304</v>
      </c>
      <c r="J560" s="184">
        <v>2.0999999999999999E-5</v>
      </c>
      <c r="K560" s="185">
        <v>1.6699999999999999E-4</v>
      </c>
      <c r="L560" s="181">
        <v>4488950620160</v>
      </c>
      <c r="M560" s="182">
        <v>0</v>
      </c>
      <c r="N560" s="183" t="s">
        <v>1296</v>
      </c>
      <c r="O560" s="184">
        <v>0.37576999999999999</v>
      </c>
      <c r="P560" s="185">
        <v>314.33312999999998</v>
      </c>
      <c r="S560" s="175"/>
    </row>
    <row r="561" spans="1:19" x14ac:dyDescent="0.2">
      <c r="A561" s="172">
        <v>535</v>
      </c>
      <c r="B561" s="181">
        <v>1333316509696</v>
      </c>
      <c r="C561" s="182">
        <v>0</v>
      </c>
      <c r="D561" s="183" t="s">
        <v>1283</v>
      </c>
      <c r="E561" s="184">
        <v>0.37516699999999997</v>
      </c>
      <c r="F561" s="185">
        <v>313.04357499999998</v>
      </c>
      <c r="G561" s="181">
        <v>27821127114752</v>
      </c>
      <c r="H561" s="182">
        <v>1</v>
      </c>
      <c r="I561" s="183" t="s">
        <v>1299</v>
      </c>
      <c r="J561" s="184">
        <v>0.50718799999999997</v>
      </c>
      <c r="K561" s="185">
        <v>700.20553500000005</v>
      </c>
      <c r="L561" s="181">
        <v>2312062124032</v>
      </c>
      <c r="M561" s="182">
        <v>0</v>
      </c>
      <c r="N561" s="183" t="s">
        <v>1301</v>
      </c>
      <c r="O561" s="184">
        <v>0.37251699999999999</v>
      </c>
      <c r="P561" s="185">
        <v>309.78707100000003</v>
      </c>
      <c r="S561" s="175"/>
    </row>
    <row r="562" spans="1:19" x14ac:dyDescent="0.2">
      <c r="A562" s="172">
        <v>536</v>
      </c>
      <c r="B562" s="181">
        <v>17271356637184</v>
      </c>
      <c r="C562" s="182">
        <v>0</v>
      </c>
      <c r="D562" s="183" t="s">
        <v>1287</v>
      </c>
      <c r="E562" s="184">
        <v>0.37230200000000002</v>
      </c>
      <c r="F562" s="185">
        <v>309.42019199999999</v>
      </c>
      <c r="G562" s="181">
        <v>2748090220544</v>
      </c>
      <c r="H562" s="182">
        <v>2</v>
      </c>
      <c r="I562" s="183" t="s">
        <v>329</v>
      </c>
      <c r="J562" s="184">
        <v>4.1E-5</v>
      </c>
      <c r="K562" s="185">
        <v>3.3500000000000001E-4</v>
      </c>
      <c r="L562" s="181">
        <v>2890112892928</v>
      </c>
      <c r="M562" s="182">
        <v>1</v>
      </c>
      <c r="N562" s="183" t="s">
        <v>1303</v>
      </c>
      <c r="O562" s="184">
        <v>0.50242900000000001</v>
      </c>
      <c r="P562" s="185">
        <v>690.86948600000005</v>
      </c>
      <c r="S562" s="175"/>
    </row>
    <row r="563" spans="1:19" x14ac:dyDescent="0.2">
      <c r="A563" s="172">
        <v>537</v>
      </c>
      <c r="B563" s="181">
        <v>16973359063040</v>
      </c>
      <c r="C563" s="182">
        <v>1</v>
      </c>
      <c r="D563" s="183" t="s">
        <v>1289</v>
      </c>
      <c r="E563" s="184">
        <v>0.48672100000000001</v>
      </c>
      <c r="F563" s="185">
        <v>660.50505099999998</v>
      </c>
      <c r="G563" s="181">
        <v>14494580170752</v>
      </c>
      <c r="H563" s="182">
        <v>0</v>
      </c>
      <c r="I563" s="183" t="s">
        <v>1305</v>
      </c>
      <c r="J563" s="184">
        <v>0.37400800000000001</v>
      </c>
      <c r="K563" s="185">
        <v>311.655033</v>
      </c>
      <c r="L563" s="181">
        <v>3547479031808</v>
      </c>
      <c r="M563" s="182">
        <v>2</v>
      </c>
      <c r="N563" s="183" t="s">
        <v>329</v>
      </c>
      <c r="O563" s="184">
        <v>2.5999999999999998E-5</v>
      </c>
      <c r="P563" s="185">
        <v>2.13E-4</v>
      </c>
      <c r="S563" s="175"/>
    </row>
    <row r="564" spans="1:19" x14ac:dyDescent="0.2">
      <c r="A564" s="172">
        <v>538</v>
      </c>
      <c r="B564" s="181">
        <v>4753859354624</v>
      </c>
      <c r="C564" s="182">
        <v>1</v>
      </c>
      <c r="D564" s="183" t="s">
        <v>1291</v>
      </c>
      <c r="E564" s="184">
        <v>0.50773699999999999</v>
      </c>
      <c r="F564" s="185">
        <v>700.05172600000003</v>
      </c>
      <c r="G564" s="181">
        <v>30914291982336</v>
      </c>
      <c r="H564" s="182">
        <v>0</v>
      </c>
      <c r="I564" s="183" t="s">
        <v>1306</v>
      </c>
      <c r="J564" s="184">
        <v>0.37516500000000003</v>
      </c>
      <c r="K564" s="185">
        <v>313.18417199999999</v>
      </c>
      <c r="L564" s="181">
        <v>2964657766400</v>
      </c>
      <c r="M564" s="182">
        <v>1</v>
      </c>
      <c r="N564" s="183" t="s">
        <v>1304</v>
      </c>
      <c r="O564" s="184">
        <v>0.49398300000000001</v>
      </c>
      <c r="P564" s="185">
        <v>673.75354500000003</v>
      </c>
      <c r="S564" s="175"/>
    </row>
    <row r="565" spans="1:19" x14ac:dyDescent="0.2">
      <c r="A565" s="172">
        <v>539</v>
      </c>
      <c r="B565" s="181">
        <v>22371046686720</v>
      </c>
      <c r="C565" s="182">
        <v>2</v>
      </c>
      <c r="D565" s="183" t="s">
        <v>305</v>
      </c>
      <c r="E565" s="184">
        <v>2.0999999999999999E-5</v>
      </c>
      <c r="F565" s="185">
        <v>1.6699999999999999E-4</v>
      </c>
      <c r="G565" s="181">
        <v>10632983363584</v>
      </c>
      <c r="H565" s="182">
        <v>0</v>
      </c>
      <c r="I565" s="183" t="s">
        <v>1307</v>
      </c>
      <c r="J565" s="184">
        <v>0.374338</v>
      </c>
      <c r="K565" s="185">
        <v>312.25472300000001</v>
      </c>
      <c r="L565" s="181">
        <v>234750066688</v>
      </c>
      <c r="M565" s="182">
        <v>0</v>
      </c>
      <c r="N565" s="183" t="s">
        <v>1308</v>
      </c>
      <c r="O565" s="184">
        <v>0.375639</v>
      </c>
      <c r="P565" s="185">
        <v>314.41495500000002</v>
      </c>
      <c r="S565" s="175"/>
    </row>
    <row r="566" spans="1:19" x14ac:dyDescent="0.2">
      <c r="A566" s="172">
        <v>540</v>
      </c>
      <c r="B566" s="181">
        <v>28042112204800</v>
      </c>
      <c r="C566" s="182">
        <v>0</v>
      </c>
      <c r="D566" s="183" t="s">
        <v>1292</v>
      </c>
      <c r="E566" s="184">
        <v>0.37614700000000001</v>
      </c>
      <c r="F566" s="185">
        <v>314.48469</v>
      </c>
      <c r="G566" s="181">
        <v>5187308576768</v>
      </c>
      <c r="H566" s="182">
        <v>2</v>
      </c>
      <c r="I566" s="183" t="s">
        <v>301</v>
      </c>
      <c r="J566" s="184">
        <v>2.0999999999999999E-5</v>
      </c>
      <c r="K566" s="185">
        <v>1.6699999999999999E-4</v>
      </c>
      <c r="L566" s="181">
        <v>1525896339456</v>
      </c>
      <c r="M566" s="182">
        <v>1</v>
      </c>
      <c r="N566" s="183" t="s">
        <v>1309</v>
      </c>
      <c r="O566" s="184">
        <v>0.50693100000000002</v>
      </c>
      <c r="P566" s="185">
        <v>697.01109799999995</v>
      </c>
      <c r="S566" s="175"/>
    </row>
    <row r="567" spans="1:19" x14ac:dyDescent="0.2">
      <c r="A567" s="172">
        <v>541</v>
      </c>
      <c r="B567" s="181">
        <v>27217503477760</v>
      </c>
      <c r="C567" s="182">
        <v>1</v>
      </c>
      <c r="D567" s="183" t="s">
        <v>1293</v>
      </c>
      <c r="E567" s="184">
        <v>0.50144</v>
      </c>
      <c r="F567" s="185">
        <v>680.92422999999997</v>
      </c>
      <c r="G567" s="181">
        <v>24944463413248</v>
      </c>
      <c r="H567" s="182">
        <v>0</v>
      </c>
      <c r="I567" s="183" t="s">
        <v>1310</v>
      </c>
      <c r="J567" s="184">
        <v>0.376112</v>
      </c>
      <c r="K567" s="185">
        <v>314.59769799999998</v>
      </c>
      <c r="L567" s="181">
        <v>1917697032192</v>
      </c>
      <c r="M567" s="182">
        <v>1</v>
      </c>
      <c r="N567" s="183" t="s">
        <v>1311</v>
      </c>
      <c r="O567" s="184">
        <v>0.50131400000000004</v>
      </c>
      <c r="P567" s="185">
        <v>678.63288999999997</v>
      </c>
      <c r="S567" s="175"/>
    </row>
    <row r="568" spans="1:19" x14ac:dyDescent="0.2">
      <c r="A568" s="172">
        <v>542</v>
      </c>
      <c r="B568" s="181">
        <v>8334623916032</v>
      </c>
      <c r="C568" s="182">
        <v>2</v>
      </c>
      <c r="D568" s="183" t="s">
        <v>304</v>
      </c>
      <c r="E568" s="184">
        <v>1.2999999999999999E-5</v>
      </c>
      <c r="F568" s="185">
        <v>1.06E-4</v>
      </c>
      <c r="G568" s="181">
        <v>29057011884032</v>
      </c>
      <c r="H568" s="182">
        <v>0</v>
      </c>
      <c r="I568" s="183" t="s">
        <v>1313</v>
      </c>
      <c r="J568" s="184">
        <v>0.37429299999999999</v>
      </c>
      <c r="K568" s="185">
        <v>312.16692399999999</v>
      </c>
      <c r="L568" s="181">
        <v>2758032572416</v>
      </c>
      <c r="M568" s="182">
        <v>0</v>
      </c>
      <c r="N568" s="183" t="s">
        <v>1312</v>
      </c>
      <c r="O568" s="184">
        <v>0.37676100000000001</v>
      </c>
      <c r="P568" s="185">
        <v>314.89699899999999</v>
      </c>
      <c r="S568" s="175"/>
    </row>
    <row r="569" spans="1:19" x14ac:dyDescent="0.2">
      <c r="A569" s="172">
        <v>543</v>
      </c>
      <c r="B569" s="181">
        <v>1663464423424</v>
      </c>
      <c r="C569" s="182">
        <v>0</v>
      </c>
      <c r="D569" s="183" t="s">
        <v>1298</v>
      </c>
      <c r="E569" s="184">
        <v>0.37797900000000001</v>
      </c>
      <c r="F569" s="185">
        <v>316.98368900000003</v>
      </c>
      <c r="G569" s="181">
        <v>8834572902400</v>
      </c>
      <c r="H569" s="182">
        <v>0</v>
      </c>
      <c r="I569" s="183" t="s">
        <v>1315</v>
      </c>
      <c r="J569" s="184">
        <v>0.37095099999999998</v>
      </c>
      <c r="K569" s="185">
        <v>308.648571</v>
      </c>
      <c r="L569" s="181">
        <v>2648224915456</v>
      </c>
      <c r="M569" s="182">
        <v>2</v>
      </c>
      <c r="N569" s="183" t="s">
        <v>338</v>
      </c>
      <c r="O569" s="184">
        <v>1.5E-5</v>
      </c>
      <c r="P569" s="185">
        <v>1.22E-4</v>
      </c>
      <c r="S569" s="175"/>
    </row>
    <row r="570" spans="1:19" x14ac:dyDescent="0.2">
      <c r="A570" s="172">
        <v>544</v>
      </c>
      <c r="B570" s="181">
        <v>21424366608384</v>
      </c>
      <c r="C570" s="182">
        <v>1</v>
      </c>
      <c r="D570" s="183" t="s">
        <v>1300</v>
      </c>
      <c r="E570" s="184">
        <v>0.50187999999999999</v>
      </c>
      <c r="F570" s="185">
        <v>687.27139799999998</v>
      </c>
      <c r="G570" s="181">
        <v>273816403968</v>
      </c>
      <c r="H570" s="182">
        <v>1</v>
      </c>
      <c r="I570" s="183" t="s">
        <v>1316</v>
      </c>
      <c r="J570" s="184">
        <v>0.50363000000000002</v>
      </c>
      <c r="K570" s="185">
        <v>685.71073799999999</v>
      </c>
      <c r="L570" s="181">
        <v>4118797025280</v>
      </c>
      <c r="M570" s="182">
        <v>2</v>
      </c>
      <c r="N570" s="183" t="s">
        <v>310</v>
      </c>
      <c r="O570" s="184">
        <v>9.0000000000000002E-6</v>
      </c>
      <c r="P570" s="185">
        <v>7.6000000000000004E-5</v>
      </c>
      <c r="S570" s="175"/>
    </row>
    <row r="571" spans="1:19" x14ac:dyDescent="0.2">
      <c r="A571" s="172">
        <v>545</v>
      </c>
      <c r="B571" s="181">
        <v>16221719085056</v>
      </c>
      <c r="C571" s="182">
        <v>0</v>
      </c>
      <c r="D571" s="183" t="s">
        <v>1302</v>
      </c>
      <c r="E571" s="184">
        <v>0.37354500000000002</v>
      </c>
      <c r="F571" s="185">
        <v>311.13435500000003</v>
      </c>
      <c r="G571" s="181">
        <v>27440232890368</v>
      </c>
      <c r="H571" s="182">
        <v>1</v>
      </c>
      <c r="I571" s="183" t="s">
        <v>1317</v>
      </c>
      <c r="J571" s="184">
        <v>0.51060700000000003</v>
      </c>
      <c r="K571" s="185">
        <v>703.61346600000002</v>
      </c>
      <c r="L571" s="181">
        <v>2892733710336</v>
      </c>
      <c r="M571" s="182">
        <v>2</v>
      </c>
      <c r="N571" s="183" t="s">
        <v>329</v>
      </c>
      <c r="O571" s="184">
        <v>6.9999999999999999E-6</v>
      </c>
      <c r="P571" s="185">
        <v>6.0999999999999999E-5</v>
      </c>
      <c r="S571" s="175"/>
    </row>
    <row r="572" spans="1:19" x14ac:dyDescent="0.2">
      <c r="A572" s="172">
        <v>546</v>
      </c>
      <c r="B572" s="181">
        <v>21460737433600</v>
      </c>
      <c r="C572" s="182">
        <v>2</v>
      </c>
      <c r="D572" s="183" t="s">
        <v>329</v>
      </c>
      <c r="E572" s="184">
        <v>1.1E-5</v>
      </c>
      <c r="F572" s="185">
        <v>9.1000000000000003E-5</v>
      </c>
      <c r="G572" s="181">
        <v>1614095482880</v>
      </c>
      <c r="H572" s="182">
        <v>2</v>
      </c>
      <c r="I572" s="183" t="s">
        <v>316</v>
      </c>
      <c r="J572" s="184">
        <v>6.9999999999999999E-6</v>
      </c>
      <c r="K572" s="185">
        <v>6.0999999999999999E-5</v>
      </c>
      <c r="L572" s="181">
        <v>3481991749632</v>
      </c>
      <c r="M572" s="182">
        <v>2</v>
      </c>
      <c r="N572" s="183" t="s">
        <v>301</v>
      </c>
      <c r="O572" s="184">
        <v>2.8E-5</v>
      </c>
      <c r="P572" s="185">
        <v>2.2800000000000001E-4</v>
      </c>
      <c r="S572" s="175"/>
    </row>
    <row r="573" spans="1:19" x14ac:dyDescent="0.2">
      <c r="A573" s="172">
        <v>547</v>
      </c>
      <c r="B573" s="181">
        <v>4313189933056</v>
      </c>
      <c r="C573" s="182">
        <v>2</v>
      </c>
      <c r="D573" s="183" t="s">
        <v>315</v>
      </c>
      <c r="E573" s="184">
        <v>1.2999999999999999E-5</v>
      </c>
      <c r="F573" s="185">
        <v>1.06E-4</v>
      </c>
      <c r="G573" s="181">
        <v>28618756513792</v>
      </c>
      <c r="H573" s="182">
        <v>2</v>
      </c>
      <c r="I573" s="183" t="s">
        <v>376</v>
      </c>
      <c r="J573" s="184">
        <v>1.2999999999999999E-5</v>
      </c>
      <c r="K573" s="185">
        <v>1.06E-4</v>
      </c>
      <c r="L573" s="181">
        <v>3857197023232</v>
      </c>
      <c r="M573" s="182">
        <v>0</v>
      </c>
      <c r="N573" s="183" t="s">
        <v>1323</v>
      </c>
      <c r="O573" s="184">
        <v>0.37125399999999997</v>
      </c>
      <c r="P573" s="185">
        <v>308.71860700000002</v>
      </c>
      <c r="S573" s="175"/>
    </row>
    <row r="574" spans="1:19" x14ac:dyDescent="0.2">
      <c r="A574" s="172">
        <v>548</v>
      </c>
      <c r="B574" s="181">
        <v>2427237081088</v>
      </c>
      <c r="C574" s="182">
        <v>2</v>
      </c>
      <c r="D574" s="183" t="s">
        <v>214</v>
      </c>
      <c r="E574" s="184">
        <v>1.9000000000000001E-5</v>
      </c>
      <c r="F574" s="185">
        <v>1.5200000000000001E-4</v>
      </c>
      <c r="G574" s="181">
        <v>22129777057792</v>
      </c>
      <c r="H574" s="182">
        <v>2</v>
      </c>
      <c r="I574" s="183" t="s">
        <v>329</v>
      </c>
      <c r="J574" s="184">
        <v>0</v>
      </c>
      <c r="K574" s="185">
        <v>0</v>
      </c>
      <c r="L574" s="181">
        <v>6285151805440</v>
      </c>
      <c r="M574" s="182">
        <v>0</v>
      </c>
      <c r="N574" s="183" t="s">
        <v>1324</v>
      </c>
      <c r="O574" s="184">
        <v>0.371089</v>
      </c>
      <c r="P574" s="185">
        <v>308.60010299999999</v>
      </c>
      <c r="S574" s="175"/>
    </row>
    <row r="575" spans="1:19" x14ac:dyDescent="0.2">
      <c r="A575" s="172">
        <v>549</v>
      </c>
      <c r="B575" s="181">
        <v>2566655598592</v>
      </c>
      <c r="C575" s="182">
        <v>0</v>
      </c>
      <c r="D575" s="183" t="s">
        <v>1314</v>
      </c>
      <c r="E575" s="184">
        <v>0.373394</v>
      </c>
      <c r="F575" s="185">
        <v>311.64207199999998</v>
      </c>
      <c r="G575" s="181">
        <v>4625190756352</v>
      </c>
      <c r="H575" s="182">
        <v>0</v>
      </c>
      <c r="I575" s="183" t="s">
        <v>1320</v>
      </c>
      <c r="J575" s="184">
        <v>0.37270700000000001</v>
      </c>
      <c r="K575" s="185">
        <v>310.24097999999998</v>
      </c>
      <c r="L575" s="181">
        <v>6516461092864</v>
      </c>
      <c r="M575" s="182">
        <v>2</v>
      </c>
      <c r="N575" s="183" t="s">
        <v>316</v>
      </c>
      <c r="O575" s="184">
        <v>6.9999999999999999E-6</v>
      </c>
      <c r="P575" s="185">
        <v>6.0999999999999999E-5</v>
      </c>
      <c r="S575" s="175"/>
    </row>
    <row r="576" spans="1:19" x14ac:dyDescent="0.2">
      <c r="A576" s="172">
        <v>550</v>
      </c>
      <c r="B576" s="181">
        <v>14730602102784</v>
      </c>
      <c r="C576" s="182">
        <v>2</v>
      </c>
      <c r="D576" s="183" t="s">
        <v>304</v>
      </c>
      <c r="E576" s="184">
        <v>1.2999999999999999E-5</v>
      </c>
      <c r="F576" s="185">
        <v>1.06E-4</v>
      </c>
      <c r="G576" s="181">
        <v>3023345147904</v>
      </c>
      <c r="H576" s="182">
        <v>2</v>
      </c>
      <c r="I576" s="183" t="s">
        <v>214</v>
      </c>
      <c r="J576" s="184">
        <v>6.9999999999999999E-6</v>
      </c>
      <c r="K576" s="185">
        <v>6.0999999999999999E-5</v>
      </c>
      <c r="L576" s="181">
        <v>4449430216704</v>
      </c>
      <c r="M576" s="182">
        <v>2</v>
      </c>
      <c r="N576" s="183" t="s">
        <v>304</v>
      </c>
      <c r="O576" s="184">
        <v>3.1999999999999999E-5</v>
      </c>
      <c r="P576" s="185">
        <v>2.5900000000000001E-4</v>
      </c>
      <c r="S576" s="175"/>
    </row>
    <row r="577" spans="1:19" x14ac:dyDescent="0.2">
      <c r="A577" s="172">
        <v>551</v>
      </c>
      <c r="B577" s="181">
        <v>17173746114560</v>
      </c>
      <c r="C577" s="182">
        <v>0</v>
      </c>
      <c r="D577" s="183" t="s">
        <v>1318</v>
      </c>
      <c r="E577" s="184">
        <v>0.36987399999999998</v>
      </c>
      <c r="F577" s="185">
        <v>306.83726300000001</v>
      </c>
      <c r="G577" s="181">
        <v>16118737051648</v>
      </c>
      <c r="H577" s="182">
        <v>2</v>
      </c>
      <c r="I577" s="183" t="s">
        <v>301</v>
      </c>
      <c r="J577" s="184">
        <v>1.2999999999999999E-5</v>
      </c>
      <c r="K577" s="185">
        <v>1.06E-4</v>
      </c>
      <c r="L577" s="181">
        <v>6681925386240</v>
      </c>
      <c r="M577" s="182">
        <v>0</v>
      </c>
      <c r="N577" s="183" t="s">
        <v>1328</v>
      </c>
      <c r="O577" s="184">
        <v>0.37488500000000002</v>
      </c>
      <c r="P577" s="185">
        <v>312.45125400000001</v>
      </c>
      <c r="S577" s="175"/>
    </row>
    <row r="578" spans="1:19" x14ac:dyDescent="0.2">
      <c r="A578" s="172">
        <v>552</v>
      </c>
      <c r="B578" s="181">
        <v>7554499330048</v>
      </c>
      <c r="C578" s="182">
        <v>0</v>
      </c>
      <c r="D578" s="183" t="s">
        <v>1319</v>
      </c>
      <c r="E578" s="184">
        <v>0.36962600000000001</v>
      </c>
      <c r="F578" s="185">
        <v>306.49158499999999</v>
      </c>
      <c r="G578" s="181">
        <v>23788091301888</v>
      </c>
      <c r="H578" s="182">
        <v>0</v>
      </c>
      <c r="I578" s="183" t="s">
        <v>1330</v>
      </c>
      <c r="J578" s="184">
        <v>0.37495400000000001</v>
      </c>
      <c r="K578" s="185">
        <v>313.44958500000001</v>
      </c>
      <c r="L578" s="181">
        <v>3692955435008</v>
      </c>
      <c r="M578" s="182">
        <v>1</v>
      </c>
      <c r="N578" s="183" t="s">
        <v>1329</v>
      </c>
      <c r="O578" s="184">
        <v>0.49563800000000002</v>
      </c>
      <c r="P578" s="185">
        <v>675.84577000000002</v>
      </c>
      <c r="S578" s="175"/>
    </row>
    <row r="579" spans="1:19" x14ac:dyDescent="0.2">
      <c r="A579" s="172">
        <v>553</v>
      </c>
      <c r="B579" s="181">
        <v>29725786038272</v>
      </c>
      <c r="C579" s="182">
        <v>0</v>
      </c>
      <c r="D579" s="183" t="s">
        <v>1321</v>
      </c>
      <c r="E579" s="184">
        <v>0.37286799999999998</v>
      </c>
      <c r="F579" s="185">
        <v>310.030914</v>
      </c>
      <c r="G579" s="181">
        <v>16447654256640</v>
      </c>
      <c r="H579" s="182">
        <v>2</v>
      </c>
      <c r="I579" s="183" t="s">
        <v>306</v>
      </c>
      <c r="J579" s="184">
        <v>5.0000000000000004E-6</v>
      </c>
      <c r="K579" s="185">
        <v>4.5000000000000003E-5</v>
      </c>
      <c r="L579" s="181">
        <v>3151042174976</v>
      </c>
      <c r="M579" s="182">
        <v>0</v>
      </c>
      <c r="N579" s="183" t="s">
        <v>1331</v>
      </c>
      <c r="O579" s="184">
        <v>0.375774</v>
      </c>
      <c r="P579" s="185">
        <v>314.083237</v>
      </c>
      <c r="S579" s="175"/>
    </row>
    <row r="580" spans="1:19" x14ac:dyDescent="0.2">
      <c r="A580" s="172">
        <v>554</v>
      </c>
      <c r="B580" s="181">
        <v>26316050882560</v>
      </c>
      <c r="C580" s="182">
        <v>0</v>
      </c>
      <c r="D580" s="183" t="s">
        <v>1322</v>
      </c>
      <c r="E580" s="184">
        <v>0.37417800000000001</v>
      </c>
      <c r="F580" s="185">
        <v>311.50628499999999</v>
      </c>
      <c r="G580" s="181">
        <v>13755083522048</v>
      </c>
      <c r="H580" s="182">
        <v>2</v>
      </c>
      <c r="I580" s="183" t="s">
        <v>303</v>
      </c>
      <c r="J580" s="184">
        <v>1.1E-5</v>
      </c>
      <c r="K580" s="185">
        <v>9.1000000000000003E-5</v>
      </c>
      <c r="L580" s="181">
        <v>1452862488576</v>
      </c>
      <c r="M580" s="182">
        <v>2</v>
      </c>
      <c r="N580" s="183" t="s">
        <v>316</v>
      </c>
      <c r="O580" s="184">
        <v>6.9999999999999999E-6</v>
      </c>
      <c r="P580" s="185">
        <v>6.0999999999999999E-5</v>
      </c>
      <c r="S580" s="175"/>
    </row>
    <row r="581" spans="1:19" x14ac:dyDescent="0.2">
      <c r="A581" s="172">
        <v>555</v>
      </c>
      <c r="B581" s="181">
        <v>7527831879680</v>
      </c>
      <c r="C581" s="182">
        <v>0</v>
      </c>
      <c r="D581" s="183" t="s">
        <v>1325</v>
      </c>
      <c r="E581" s="184">
        <v>0.377222</v>
      </c>
      <c r="F581" s="185">
        <v>316.17081899999999</v>
      </c>
      <c r="G581" s="181">
        <v>4297245827072</v>
      </c>
      <c r="H581" s="182">
        <v>1</v>
      </c>
      <c r="I581" s="183" t="s">
        <v>1335</v>
      </c>
      <c r="J581" s="184">
        <v>0.50053899999999996</v>
      </c>
      <c r="K581" s="185">
        <v>676.35329999999999</v>
      </c>
      <c r="L581" s="181">
        <v>3759893954560</v>
      </c>
      <c r="M581" s="182">
        <v>2</v>
      </c>
      <c r="N581" s="183" t="s">
        <v>338</v>
      </c>
      <c r="O581" s="184">
        <v>1.1E-5</v>
      </c>
      <c r="P581" s="185">
        <v>9.1000000000000003E-5</v>
      </c>
      <c r="S581" s="175"/>
    </row>
    <row r="582" spans="1:19" x14ac:dyDescent="0.2">
      <c r="A582" s="172">
        <v>556</v>
      </c>
      <c r="B582" s="181">
        <v>16529942716416</v>
      </c>
      <c r="C582" s="182">
        <v>1</v>
      </c>
      <c r="D582" s="183" t="s">
        <v>1326</v>
      </c>
      <c r="E582" s="184">
        <v>0.499442</v>
      </c>
      <c r="F582" s="185">
        <v>678.82560699999999</v>
      </c>
      <c r="G582" s="181">
        <v>1591199727616</v>
      </c>
      <c r="H582" s="182">
        <v>1</v>
      </c>
      <c r="I582" s="183" t="s">
        <v>1336</v>
      </c>
      <c r="J582" s="184">
        <v>0.50145600000000001</v>
      </c>
      <c r="K582" s="185">
        <v>687.86082699999997</v>
      </c>
      <c r="L582" s="181">
        <v>2997665726464</v>
      </c>
      <c r="M582" s="182">
        <v>2</v>
      </c>
      <c r="N582" s="183" t="s">
        <v>214</v>
      </c>
      <c r="O582" s="184">
        <v>1.1E-5</v>
      </c>
      <c r="P582" s="185">
        <v>9.1000000000000003E-5</v>
      </c>
      <c r="S582" s="175"/>
    </row>
    <row r="583" spans="1:19" x14ac:dyDescent="0.2">
      <c r="A583" s="172">
        <v>557</v>
      </c>
      <c r="B583" s="181">
        <v>22844506316800</v>
      </c>
      <c r="C583" s="182">
        <v>0</v>
      </c>
      <c r="D583" s="183" t="s">
        <v>1327</v>
      </c>
      <c r="E583" s="184">
        <v>0.37597799999999998</v>
      </c>
      <c r="F583" s="185">
        <v>314.16748999999999</v>
      </c>
      <c r="G583" s="181">
        <v>15790290690048</v>
      </c>
      <c r="H583" s="182">
        <v>2</v>
      </c>
      <c r="I583" s="183" t="s">
        <v>348</v>
      </c>
      <c r="J583" s="184">
        <v>2.1999999999999999E-5</v>
      </c>
      <c r="K583" s="185">
        <v>1.83E-4</v>
      </c>
      <c r="L583" s="181">
        <v>5696134193152</v>
      </c>
      <c r="M583" s="182">
        <v>0</v>
      </c>
      <c r="N583" s="183" t="s">
        <v>1338</v>
      </c>
      <c r="O583" s="184">
        <v>0.37585499999999999</v>
      </c>
      <c r="P583" s="185">
        <v>314.242051</v>
      </c>
      <c r="S583" s="175"/>
    </row>
    <row r="584" spans="1:19" x14ac:dyDescent="0.2">
      <c r="A584" s="172">
        <v>558</v>
      </c>
      <c r="B584" s="181">
        <v>25822213292032</v>
      </c>
      <c r="C584" s="182">
        <v>2</v>
      </c>
      <c r="D584" s="183" t="s">
        <v>339</v>
      </c>
      <c r="E584" s="184">
        <v>0</v>
      </c>
      <c r="F584" s="185">
        <v>0</v>
      </c>
      <c r="G584" s="181">
        <v>12570022887424</v>
      </c>
      <c r="H584" s="182">
        <v>2</v>
      </c>
      <c r="I584" s="183" t="s">
        <v>303</v>
      </c>
      <c r="J584" s="184">
        <v>6.9999999999999999E-6</v>
      </c>
      <c r="K584" s="185">
        <v>6.0999999999999999E-5</v>
      </c>
      <c r="L584" s="181">
        <v>1307006541824</v>
      </c>
      <c r="M584" s="182">
        <v>0</v>
      </c>
      <c r="N584" s="183" t="s">
        <v>1341</v>
      </c>
      <c r="O584" s="184">
        <v>0.37312800000000002</v>
      </c>
      <c r="P584" s="185">
        <v>311.14887499999998</v>
      </c>
      <c r="S584" s="175"/>
    </row>
    <row r="585" spans="1:19" x14ac:dyDescent="0.2">
      <c r="A585" s="172">
        <v>559</v>
      </c>
      <c r="B585" s="181">
        <v>29236114341888</v>
      </c>
      <c r="C585" s="182">
        <v>0</v>
      </c>
      <c r="D585" s="183" t="s">
        <v>1332</v>
      </c>
      <c r="E585" s="184">
        <v>0.37638100000000002</v>
      </c>
      <c r="F585" s="185">
        <v>315.08876700000002</v>
      </c>
      <c r="G585" s="181">
        <v>20766675599360</v>
      </c>
      <c r="H585" s="182">
        <v>0</v>
      </c>
      <c r="I585" s="183" t="s">
        <v>1337</v>
      </c>
      <c r="J585" s="184">
        <v>0.372477</v>
      </c>
      <c r="K585" s="185">
        <v>310.24833699999999</v>
      </c>
      <c r="L585" s="181">
        <v>4815908569088</v>
      </c>
      <c r="M585" s="182">
        <v>0</v>
      </c>
      <c r="N585" s="183" t="s">
        <v>1342</v>
      </c>
      <c r="O585" s="184">
        <v>0.37814700000000001</v>
      </c>
      <c r="P585" s="185">
        <v>316.63258400000001</v>
      </c>
      <c r="S585" s="175"/>
    </row>
    <row r="586" spans="1:19" x14ac:dyDescent="0.2">
      <c r="A586" s="172">
        <v>560</v>
      </c>
      <c r="B586" s="181">
        <v>14644022034432</v>
      </c>
      <c r="C586" s="182">
        <v>1</v>
      </c>
      <c r="D586" s="183" t="s">
        <v>1333</v>
      </c>
      <c r="E586" s="184">
        <v>0.49935200000000002</v>
      </c>
      <c r="F586" s="185">
        <v>682.03968599999996</v>
      </c>
      <c r="G586" s="181">
        <v>5177970696192</v>
      </c>
      <c r="H586" s="182">
        <v>2</v>
      </c>
      <c r="I586" s="183" t="s">
        <v>303</v>
      </c>
      <c r="J586" s="184">
        <v>0</v>
      </c>
      <c r="K586" s="185">
        <v>0</v>
      </c>
      <c r="L586" s="181">
        <v>5087459516416</v>
      </c>
      <c r="M586" s="182">
        <v>0</v>
      </c>
      <c r="N586" s="183" t="s">
        <v>1343</v>
      </c>
      <c r="O586" s="184">
        <v>0.37130999999999997</v>
      </c>
      <c r="P586" s="185">
        <v>308.89660300000003</v>
      </c>
      <c r="S586" s="175"/>
    </row>
    <row r="587" spans="1:19" x14ac:dyDescent="0.2">
      <c r="A587" s="172">
        <v>561</v>
      </c>
      <c r="B587" s="181">
        <v>2525074653184</v>
      </c>
      <c r="C587" s="182">
        <v>2</v>
      </c>
      <c r="D587" s="183" t="s">
        <v>329</v>
      </c>
      <c r="E587" s="184">
        <v>6.9999999999999999E-6</v>
      </c>
      <c r="F587" s="185">
        <v>6.0999999999999999E-5</v>
      </c>
      <c r="G587" s="181">
        <v>24501765242880</v>
      </c>
      <c r="H587" s="182">
        <v>2</v>
      </c>
      <c r="I587" s="183" t="s">
        <v>305</v>
      </c>
      <c r="J587" s="184">
        <v>1.2999999999999999E-5</v>
      </c>
      <c r="K587" s="185">
        <v>1.06E-4</v>
      </c>
      <c r="L587" s="181">
        <v>5415351836672</v>
      </c>
      <c r="M587" s="182">
        <v>0</v>
      </c>
      <c r="N587" s="183" t="s">
        <v>1346</v>
      </c>
      <c r="O587" s="184">
        <v>0.373062</v>
      </c>
      <c r="P587" s="185">
        <v>309.99057399999998</v>
      </c>
      <c r="S587" s="175"/>
    </row>
    <row r="588" spans="1:19" x14ac:dyDescent="0.2">
      <c r="A588" s="172">
        <v>562</v>
      </c>
      <c r="B588" s="181">
        <v>7374378213376</v>
      </c>
      <c r="C588" s="182">
        <v>2</v>
      </c>
      <c r="D588" s="183" t="s">
        <v>304</v>
      </c>
      <c r="E588" s="184">
        <v>1.2999999999999999E-5</v>
      </c>
      <c r="F588" s="185">
        <v>1.06E-4</v>
      </c>
      <c r="G588" s="181">
        <v>1907497435136</v>
      </c>
      <c r="H588" s="182">
        <v>2</v>
      </c>
      <c r="I588" s="183" t="s">
        <v>315</v>
      </c>
      <c r="J588" s="184">
        <v>2.8E-5</v>
      </c>
      <c r="K588" s="185">
        <v>2.2800000000000001E-4</v>
      </c>
      <c r="L588" s="181">
        <v>4083334176768</v>
      </c>
      <c r="M588" s="182">
        <v>0</v>
      </c>
      <c r="N588" s="183" t="s">
        <v>1347</v>
      </c>
      <c r="O588" s="184">
        <v>0.376608</v>
      </c>
      <c r="P588" s="185">
        <v>315.22747099999998</v>
      </c>
      <c r="S588" s="175"/>
    </row>
    <row r="589" spans="1:19" x14ac:dyDescent="0.2">
      <c r="A589" s="172">
        <v>563</v>
      </c>
      <c r="B589" s="181">
        <v>15430975455232</v>
      </c>
      <c r="C589" s="182">
        <v>0</v>
      </c>
      <c r="D589" s="183" t="s">
        <v>1334</v>
      </c>
      <c r="E589" s="184">
        <v>0.37368899999999999</v>
      </c>
      <c r="F589" s="185">
        <v>311.21669200000002</v>
      </c>
      <c r="G589" s="181">
        <v>4347132993536</v>
      </c>
      <c r="H589" s="182">
        <v>2</v>
      </c>
      <c r="I589" s="183" t="s">
        <v>214</v>
      </c>
      <c r="J589" s="184">
        <v>6.9999999999999999E-6</v>
      </c>
      <c r="K589" s="185">
        <v>6.0999999999999999E-5</v>
      </c>
      <c r="L589" s="181">
        <v>6428829442048</v>
      </c>
      <c r="M589" s="182">
        <v>0</v>
      </c>
      <c r="N589" s="183" t="s">
        <v>1348</v>
      </c>
      <c r="O589" s="184">
        <v>0.37508399999999997</v>
      </c>
      <c r="P589" s="185">
        <v>312.80415399999998</v>
      </c>
      <c r="S589" s="175"/>
    </row>
    <row r="590" spans="1:19" x14ac:dyDescent="0.2">
      <c r="A590" s="172">
        <v>564</v>
      </c>
      <c r="B590" s="181">
        <v>30517206761472</v>
      </c>
      <c r="C590" s="182">
        <v>2</v>
      </c>
      <c r="D590" s="183" t="s">
        <v>338</v>
      </c>
      <c r="E590" s="184">
        <v>1.9000000000000001E-5</v>
      </c>
      <c r="F590" s="185">
        <v>1.5200000000000001E-4</v>
      </c>
      <c r="G590" s="181">
        <v>14630999113728</v>
      </c>
      <c r="H590" s="182">
        <v>1</v>
      </c>
      <c r="I590" s="183" t="s">
        <v>1345</v>
      </c>
      <c r="J590" s="184">
        <v>0.50214300000000001</v>
      </c>
      <c r="K590" s="185">
        <v>684.37260500000002</v>
      </c>
      <c r="L590" s="181">
        <v>5811597778944</v>
      </c>
      <c r="M590" s="182">
        <v>1</v>
      </c>
      <c r="N590" s="183" t="s">
        <v>1350</v>
      </c>
      <c r="O590" s="184">
        <v>0.49895699999999998</v>
      </c>
      <c r="P590" s="185">
        <v>682.60682999999995</v>
      </c>
      <c r="S590" s="175"/>
    </row>
    <row r="591" spans="1:19" x14ac:dyDescent="0.2">
      <c r="A591" s="172">
        <v>565</v>
      </c>
      <c r="B591" s="181">
        <v>2721186717696</v>
      </c>
      <c r="C591" s="182">
        <v>2</v>
      </c>
      <c r="D591" s="183" t="s">
        <v>306</v>
      </c>
      <c r="E591" s="184">
        <v>5.0000000000000004E-6</v>
      </c>
      <c r="F591" s="185">
        <v>4.5000000000000003E-5</v>
      </c>
      <c r="G591" s="181">
        <v>22731823710208</v>
      </c>
      <c r="H591" s="182">
        <v>2</v>
      </c>
      <c r="I591" s="183" t="s">
        <v>339</v>
      </c>
      <c r="J591" s="184">
        <v>1.1E-5</v>
      </c>
      <c r="K591" s="185">
        <v>9.1000000000000003E-5</v>
      </c>
      <c r="L591" s="181">
        <v>380903989248</v>
      </c>
      <c r="M591" s="182">
        <v>0</v>
      </c>
      <c r="N591" s="183" t="s">
        <v>1351</v>
      </c>
      <c r="O591" s="184">
        <v>0.376085</v>
      </c>
      <c r="P591" s="185">
        <v>314.39761900000002</v>
      </c>
      <c r="S591" s="175"/>
    </row>
    <row r="592" spans="1:19" x14ac:dyDescent="0.2">
      <c r="A592" s="172">
        <v>566</v>
      </c>
      <c r="B592" s="181">
        <v>6698441932800</v>
      </c>
      <c r="C592" s="182">
        <v>2</v>
      </c>
      <c r="D592" s="183" t="s">
        <v>348</v>
      </c>
      <c r="E592" s="184">
        <v>2.1999999999999999E-5</v>
      </c>
      <c r="F592" s="185">
        <v>1.83E-4</v>
      </c>
      <c r="G592" s="181">
        <v>12006633037824</v>
      </c>
      <c r="H592" s="182">
        <v>0</v>
      </c>
      <c r="I592" s="183" t="s">
        <v>1361</v>
      </c>
      <c r="J592" s="184">
        <v>0.378274</v>
      </c>
      <c r="K592" s="185">
        <v>317.558853</v>
      </c>
      <c r="L592" s="181">
        <v>310566092800</v>
      </c>
      <c r="M592" s="182">
        <v>1</v>
      </c>
      <c r="N592" s="183" t="s">
        <v>1353</v>
      </c>
      <c r="O592" s="184">
        <v>0.49493999999999999</v>
      </c>
      <c r="P592" s="185">
        <v>671.191597</v>
      </c>
      <c r="S592" s="175"/>
    </row>
    <row r="593" spans="1:19" x14ac:dyDescent="0.2">
      <c r="A593" s="172">
        <v>567</v>
      </c>
      <c r="B593" s="181">
        <v>4982149029888</v>
      </c>
      <c r="C593" s="182">
        <v>2</v>
      </c>
      <c r="D593" s="183" t="s">
        <v>338</v>
      </c>
      <c r="E593" s="184">
        <v>2.1999999999999999E-5</v>
      </c>
      <c r="F593" s="185">
        <v>1.83E-4</v>
      </c>
      <c r="G593" s="181">
        <v>3818419396608</v>
      </c>
      <c r="H593" s="182">
        <v>2</v>
      </c>
      <c r="I593" s="183" t="s">
        <v>307</v>
      </c>
      <c r="J593" s="184">
        <v>1.5E-5</v>
      </c>
      <c r="K593" s="185">
        <v>1.22E-4</v>
      </c>
      <c r="L593" s="181">
        <v>1460305133568</v>
      </c>
      <c r="M593" s="182">
        <v>2</v>
      </c>
      <c r="N593" s="183" t="s">
        <v>303</v>
      </c>
      <c r="O593" s="184">
        <v>3.0000000000000001E-6</v>
      </c>
      <c r="P593" s="185">
        <v>3.0000000000000001E-5</v>
      </c>
      <c r="S593" s="175"/>
    </row>
    <row r="594" spans="1:19" x14ac:dyDescent="0.2">
      <c r="A594" s="172">
        <v>568</v>
      </c>
      <c r="B594" s="181">
        <v>14161999429632</v>
      </c>
      <c r="C594" s="182">
        <v>1</v>
      </c>
      <c r="D594" s="183" t="s">
        <v>1339</v>
      </c>
      <c r="E594" s="184">
        <v>0.50653099999999995</v>
      </c>
      <c r="F594" s="185">
        <v>699.71932200000003</v>
      </c>
      <c r="G594" s="181">
        <v>23955834077184</v>
      </c>
      <c r="H594" s="182">
        <v>2</v>
      </c>
      <c r="I594" s="183" t="s">
        <v>214</v>
      </c>
      <c r="J594" s="184">
        <v>6.9999999999999999E-6</v>
      </c>
      <c r="K594" s="185">
        <v>6.0999999999999999E-5</v>
      </c>
      <c r="L594" s="181">
        <v>2642753708032</v>
      </c>
      <c r="M594" s="182">
        <v>2</v>
      </c>
      <c r="N594" s="183" t="s">
        <v>296</v>
      </c>
      <c r="O594" s="184">
        <v>9.9999999999999995E-7</v>
      </c>
      <c r="P594" s="185">
        <v>1.5E-5</v>
      </c>
      <c r="S594" s="175"/>
    </row>
    <row r="595" spans="1:19" x14ac:dyDescent="0.2">
      <c r="A595" s="172">
        <v>569</v>
      </c>
      <c r="B595" s="181">
        <v>21367421657088</v>
      </c>
      <c r="C595" s="182">
        <v>0</v>
      </c>
      <c r="D595" s="183" t="s">
        <v>1340</v>
      </c>
      <c r="E595" s="184">
        <v>0.37683899999999998</v>
      </c>
      <c r="F595" s="185">
        <v>314.93497100000002</v>
      </c>
      <c r="G595" s="181">
        <v>15251219521536</v>
      </c>
      <c r="H595" s="182">
        <v>2</v>
      </c>
      <c r="I595" s="183" t="s">
        <v>310</v>
      </c>
      <c r="J595" s="184">
        <v>2.8E-5</v>
      </c>
      <c r="K595" s="185">
        <v>2.2800000000000001E-4</v>
      </c>
      <c r="L595" s="181">
        <v>120216477696</v>
      </c>
      <c r="M595" s="182">
        <v>2</v>
      </c>
      <c r="N595" s="183" t="s">
        <v>214</v>
      </c>
      <c r="O595" s="184">
        <v>1.1E-5</v>
      </c>
      <c r="P595" s="185">
        <v>9.1000000000000003E-5</v>
      </c>
      <c r="S595" s="175"/>
    </row>
    <row r="596" spans="1:19" x14ac:dyDescent="0.2">
      <c r="A596" s="172">
        <v>570</v>
      </c>
      <c r="B596" s="181">
        <v>19095352541184</v>
      </c>
      <c r="C596" s="182">
        <v>2</v>
      </c>
      <c r="D596" s="183" t="s">
        <v>338</v>
      </c>
      <c r="E596" s="184">
        <v>1.5E-5</v>
      </c>
      <c r="F596" s="185">
        <v>1.22E-4</v>
      </c>
      <c r="G596" s="181">
        <v>783814180864</v>
      </c>
      <c r="H596" s="182">
        <v>0</v>
      </c>
      <c r="I596" s="183" t="s">
        <v>1365</v>
      </c>
      <c r="J596" s="184">
        <v>0.37081700000000001</v>
      </c>
      <c r="K596" s="185">
        <v>308.30161900000002</v>
      </c>
      <c r="L596" s="181">
        <v>682116169728</v>
      </c>
      <c r="M596" s="182">
        <v>0</v>
      </c>
      <c r="N596" s="183" t="s">
        <v>1354</v>
      </c>
      <c r="O596" s="184">
        <v>0.37628099999999998</v>
      </c>
      <c r="P596" s="185">
        <v>314.80818900000003</v>
      </c>
      <c r="S596" s="175"/>
    </row>
    <row r="597" spans="1:19" x14ac:dyDescent="0.2">
      <c r="A597" s="172">
        <v>571</v>
      </c>
      <c r="B597" s="181">
        <v>14387914719232</v>
      </c>
      <c r="C597" s="182">
        <v>0</v>
      </c>
      <c r="D597" s="183" t="s">
        <v>1344</v>
      </c>
      <c r="E597" s="184">
        <v>0.373556</v>
      </c>
      <c r="F597" s="185">
        <v>311.55024500000002</v>
      </c>
      <c r="G597" s="181">
        <v>19405968785408</v>
      </c>
      <c r="H597" s="182">
        <v>0</v>
      </c>
      <c r="I597" s="183" t="s">
        <v>1368</v>
      </c>
      <c r="J597" s="184">
        <v>0.37830599999999998</v>
      </c>
      <c r="K597" s="185">
        <v>316.72770100000002</v>
      </c>
      <c r="L597" s="181">
        <v>4185126846464</v>
      </c>
      <c r="M597" s="182">
        <v>0</v>
      </c>
      <c r="N597" s="183" t="s">
        <v>1355</v>
      </c>
      <c r="O597" s="184">
        <v>0.37623899999999999</v>
      </c>
      <c r="P597" s="185">
        <v>314.29129699999999</v>
      </c>
      <c r="S597" s="175"/>
    </row>
    <row r="598" spans="1:19" x14ac:dyDescent="0.2">
      <c r="A598" s="172">
        <v>572</v>
      </c>
      <c r="B598" s="181">
        <v>23212112232448</v>
      </c>
      <c r="C598" s="182">
        <v>2</v>
      </c>
      <c r="D598" s="183" t="s">
        <v>296</v>
      </c>
      <c r="E598" s="184">
        <v>2.0999999999999999E-5</v>
      </c>
      <c r="F598" s="185">
        <v>1.6699999999999999E-4</v>
      </c>
      <c r="G598" s="181">
        <v>12572401311744</v>
      </c>
      <c r="H598" s="182">
        <v>0</v>
      </c>
      <c r="I598" s="183" t="s">
        <v>1369</v>
      </c>
      <c r="J598" s="184">
        <v>0.37043199999999998</v>
      </c>
      <c r="K598" s="185">
        <v>307.38069000000002</v>
      </c>
      <c r="L598" s="181">
        <v>5136907157504</v>
      </c>
      <c r="M598" s="182">
        <v>2</v>
      </c>
      <c r="N598" s="183" t="s">
        <v>310</v>
      </c>
      <c r="O598" s="184">
        <v>5.0000000000000004E-6</v>
      </c>
      <c r="P598" s="185">
        <v>4.5000000000000003E-5</v>
      </c>
      <c r="S598" s="175"/>
    </row>
    <row r="599" spans="1:19" x14ac:dyDescent="0.2">
      <c r="A599" s="172">
        <v>573</v>
      </c>
      <c r="B599" s="181">
        <v>18933558558720</v>
      </c>
      <c r="C599" s="182">
        <v>1</v>
      </c>
      <c r="D599" s="183" t="s">
        <v>1349</v>
      </c>
      <c r="E599" s="184">
        <v>0.49374400000000002</v>
      </c>
      <c r="F599" s="185">
        <v>670.53119800000002</v>
      </c>
      <c r="G599" s="181">
        <v>14053323055104</v>
      </c>
      <c r="H599" s="182">
        <v>2</v>
      </c>
      <c r="I599" s="183" t="s">
        <v>296</v>
      </c>
      <c r="J599" s="184">
        <v>9.0000000000000002E-6</v>
      </c>
      <c r="K599" s="185">
        <v>7.6000000000000004E-5</v>
      </c>
      <c r="L599" s="181">
        <v>1280345661440</v>
      </c>
      <c r="M599" s="182">
        <v>0</v>
      </c>
      <c r="N599" s="183" t="s">
        <v>1358</v>
      </c>
      <c r="O599" s="184">
        <v>0.37414599999999998</v>
      </c>
      <c r="P599" s="185">
        <v>312.33944700000001</v>
      </c>
      <c r="S599" s="175"/>
    </row>
    <row r="600" spans="1:19" x14ac:dyDescent="0.2">
      <c r="A600" s="172">
        <v>574</v>
      </c>
      <c r="B600" s="181">
        <v>7495987658752</v>
      </c>
      <c r="C600" s="182">
        <v>0</v>
      </c>
      <c r="D600" s="183" t="s">
        <v>1352</v>
      </c>
      <c r="E600" s="184">
        <v>0.373031</v>
      </c>
      <c r="F600" s="185">
        <v>310.47940799999998</v>
      </c>
      <c r="G600" s="181">
        <v>6238625062912</v>
      </c>
      <c r="H600" s="182">
        <v>2</v>
      </c>
      <c r="I600" s="183" t="s">
        <v>307</v>
      </c>
      <c r="J600" s="184">
        <v>0</v>
      </c>
      <c r="K600" s="185">
        <v>0</v>
      </c>
      <c r="L600" s="181">
        <v>5124205101056</v>
      </c>
      <c r="M600" s="182">
        <v>1</v>
      </c>
      <c r="N600" s="183" t="s">
        <v>1359</v>
      </c>
      <c r="O600" s="184">
        <v>0.499116</v>
      </c>
      <c r="P600" s="185">
        <v>679.34331299999997</v>
      </c>
      <c r="S600" s="175"/>
    </row>
    <row r="601" spans="1:19" x14ac:dyDescent="0.2">
      <c r="A601" s="172">
        <v>575</v>
      </c>
      <c r="B601" s="181">
        <v>2493703389184</v>
      </c>
      <c r="C601" s="182">
        <v>1</v>
      </c>
      <c r="D601" s="183" t="s">
        <v>1356</v>
      </c>
      <c r="E601" s="184">
        <v>0.49102200000000001</v>
      </c>
      <c r="F601" s="185">
        <v>663.87122299999999</v>
      </c>
      <c r="G601" s="181">
        <v>18854845505536</v>
      </c>
      <c r="H601" s="182">
        <v>2</v>
      </c>
      <c r="I601" s="183" t="s">
        <v>301</v>
      </c>
      <c r="J601" s="184">
        <v>1.7E-5</v>
      </c>
      <c r="K601" s="185">
        <v>1.37E-4</v>
      </c>
      <c r="L601" s="181">
        <v>6617971023872</v>
      </c>
      <c r="M601" s="182">
        <v>0</v>
      </c>
      <c r="N601" s="183" t="s">
        <v>1360</v>
      </c>
      <c r="O601" s="184">
        <v>0.373859</v>
      </c>
      <c r="P601" s="185">
        <v>311.54948200000001</v>
      </c>
      <c r="S601" s="175"/>
    </row>
    <row r="602" spans="1:19" x14ac:dyDescent="0.2">
      <c r="A602" s="172">
        <v>576</v>
      </c>
      <c r="B602" s="181">
        <v>19548025282560</v>
      </c>
      <c r="C602" s="182">
        <v>0</v>
      </c>
      <c r="D602" s="183" t="s">
        <v>1357</v>
      </c>
      <c r="E602" s="184">
        <v>0.37351099999999998</v>
      </c>
      <c r="F602" s="185">
        <v>310.88210500000002</v>
      </c>
      <c r="G602" s="181">
        <v>5394910986240</v>
      </c>
      <c r="H602" s="182">
        <v>0</v>
      </c>
      <c r="I602" s="183" t="s">
        <v>1375</v>
      </c>
      <c r="J602" s="184">
        <v>0.37557299999999999</v>
      </c>
      <c r="K602" s="185">
        <v>313.01759800000002</v>
      </c>
      <c r="L602" s="181">
        <v>1945607888896</v>
      </c>
      <c r="M602" s="182">
        <v>2</v>
      </c>
      <c r="N602" s="183" t="s">
        <v>310</v>
      </c>
      <c r="O602" s="184">
        <v>2.0999999999999999E-5</v>
      </c>
      <c r="P602" s="185">
        <v>1.6699999999999999E-4</v>
      </c>
      <c r="S602" s="175"/>
    </row>
    <row r="603" spans="1:19" x14ac:dyDescent="0.2">
      <c r="A603" s="172">
        <v>577</v>
      </c>
      <c r="B603" s="181">
        <v>30822478249984</v>
      </c>
      <c r="C603" s="182">
        <v>2</v>
      </c>
      <c r="D603" s="183" t="s">
        <v>304</v>
      </c>
      <c r="E603" s="184">
        <v>4.0000000000000003E-5</v>
      </c>
      <c r="F603" s="185">
        <v>3.2000000000000003E-4</v>
      </c>
      <c r="G603" s="181">
        <v>30333015801856</v>
      </c>
      <c r="H603" s="182">
        <v>1</v>
      </c>
      <c r="I603" s="183" t="s">
        <v>1377</v>
      </c>
      <c r="J603" s="184">
        <v>0.51173299999999999</v>
      </c>
      <c r="K603" s="185">
        <v>707.65115700000001</v>
      </c>
      <c r="L603" s="181">
        <v>6562600951808</v>
      </c>
      <c r="M603" s="182">
        <v>2</v>
      </c>
      <c r="N603" s="183" t="s">
        <v>214</v>
      </c>
      <c r="O603" s="184">
        <v>5.3000000000000001E-5</v>
      </c>
      <c r="P603" s="185">
        <v>4.2700000000000002E-4</v>
      </c>
      <c r="S603" s="175"/>
    </row>
    <row r="604" spans="1:19" x14ac:dyDescent="0.2">
      <c r="A604" s="172">
        <v>578</v>
      </c>
      <c r="B604" s="181">
        <v>27240501182464</v>
      </c>
      <c r="C604" s="182">
        <v>2</v>
      </c>
      <c r="D604" s="183" t="s">
        <v>304</v>
      </c>
      <c r="E604" s="184">
        <v>1.2999999999999999E-5</v>
      </c>
      <c r="F604" s="185">
        <v>1.06E-4</v>
      </c>
      <c r="G604" s="181">
        <v>29785072230400</v>
      </c>
      <c r="H604" s="182">
        <v>2</v>
      </c>
      <c r="I604" s="183" t="s">
        <v>339</v>
      </c>
      <c r="J604" s="184">
        <v>1.9000000000000001E-5</v>
      </c>
      <c r="K604" s="185">
        <v>1.5200000000000001E-4</v>
      </c>
      <c r="L604" s="181">
        <v>4359799930880</v>
      </c>
      <c r="M604" s="182">
        <v>0</v>
      </c>
      <c r="N604" s="183" t="s">
        <v>1362</v>
      </c>
      <c r="O604" s="184">
        <v>0.37556699999999998</v>
      </c>
      <c r="P604" s="185">
        <v>314.058694</v>
      </c>
      <c r="S604" s="175"/>
    </row>
    <row r="605" spans="1:19" x14ac:dyDescent="0.2">
      <c r="A605" s="172">
        <v>579</v>
      </c>
      <c r="B605" s="181">
        <v>25252895809536</v>
      </c>
      <c r="C605" s="182">
        <v>2</v>
      </c>
      <c r="D605" s="183" t="s">
        <v>214</v>
      </c>
      <c r="E605" s="184">
        <v>3.0000000000000001E-6</v>
      </c>
      <c r="F605" s="185">
        <v>3.0000000000000001E-5</v>
      </c>
      <c r="G605" s="181">
        <v>9111861075968</v>
      </c>
      <c r="H605" s="182">
        <v>0</v>
      </c>
      <c r="I605" s="183" t="s">
        <v>1378</v>
      </c>
      <c r="J605" s="184">
        <v>0.37656000000000001</v>
      </c>
      <c r="K605" s="185">
        <v>314.80618700000002</v>
      </c>
      <c r="L605" s="181">
        <v>3874890022912</v>
      </c>
      <c r="M605" s="182">
        <v>0</v>
      </c>
      <c r="N605" s="183" t="s">
        <v>1363</v>
      </c>
      <c r="O605" s="184">
        <v>0.37314799999999998</v>
      </c>
      <c r="P605" s="185">
        <v>310.876577</v>
      </c>
      <c r="S605" s="175"/>
    </row>
    <row r="606" spans="1:19" x14ac:dyDescent="0.2">
      <c r="A606" s="172">
        <v>580</v>
      </c>
      <c r="B606" s="181">
        <v>8103600971776</v>
      </c>
      <c r="C606" s="182">
        <v>2</v>
      </c>
      <c r="D606" s="183" t="s">
        <v>296</v>
      </c>
      <c r="E606" s="184">
        <v>2.4000000000000001E-5</v>
      </c>
      <c r="F606" s="185">
        <v>1.9799999999999999E-4</v>
      </c>
      <c r="G606" s="181">
        <v>23362526486528</v>
      </c>
      <c r="H606" s="182">
        <v>1</v>
      </c>
      <c r="I606" s="183" t="s">
        <v>1381</v>
      </c>
      <c r="J606" s="184">
        <v>0.50492700000000001</v>
      </c>
      <c r="K606" s="185">
        <v>685.52232200000003</v>
      </c>
      <c r="L606" s="181">
        <v>6079563309056</v>
      </c>
      <c r="M606" s="182">
        <v>0</v>
      </c>
      <c r="N606" s="183" t="s">
        <v>1364</v>
      </c>
      <c r="O606" s="184">
        <v>0.37402999999999997</v>
      </c>
      <c r="P606" s="185">
        <v>312.37427200000002</v>
      </c>
      <c r="S606" s="175"/>
    </row>
    <row r="607" spans="1:19" x14ac:dyDescent="0.2">
      <c r="A607" s="172">
        <v>581</v>
      </c>
      <c r="B607" s="181">
        <v>460096471040</v>
      </c>
      <c r="C607" s="182">
        <v>2</v>
      </c>
      <c r="D607" s="183" t="s">
        <v>303</v>
      </c>
      <c r="E607" s="184">
        <v>6.9999999999999999E-6</v>
      </c>
      <c r="F607" s="185">
        <v>6.0999999999999999E-5</v>
      </c>
      <c r="G607" s="181">
        <v>22048415293440</v>
      </c>
      <c r="H607" s="182">
        <v>1</v>
      </c>
      <c r="I607" s="183" t="s">
        <v>1383</v>
      </c>
      <c r="J607" s="184">
        <v>0.48683900000000002</v>
      </c>
      <c r="K607" s="185">
        <v>655.17978900000003</v>
      </c>
      <c r="L607" s="181">
        <v>4200839471104</v>
      </c>
      <c r="M607" s="182">
        <v>0</v>
      </c>
      <c r="N607" s="183" t="s">
        <v>1366</v>
      </c>
      <c r="O607" s="184">
        <v>0.37301800000000002</v>
      </c>
      <c r="P607" s="185">
        <v>310.73182400000002</v>
      </c>
      <c r="S607" s="175"/>
    </row>
    <row r="608" spans="1:19" x14ac:dyDescent="0.2">
      <c r="A608" s="172">
        <v>582</v>
      </c>
      <c r="B608" s="181">
        <v>20576871104512</v>
      </c>
      <c r="C608" s="182">
        <v>1</v>
      </c>
      <c r="D608" s="183" t="s">
        <v>1370</v>
      </c>
      <c r="E608" s="184">
        <v>0.49338900000000002</v>
      </c>
      <c r="F608" s="185">
        <v>670.72197200000005</v>
      </c>
      <c r="G608" s="181">
        <v>16916942462976</v>
      </c>
      <c r="H608" s="182">
        <v>0</v>
      </c>
      <c r="I608" s="183" t="s">
        <v>1384</v>
      </c>
      <c r="J608" s="184">
        <v>0.37280799999999997</v>
      </c>
      <c r="K608" s="185">
        <v>310.533615</v>
      </c>
      <c r="L608" s="181">
        <v>6244905574400</v>
      </c>
      <c r="M608" s="182">
        <v>0</v>
      </c>
      <c r="N608" s="183" t="s">
        <v>1367</v>
      </c>
      <c r="O608" s="184">
        <v>0.37450699999999998</v>
      </c>
      <c r="P608" s="185">
        <v>312.69328100000001</v>
      </c>
      <c r="S608" s="175"/>
    </row>
    <row r="609" spans="1:19" x14ac:dyDescent="0.2">
      <c r="A609" s="172">
        <v>583</v>
      </c>
      <c r="B609" s="181">
        <v>3351295057920</v>
      </c>
      <c r="C609" s="182">
        <v>0</v>
      </c>
      <c r="D609" s="183" t="s">
        <v>1371</v>
      </c>
      <c r="E609" s="184">
        <v>0.37252999999999997</v>
      </c>
      <c r="F609" s="185">
        <v>310.25046200000003</v>
      </c>
      <c r="G609" s="181">
        <v>20789879775232</v>
      </c>
      <c r="H609" s="182">
        <v>1</v>
      </c>
      <c r="I609" s="183" t="s">
        <v>1387</v>
      </c>
      <c r="J609" s="184">
        <v>0.49947900000000001</v>
      </c>
      <c r="K609" s="185">
        <v>683.31791299999998</v>
      </c>
      <c r="L609" s="181">
        <v>2675309666304</v>
      </c>
      <c r="M609" s="182">
        <v>0</v>
      </c>
      <c r="N609" s="183" t="s">
        <v>1373</v>
      </c>
      <c r="O609" s="184">
        <v>0.37483100000000003</v>
      </c>
      <c r="P609" s="185">
        <v>312.64407</v>
      </c>
      <c r="S609" s="175"/>
    </row>
    <row r="610" spans="1:19" x14ac:dyDescent="0.2">
      <c r="A610" s="172">
        <v>584</v>
      </c>
      <c r="B610" s="181">
        <v>20442296418304</v>
      </c>
      <c r="C610" s="182">
        <v>2</v>
      </c>
      <c r="D610" s="183" t="s">
        <v>214</v>
      </c>
      <c r="E610" s="184">
        <v>3.8000000000000002E-5</v>
      </c>
      <c r="F610" s="185">
        <v>3.0499999999999999E-4</v>
      </c>
      <c r="G610" s="181">
        <v>3875049136128</v>
      </c>
      <c r="H610" s="182">
        <v>2</v>
      </c>
      <c r="I610" s="183" t="s">
        <v>338</v>
      </c>
      <c r="J610" s="184">
        <v>0</v>
      </c>
      <c r="K610" s="185">
        <v>0</v>
      </c>
      <c r="L610" s="181">
        <v>1859788881920</v>
      </c>
      <c r="M610" s="182">
        <v>2</v>
      </c>
      <c r="N610" s="183" t="s">
        <v>376</v>
      </c>
      <c r="O610" s="184">
        <v>9.0000000000000002E-6</v>
      </c>
      <c r="P610" s="185">
        <v>7.6000000000000004E-5</v>
      </c>
      <c r="S610" s="175"/>
    </row>
    <row r="611" spans="1:19" x14ac:dyDescent="0.2">
      <c r="A611" s="172">
        <v>585</v>
      </c>
      <c r="B611" s="181">
        <v>10930622111744</v>
      </c>
      <c r="C611" s="182">
        <v>2</v>
      </c>
      <c r="D611" s="183" t="s">
        <v>348</v>
      </c>
      <c r="E611" s="184">
        <v>3.8000000000000002E-5</v>
      </c>
      <c r="F611" s="185">
        <v>3.0499999999999999E-4</v>
      </c>
      <c r="G611" s="181">
        <v>20605288325120</v>
      </c>
      <c r="H611" s="182">
        <v>0</v>
      </c>
      <c r="I611" s="183" t="s">
        <v>1388</v>
      </c>
      <c r="J611" s="184">
        <v>0.373195</v>
      </c>
      <c r="K611" s="185">
        <v>310.93590599999999</v>
      </c>
      <c r="L611" s="181">
        <v>6096397189120</v>
      </c>
      <c r="M611" s="182">
        <v>0</v>
      </c>
      <c r="N611" s="183" t="s">
        <v>1379</v>
      </c>
      <c r="O611" s="184">
        <v>0.376994</v>
      </c>
      <c r="P611" s="185">
        <v>315.19481000000002</v>
      </c>
      <c r="S611" s="175"/>
    </row>
    <row r="612" spans="1:19" x14ac:dyDescent="0.2">
      <c r="A612" s="172">
        <v>586</v>
      </c>
      <c r="B612" s="181">
        <v>20862994169856</v>
      </c>
      <c r="C612" s="182">
        <v>0</v>
      </c>
      <c r="D612" s="183" t="s">
        <v>1372</v>
      </c>
      <c r="E612" s="184">
        <v>0.37360599999999999</v>
      </c>
      <c r="F612" s="185">
        <v>311.37700899999999</v>
      </c>
      <c r="G612" s="181">
        <v>14886616129536</v>
      </c>
      <c r="H612" s="182">
        <v>0</v>
      </c>
      <c r="I612" s="183" t="s">
        <v>1389</v>
      </c>
      <c r="J612" s="184">
        <v>0.37504500000000002</v>
      </c>
      <c r="K612" s="185">
        <v>313.42677200000003</v>
      </c>
      <c r="L612" s="181">
        <v>4659817709568</v>
      </c>
      <c r="M612" s="182">
        <v>1</v>
      </c>
      <c r="N612" s="183" t="s">
        <v>1380</v>
      </c>
      <c r="O612" s="184">
        <v>0.49329600000000001</v>
      </c>
      <c r="P612" s="185">
        <v>664.80465400000003</v>
      </c>
      <c r="S612" s="175"/>
    </row>
    <row r="613" spans="1:19" x14ac:dyDescent="0.2">
      <c r="A613" s="172">
        <v>587</v>
      </c>
      <c r="B613" s="181">
        <v>12679931387904</v>
      </c>
      <c r="C613" s="182">
        <v>2</v>
      </c>
      <c r="D613" s="183" t="s">
        <v>348</v>
      </c>
      <c r="E613" s="184">
        <v>1.5E-5</v>
      </c>
      <c r="F613" s="185">
        <v>1.22E-4</v>
      </c>
      <c r="G613" s="181">
        <v>549808119808</v>
      </c>
      <c r="H613" s="182">
        <v>2</v>
      </c>
      <c r="I613" s="183" t="s">
        <v>376</v>
      </c>
      <c r="J613" s="184">
        <v>1.7E-5</v>
      </c>
      <c r="K613" s="185">
        <v>1.37E-4</v>
      </c>
      <c r="L613" s="181">
        <v>2210441256960</v>
      </c>
      <c r="M613" s="182">
        <v>0</v>
      </c>
      <c r="N613" s="183" t="s">
        <v>1382</v>
      </c>
      <c r="O613" s="184">
        <v>0.372226</v>
      </c>
      <c r="P613" s="185">
        <v>309.593974</v>
      </c>
      <c r="S613" s="175"/>
    </row>
    <row r="614" spans="1:19" x14ac:dyDescent="0.2">
      <c r="A614" s="172">
        <v>588</v>
      </c>
      <c r="B614" s="181">
        <v>22769215062016</v>
      </c>
      <c r="C614" s="182">
        <v>2</v>
      </c>
      <c r="D614" s="183" t="s">
        <v>316</v>
      </c>
      <c r="E614" s="184">
        <v>0</v>
      </c>
      <c r="F614" s="185">
        <v>0</v>
      </c>
      <c r="G614" s="181">
        <v>15543270662144</v>
      </c>
      <c r="H614" s="182">
        <v>2</v>
      </c>
      <c r="I614" s="183" t="s">
        <v>329</v>
      </c>
      <c r="J614" s="184">
        <v>6.9999999999999999E-6</v>
      </c>
      <c r="K614" s="185">
        <v>6.0999999999999999E-5</v>
      </c>
      <c r="L614" s="181">
        <v>2702964318208</v>
      </c>
      <c r="M614" s="182">
        <v>0</v>
      </c>
      <c r="N614" s="183" t="s">
        <v>1385</v>
      </c>
      <c r="O614" s="184">
        <v>0.37456200000000001</v>
      </c>
      <c r="P614" s="185">
        <v>312.57844599999999</v>
      </c>
      <c r="S614" s="175"/>
    </row>
    <row r="615" spans="1:19" x14ac:dyDescent="0.2">
      <c r="A615" s="172">
        <v>589</v>
      </c>
      <c r="B615" s="181">
        <v>948145659904</v>
      </c>
      <c r="C615" s="182">
        <v>0</v>
      </c>
      <c r="D615" s="183" t="s">
        <v>1374</v>
      </c>
      <c r="E615" s="184">
        <v>0.37623200000000001</v>
      </c>
      <c r="F615" s="185">
        <v>314.37011100000001</v>
      </c>
      <c r="G615" s="181">
        <v>26341411422208</v>
      </c>
      <c r="H615" s="182">
        <v>0</v>
      </c>
      <c r="I615" s="183" t="s">
        <v>1391</v>
      </c>
      <c r="J615" s="184">
        <v>0.37779000000000001</v>
      </c>
      <c r="K615" s="185">
        <v>316.48063400000001</v>
      </c>
      <c r="L615" s="181">
        <v>1232328548352</v>
      </c>
      <c r="M615" s="182">
        <v>2</v>
      </c>
      <c r="N615" s="183" t="s">
        <v>316</v>
      </c>
      <c r="O615" s="184">
        <v>1.9000000000000001E-5</v>
      </c>
      <c r="P615" s="185">
        <v>1.5200000000000001E-4</v>
      </c>
      <c r="S615" s="175"/>
    </row>
    <row r="616" spans="1:19" x14ac:dyDescent="0.2">
      <c r="A616" s="172">
        <v>590</v>
      </c>
      <c r="B616" s="181">
        <v>21965343072256</v>
      </c>
      <c r="C616" s="182">
        <v>2</v>
      </c>
      <c r="D616" s="183" t="s">
        <v>348</v>
      </c>
      <c r="E616" s="184">
        <v>1.5E-5</v>
      </c>
      <c r="F616" s="185">
        <v>1.22E-4</v>
      </c>
      <c r="G616" s="181">
        <v>26933592547328</v>
      </c>
      <c r="H616" s="182">
        <v>2</v>
      </c>
      <c r="I616" s="183" t="s">
        <v>303</v>
      </c>
      <c r="J616" s="184">
        <v>6.9999999999999999E-6</v>
      </c>
      <c r="K616" s="185">
        <v>6.0999999999999999E-5</v>
      </c>
      <c r="L616" s="181">
        <v>4476284624896</v>
      </c>
      <c r="M616" s="182">
        <v>2</v>
      </c>
      <c r="N616" s="183" t="s">
        <v>329</v>
      </c>
      <c r="O616" s="184">
        <v>1.5E-5</v>
      </c>
      <c r="P616" s="185">
        <v>1.22E-4</v>
      </c>
      <c r="S616" s="175"/>
    </row>
    <row r="617" spans="1:19" x14ac:dyDescent="0.2">
      <c r="A617" s="172">
        <v>591</v>
      </c>
      <c r="B617" s="181">
        <v>27464180432896</v>
      </c>
      <c r="C617" s="182">
        <v>1</v>
      </c>
      <c r="D617" s="183" t="s">
        <v>1376</v>
      </c>
      <c r="E617" s="184">
        <v>0.51688699999999999</v>
      </c>
      <c r="F617" s="185">
        <v>717.274674</v>
      </c>
      <c r="G617" s="181">
        <v>25876636606464</v>
      </c>
      <c r="H617" s="182">
        <v>1</v>
      </c>
      <c r="I617" s="183" t="s">
        <v>1396</v>
      </c>
      <c r="J617" s="184">
        <v>0.50638399999999995</v>
      </c>
      <c r="K617" s="185">
        <v>701.58696599999996</v>
      </c>
      <c r="L617" s="181">
        <v>567854071808</v>
      </c>
      <c r="M617" s="182">
        <v>2</v>
      </c>
      <c r="N617" s="183" t="s">
        <v>301</v>
      </c>
      <c r="O617" s="184">
        <v>9.0000000000000002E-6</v>
      </c>
      <c r="P617" s="185">
        <v>7.6000000000000004E-5</v>
      </c>
      <c r="S617" s="175"/>
    </row>
    <row r="618" spans="1:19" x14ac:dyDescent="0.2">
      <c r="A618" s="172">
        <v>592</v>
      </c>
      <c r="B618" s="181">
        <v>4595373768704</v>
      </c>
      <c r="C618" s="182">
        <v>2</v>
      </c>
      <c r="D618" s="183" t="s">
        <v>338</v>
      </c>
      <c r="E618" s="184">
        <v>6.9999999999999999E-6</v>
      </c>
      <c r="F618" s="185">
        <v>6.0999999999999999E-5</v>
      </c>
      <c r="G618" s="181">
        <v>23827176841216</v>
      </c>
      <c r="H618" s="182">
        <v>2</v>
      </c>
      <c r="I618" s="183" t="s">
        <v>329</v>
      </c>
      <c r="J618" s="184">
        <v>0</v>
      </c>
      <c r="K618" s="185">
        <v>0</v>
      </c>
      <c r="L618" s="181">
        <v>4529226113024</v>
      </c>
      <c r="M618" s="182">
        <v>0</v>
      </c>
      <c r="N618" s="183" t="s">
        <v>1390</v>
      </c>
      <c r="O618" s="184">
        <v>0.374303</v>
      </c>
      <c r="P618" s="185">
        <v>312.54811899999999</v>
      </c>
      <c r="S618" s="175"/>
    </row>
    <row r="619" spans="1:19" x14ac:dyDescent="0.2">
      <c r="A619" s="172">
        <v>593</v>
      </c>
      <c r="B619" s="181">
        <v>17397550145536</v>
      </c>
      <c r="C619" s="182">
        <v>2</v>
      </c>
      <c r="D619" s="183" t="s">
        <v>348</v>
      </c>
      <c r="E619" s="184">
        <v>6.9999999999999999E-6</v>
      </c>
      <c r="F619" s="185">
        <v>6.0999999999999999E-5</v>
      </c>
      <c r="G619" s="181">
        <v>27531925946368</v>
      </c>
      <c r="H619" s="182">
        <v>2</v>
      </c>
      <c r="I619" s="183" t="s">
        <v>348</v>
      </c>
      <c r="J619" s="184">
        <v>2.1999999999999999E-5</v>
      </c>
      <c r="K619" s="185">
        <v>1.83E-4</v>
      </c>
      <c r="L619" s="181">
        <v>5424065077248</v>
      </c>
      <c r="M619" s="182">
        <v>2</v>
      </c>
      <c r="N619" s="183" t="s">
        <v>296</v>
      </c>
      <c r="O619" s="184">
        <v>2.8E-5</v>
      </c>
      <c r="P619" s="185">
        <v>2.2800000000000001E-4</v>
      </c>
      <c r="S619" s="175"/>
    </row>
    <row r="620" spans="1:19" x14ac:dyDescent="0.2">
      <c r="A620" s="172">
        <v>594</v>
      </c>
      <c r="B620" s="181">
        <v>13994442653696</v>
      </c>
      <c r="C620" s="182">
        <v>2</v>
      </c>
      <c r="D620" s="183" t="s">
        <v>339</v>
      </c>
      <c r="E620" s="184">
        <v>1.1E-5</v>
      </c>
      <c r="F620" s="185">
        <v>9.1000000000000003E-5</v>
      </c>
      <c r="G620" s="181">
        <v>17352706482176</v>
      </c>
      <c r="H620" s="182">
        <v>2</v>
      </c>
      <c r="I620" s="183" t="s">
        <v>214</v>
      </c>
      <c r="J620" s="184">
        <v>2.1999999999999999E-5</v>
      </c>
      <c r="K620" s="185">
        <v>1.83E-4</v>
      </c>
      <c r="L620" s="181">
        <v>5567701762048</v>
      </c>
      <c r="M620" s="182">
        <v>1</v>
      </c>
      <c r="N620" s="183" t="s">
        <v>1394</v>
      </c>
      <c r="O620" s="184">
        <v>0.50227900000000003</v>
      </c>
      <c r="P620" s="185">
        <v>682.50857199999996</v>
      </c>
      <c r="S620" s="175"/>
    </row>
    <row r="621" spans="1:19" x14ac:dyDescent="0.2">
      <c r="A621" s="172">
        <v>595</v>
      </c>
      <c r="B621" s="181">
        <v>28976841089024</v>
      </c>
      <c r="C621" s="182">
        <v>2</v>
      </c>
      <c r="D621" s="183" t="s">
        <v>376</v>
      </c>
      <c r="E621" s="184">
        <v>2.4000000000000001E-5</v>
      </c>
      <c r="F621" s="185">
        <v>1.9799999999999999E-4</v>
      </c>
      <c r="G621" s="181">
        <v>25416860745728</v>
      </c>
      <c r="H621" s="182">
        <v>0</v>
      </c>
      <c r="I621" s="183" t="s">
        <v>1407</v>
      </c>
      <c r="J621" s="184">
        <v>0.37243399999999999</v>
      </c>
      <c r="K621" s="185">
        <v>309.60694999999998</v>
      </c>
      <c r="L621" s="181">
        <v>815700320256</v>
      </c>
      <c r="M621" s="182">
        <v>1</v>
      </c>
      <c r="N621" s="183" t="s">
        <v>1397</v>
      </c>
      <c r="O621" s="184">
        <v>0.49054900000000001</v>
      </c>
      <c r="P621" s="185">
        <v>663.26359600000001</v>
      </c>
      <c r="S621" s="175"/>
    </row>
    <row r="622" spans="1:19" x14ac:dyDescent="0.2">
      <c r="A622" s="172">
        <v>596</v>
      </c>
      <c r="B622" s="181">
        <v>25944474140672</v>
      </c>
      <c r="C622" s="182">
        <v>2</v>
      </c>
      <c r="D622" s="183" t="s">
        <v>304</v>
      </c>
      <c r="E622" s="184">
        <v>1.7E-5</v>
      </c>
      <c r="F622" s="185">
        <v>1.37E-4</v>
      </c>
      <c r="G622" s="181">
        <v>23960220418048</v>
      </c>
      <c r="H622" s="182">
        <v>0</v>
      </c>
      <c r="I622" s="183" t="s">
        <v>1409</v>
      </c>
      <c r="J622" s="184">
        <v>0.37630200000000003</v>
      </c>
      <c r="K622" s="185">
        <v>314.65812199999999</v>
      </c>
      <c r="L622" s="181">
        <v>953545392128</v>
      </c>
      <c r="M622" s="182">
        <v>0</v>
      </c>
      <c r="N622" s="183" t="s">
        <v>1398</v>
      </c>
      <c r="O622" s="184">
        <v>0.37015799999999999</v>
      </c>
      <c r="P622" s="185">
        <v>306.877115</v>
      </c>
      <c r="S622" s="175"/>
    </row>
    <row r="623" spans="1:19" x14ac:dyDescent="0.2">
      <c r="A623" s="172">
        <v>597</v>
      </c>
      <c r="B623" s="181">
        <v>15037979025408</v>
      </c>
      <c r="C623" s="182">
        <v>0</v>
      </c>
      <c r="D623" s="183" t="s">
        <v>1386</v>
      </c>
      <c r="E623" s="184">
        <v>0.37115300000000001</v>
      </c>
      <c r="F623" s="185">
        <v>308.496061</v>
      </c>
      <c r="G623" s="181">
        <v>30162714468352</v>
      </c>
      <c r="H623" s="182">
        <v>2</v>
      </c>
      <c r="I623" s="183" t="s">
        <v>339</v>
      </c>
      <c r="J623" s="184">
        <v>0</v>
      </c>
      <c r="K623" s="185">
        <v>0</v>
      </c>
      <c r="L623" s="181">
        <v>6352042655744</v>
      </c>
      <c r="M623" s="182">
        <v>0</v>
      </c>
      <c r="N623" s="183" t="s">
        <v>1400</v>
      </c>
      <c r="O623" s="184">
        <v>0.374861</v>
      </c>
      <c r="P623" s="185">
        <v>312.74593499999997</v>
      </c>
      <c r="S623" s="175"/>
    </row>
    <row r="624" spans="1:19" x14ac:dyDescent="0.2">
      <c r="A624" s="172">
        <v>598</v>
      </c>
      <c r="B624" s="181">
        <v>3485149544448</v>
      </c>
      <c r="C624" s="182">
        <v>2</v>
      </c>
      <c r="D624" s="183" t="s">
        <v>305</v>
      </c>
      <c r="E624" s="184">
        <v>1.2999999999999999E-5</v>
      </c>
      <c r="F624" s="185">
        <v>1.06E-4</v>
      </c>
      <c r="G624" s="181">
        <v>26236964429824</v>
      </c>
      <c r="H624" s="182">
        <v>2</v>
      </c>
      <c r="I624" s="183" t="s">
        <v>376</v>
      </c>
      <c r="J624" s="184">
        <v>1.2999999999999999E-5</v>
      </c>
      <c r="K624" s="185">
        <v>1.06E-4</v>
      </c>
      <c r="L624" s="181">
        <v>2752616153088</v>
      </c>
      <c r="M624" s="182">
        <v>0</v>
      </c>
      <c r="N624" s="183" t="s">
        <v>1401</v>
      </c>
      <c r="O624" s="184">
        <v>0.37352400000000002</v>
      </c>
      <c r="P624" s="185">
        <v>311.02656100000002</v>
      </c>
      <c r="S624" s="175"/>
    </row>
    <row r="625" spans="1:19" x14ac:dyDescent="0.2">
      <c r="A625" s="172">
        <v>599</v>
      </c>
      <c r="B625" s="181">
        <v>26721370603520</v>
      </c>
      <c r="C625" s="182">
        <v>0</v>
      </c>
      <c r="D625" s="183" t="s">
        <v>1392</v>
      </c>
      <c r="E625" s="184">
        <v>0.36938799999999999</v>
      </c>
      <c r="F625" s="185">
        <v>306.10510199999999</v>
      </c>
      <c r="G625" s="181">
        <v>5186542731264</v>
      </c>
      <c r="H625" s="182">
        <v>0</v>
      </c>
      <c r="I625" s="183" t="s">
        <v>1410</v>
      </c>
      <c r="J625" s="184">
        <v>0.369919</v>
      </c>
      <c r="K625" s="185">
        <v>306.72350899999998</v>
      </c>
      <c r="L625" s="181">
        <v>4031557066752</v>
      </c>
      <c r="M625" s="182">
        <v>0</v>
      </c>
      <c r="N625" s="183" t="s">
        <v>1402</v>
      </c>
      <c r="O625" s="184">
        <v>0.37439800000000001</v>
      </c>
      <c r="P625" s="185">
        <v>312.04527400000001</v>
      </c>
      <c r="S625" s="175"/>
    </row>
    <row r="626" spans="1:19" x14ac:dyDescent="0.2">
      <c r="A626" s="172">
        <v>600</v>
      </c>
      <c r="B626" s="181">
        <v>18061157687296</v>
      </c>
      <c r="C626" s="182">
        <v>1</v>
      </c>
      <c r="D626" s="183" t="s">
        <v>1393</v>
      </c>
      <c r="E626" s="184">
        <v>0.50217400000000001</v>
      </c>
      <c r="F626" s="185">
        <v>690.25219800000002</v>
      </c>
      <c r="G626" s="181">
        <v>6305486774272</v>
      </c>
      <c r="H626" s="182">
        <v>1</v>
      </c>
      <c r="I626" s="183" t="s">
        <v>1413</v>
      </c>
      <c r="J626" s="184">
        <v>0.50574300000000005</v>
      </c>
      <c r="K626" s="185">
        <v>689.724875</v>
      </c>
      <c r="L626" s="181">
        <v>4061336870912</v>
      </c>
      <c r="M626" s="182">
        <v>0</v>
      </c>
      <c r="N626" s="183" t="s">
        <v>1406</v>
      </c>
      <c r="O626" s="184">
        <v>0.37321599999999999</v>
      </c>
      <c r="P626" s="185">
        <v>310.25696599999998</v>
      </c>
      <c r="S626" s="175"/>
    </row>
    <row r="627" spans="1:19" x14ac:dyDescent="0.2">
      <c r="A627" s="172">
        <v>601</v>
      </c>
      <c r="B627" s="181">
        <v>6977617887232</v>
      </c>
      <c r="C627" s="182">
        <v>0</v>
      </c>
      <c r="D627" s="183" t="s">
        <v>1395</v>
      </c>
      <c r="E627" s="184">
        <v>0.37374000000000002</v>
      </c>
      <c r="F627" s="185">
        <v>311.65128800000002</v>
      </c>
      <c r="G627" s="181">
        <v>13989117870080</v>
      </c>
      <c r="H627" s="182">
        <v>1</v>
      </c>
      <c r="I627" s="183" t="s">
        <v>1414</v>
      </c>
      <c r="J627" s="184">
        <v>0.49424800000000002</v>
      </c>
      <c r="K627" s="185">
        <v>671.67210699999998</v>
      </c>
      <c r="L627" s="181">
        <v>6524761497600</v>
      </c>
      <c r="M627" s="182">
        <v>2</v>
      </c>
      <c r="N627" s="183" t="s">
        <v>329</v>
      </c>
      <c r="O627" s="184">
        <v>6.9999999999999999E-6</v>
      </c>
      <c r="P627" s="185">
        <v>6.0999999999999999E-5</v>
      </c>
      <c r="S627" s="175"/>
    </row>
    <row r="628" spans="1:19" x14ac:dyDescent="0.2">
      <c r="A628" s="172">
        <v>602</v>
      </c>
      <c r="B628" s="181">
        <v>8330204348416</v>
      </c>
      <c r="C628" s="182">
        <v>0</v>
      </c>
      <c r="D628" s="183" t="s">
        <v>1399</v>
      </c>
      <c r="E628" s="184">
        <v>0.37412800000000002</v>
      </c>
      <c r="F628" s="185">
        <v>311.68773700000003</v>
      </c>
      <c r="G628" s="181">
        <v>26316974850048</v>
      </c>
      <c r="H628" s="182">
        <v>2</v>
      </c>
      <c r="I628" s="183" t="s">
        <v>316</v>
      </c>
      <c r="J628" s="184">
        <v>6.9999999999999999E-6</v>
      </c>
      <c r="K628" s="185">
        <v>6.0999999999999999E-5</v>
      </c>
      <c r="L628" s="181">
        <v>5617085685760</v>
      </c>
      <c r="M628" s="182">
        <v>2</v>
      </c>
      <c r="N628" s="183" t="s">
        <v>304</v>
      </c>
      <c r="O628" s="184">
        <v>2.8E-5</v>
      </c>
      <c r="P628" s="185">
        <v>2.2800000000000001E-4</v>
      </c>
      <c r="S628" s="175"/>
    </row>
    <row r="629" spans="1:19" x14ac:dyDescent="0.2">
      <c r="A629" s="172">
        <v>603</v>
      </c>
      <c r="B629" s="181">
        <v>20589527302144</v>
      </c>
      <c r="C629" s="182">
        <v>0</v>
      </c>
      <c r="D629" s="183" t="s">
        <v>1403</v>
      </c>
      <c r="E629" s="184">
        <v>0.37106800000000001</v>
      </c>
      <c r="F629" s="185">
        <v>308.64310599999999</v>
      </c>
      <c r="G629" s="181">
        <v>21110533857280</v>
      </c>
      <c r="H629" s="182">
        <v>1</v>
      </c>
      <c r="I629" s="183" t="s">
        <v>1415</v>
      </c>
      <c r="J629" s="184">
        <v>0.50715500000000002</v>
      </c>
      <c r="K629" s="185">
        <v>704.85421199999996</v>
      </c>
      <c r="L629" s="181">
        <v>1877911691264</v>
      </c>
      <c r="M629" s="182">
        <v>2</v>
      </c>
      <c r="N629" s="183" t="s">
        <v>329</v>
      </c>
      <c r="O629" s="184">
        <v>2.5999999999999998E-5</v>
      </c>
      <c r="P629" s="185">
        <v>2.13E-4</v>
      </c>
      <c r="S629" s="175"/>
    </row>
    <row r="630" spans="1:19" x14ac:dyDescent="0.2">
      <c r="A630" s="172">
        <v>604</v>
      </c>
      <c r="B630" s="181">
        <v>1254522888192</v>
      </c>
      <c r="C630" s="182">
        <v>1</v>
      </c>
      <c r="D630" s="183" t="s">
        <v>1404</v>
      </c>
      <c r="E630" s="184">
        <v>0.50160400000000005</v>
      </c>
      <c r="F630" s="185">
        <v>685.36342400000001</v>
      </c>
      <c r="G630" s="181">
        <v>26033890811904</v>
      </c>
      <c r="H630" s="182">
        <v>0</v>
      </c>
      <c r="I630" s="183" t="s">
        <v>1423</v>
      </c>
      <c r="J630" s="184">
        <v>0.37446800000000002</v>
      </c>
      <c r="K630" s="185">
        <v>311.92773299999999</v>
      </c>
      <c r="L630" s="181">
        <v>524968361984</v>
      </c>
      <c r="M630" s="182">
        <v>1</v>
      </c>
      <c r="N630" s="183" t="s">
        <v>1412</v>
      </c>
      <c r="O630" s="184">
        <v>0.49268200000000001</v>
      </c>
      <c r="P630" s="185">
        <v>667.936105</v>
      </c>
      <c r="S630" s="175"/>
    </row>
    <row r="631" spans="1:19" x14ac:dyDescent="0.2">
      <c r="A631" s="172">
        <v>605</v>
      </c>
      <c r="B631" s="181">
        <v>14266953900032</v>
      </c>
      <c r="C631" s="182">
        <v>2</v>
      </c>
      <c r="D631" s="183" t="s">
        <v>339</v>
      </c>
      <c r="E631" s="184">
        <v>2.1999999999999999E-5</v>
      </c>
      <c r="F631" s="185">
        <v>1.83E-4</v>
      </c>
      <c r="G631" s="181">
        <v>4722256486400</v>
      </c>
      <c r="H631" s="182">
        <v>2</v>
      </c>
      <c r="I631" s="183" t="s">
        <v>306</v>
      </c>
      <c r="J631" s="184">
        <v>1.2999999999999999E-5</v>
      </c>
      <c r="K631" s="185">
        <v>1.06E-4</v>
      </c>
      <c r="L631" s="181">
        <v>4207705300992</v>
      </c>
      <c r="M631" s="182">
        <v>2</v>
      </c>
      <c r="N631" s="183" t="s">
        <v>303</v>
      </c>
      <c r="O631" s="184">
        <v>6.9999999999999999E-6</v>
      </c>
      <c r="P631" s="185">
        <v>6.0999999999999999E-5</v>
      </c>
      <c r="S631" s="175"/>
    </row>
    <row r="632" spans="1:19" x14ac:dyDescent="0.2">
      <c r="A632" s="172">
        <v>606</v>
      </c>
      <c r="B632" s="181">
        <v>800434020352</v>
      </c>
      <c r="C632" s="182">
        <v>0</v>
      </c>
      <c r="D632" s="183" t="s">
        <v>1405</v>
      </c>
      <c r="E632" s="184">
        <v>0.37293100000000001</v>
      </c>
      <c r="F632" s="185">
        <v>310.19014900000002</v>
      </c>
      <c r="G632" s="181">
        <v>4966937255936</v>
      </c>
      <c r="H632" s="182">
        <v>0</v>
      </c>
      <c r="I632" s="183" t="s">
        <v>1424</v>
      </c>
      <c r="J632" s="184">
        <v>0.37254999999999999</v>
      </c>
      <c r="K632" s="185">
        <v>310.18344999999999</v>
      </c>
      <c r="L632" s="181">
        <v>3698077212672</v>
      </c>
      <c r="M632" s="182">
        <v>0</v>
      </c>
      <c r="N632" s="183" t="s">
        <v>1416</v>
      </c>
      <c r="O632" s="184">
        <v>0.37409399999999998</v>
      </c>
      <c r="P632" s="185">
        <v>311.941034</v>
      </c>
      <c r="S632" s="175"/>
    </row>
    <row r="633" spans="1:19" x14ac:dyDescent="0.2">
      <c r="A633" s="172">
        <v>607</v>
      </c>
      <c r="B633" s="181">
        <v>1602924756992</v>
      </c>
      <c r="C633" s="182">
        <v>2</v>
      </c>
      <c r="D633" s="183" t="s">
        <v>316</v>
      </c>
      <c r="E633" s="184">
        <v>1.5E-5</v>
      </c>
      <c r="F633" s="185">
        <v>1.22E-4</v>
      </c>
      <c r="G633" s="181">
        <v>20768127672320</v>
      </c>
      <c r="H633" s="182">
        <v>2</v>
      </c>
      <c r="I633" s="183" t="s">
        <v>301</v>
      </c>
      <c r="J633" s="184">
        <v>5.0000000000000004E-6</v>
      </c>
      <c r="K633" s="185">
        <v>4.5000000000000003E-5</v>
      </c>
      <c r="L633" s="181">
        <v>1803890270208</v>
      </c>
      <c r="M633" s="182">
        <v>2</v>
      </c>
      <c r="N633" s="183" t="s">
        <v>296</v>
      </c>
      <c r="O633" s="184">
        <v>1.2999999999999999E-5</v>
      </c>
      <c r="P633" s="185">
        <v>1.06E-4</v>
      </c>
      <c r="S633" s="175"/>
    </row>
    <row r="634" spans="1:19" x14ac:dyDescent="0.2">
      <c r="A634" s="172">
        <v>608</v>
      </c>
      <c r="B634" s="181">
        <v>15379812261888</v>
      </c>
      <c r="C634" s="182">
        <v>2</v>
      </c>
      <c r="D634" s="183" t="s">
        <v>315</v>
      </c>
      <c r="E634" s="184">
        <v>1.7E-5</v>
      </c>
      <c r="F634" s="185">
        <v>1.37E-4</v>
      </c>
      <c r="G634" s="181">
        <v>7394046599168</v>
      </c>
      <c r="H634" s="182">
        <v>2</v>
      </c>
      <c r="I634" s="183" t="s">
        <v>329</v>
      </c>
      <c r="J634" s="184">
        <v>3.0000000000000001E-6</v>
      </c>
      <c r="K634" s="185">
        <v>3.0000000000000001E-5</v>
      </c>
      <c r="L634" s="181">
        <v>5569984372736</v>
      </c>
      <c r="M634" s="182">
        <v>2</v>
      </c>
      <c r="N634" s="183" t="s">
        <v>348</v>
      </c>
      <c r="O634" s="184">
        <v>1.1E-5</v>
      </c>
      <c r="P634" s="185">
        <v>9.1000000000000003E-5</v>
      </c>
      <c r="S634" s="175"/>
    </row>
    <row r="635" spans="1:19" x14ac:dyDescent="0.2">
      <c r="A635" s="172">
        <v>609</v>
      </c>
      <c r="B635" s="181">
        <v>6845292781568</v>
      </c>
      <c r="C635" s="182">
        <v>1</v>
      </c>
      <c r="D635" s="183" t="s">
        <v>1408</v>
      </c>
      <c r="E635" s="184">
        <v>0.49669600000000003</v>
      </c>
      <c r="F635" s="185">
        <v>674.23652500000003</v>
      </c>
      <c r="G635" s="181">
        <v>25108291108864</v>
      </c>
      <c r="H635" s="182">
        <v>2</v>
      </c>
      <c r="I635" s="183" t="s">
        <v>303</v>
      </c>
      <c r="J635" s="184">
        <v>1.9000000000000001E-5</v>
      </c>
      <c r="K635" s="185">
        <v>1.5200000000000001E-4</v>
      </c>
      <c r="L635" s="181">
        <v>2675504783360</v>
      </c>
      <c r="M635" s="182">
        <v>2</v>
      </c>
      <c r="N635" s="183" t="s">
        <v>306</v>
      </c>
      <c r="O635" s="184">
        <v>5.0000000000000004E-6</v>
      </c>
      <c r="P635" s="185">
        <v>4.5000000000000003E-5</v>
      </c>
      <c r="S635" s="175"/>
    </row>
    <row r="636" spans="1:19" x14ac:dyDescent="0.2">
      <c r="A636" s="172">
        <v>610</v>
      </c>
      <c r="B636" s="181">
        <v>4631106314240</v>
      </c>
      <c r="C636" s="182">
        <v>2</v>
      </c>
      <c r="D636" s="183" t="s">
        <v>301</v>
      </c>
      <c r="E636" s="184">
        <v>1.2999999999999999E-5</v>
      </c>
      <c r="F636" s="185">
        <v>1.06E-4</v>
      </c>
      <c r="G636" s="181">
        <v>18969479159808</v>
      </c>
      <c r="H636" s="182">
        <v>0</v>
      </c>
      <c r="I636" s="183" t="s">
        <v>1429</v>
      </c>
      <c r="J636" s="184">
        <v>0.37717400000000001</v>
      </c>
      <c r="K636" s="185">
        <v>315.265534</v>
      </c>
      <c r="L636" s="181">
        <v>4605874479104</v>
      </c>
      <c r="M636" s="182">
        <v>0</v>
      </c>
      <c r="N636" s="183" t="s">
        <v>1420</v>
      </c>
      <c r="O636" s="184">
        <v>0.372307</v>
      </c>
      <c r="P636" s="185">
        <v>309.60183000000001</v>
      </c>
      <c r="S636" s="175"/>
    </row>
    <row r="637" spans="1:19" x14ac:dyDescent="0.2">
      <c r="A637" s="172">
        <v>611</v>
      </c>
      <c r="B637" s="181">
        <v>7501306150912</v>
      </c>
      <c r="C637" s="182">
        <v>0</v>
      </c>
      <c r="D637" s="183" t="s">
        <v>1411</v>
      </c>
      <c r="E637" s="184">
        <v>0.37633</v>
      </c>
      <c r="F637" s="185">
        <v>314.82903599999997</v>
      </c>
      <c r="G637" s="181">
        <v>14380343967744</v>
      </c>
      <c r="H637" s="182">
        <v>0</v>
      </c>
      <c r="I637" s="183" t="s">
        <v>1431</v>
      </c>
      <c r="J637" s="184">
        <v>0.37503999999999998</v>
      </c>
      <c r="K637" s="185">
        <v>312.78848699999998</v>
      </c>
      <c r="L637" s="181">
        <v>6262021455872</v>
      </c>
      <c r="M637" s="182">
        <v>2</v>
      </c>
      <c r="N637" s="183" t="s">
        <v>214</v>
      </c>
      <c r="O637" s="184">
        <v>1.5E-5</v>
      </c>
      <c r="P637" s="185">
        <v>1.22E-4</v>
      </c>
      <c r="S637" s="175"/>
    </row>
    <row r="638" spans="1:19" x14ac:dyDescent="0.2">
      <c r="A638" s="172">
        <v>612</v>
      </c>
      <c r="B638" s="181">
        <v>13307177820160</v>
      </c>
      <c r="C638" s="182">
        <v>2</v>
      </c>
      <c r="D638" s="183" t="s">
        <v>303</v>
      </c>
      <c r="E638" s="184">
        <v>2.1999999999999999E-5</v>
      </c>
      <c r="F638" s="185">
        <v>1.83E-4</v>
      </c>
      <c r="G638" s="181">
        <v>1009056808960</v>
      </c>
      <c r="H638" s="182">
        <v>0</v>
      </c>
      <c r="I638" s="183" t="s">
        <v>1434</v>
      </c>
      <c r="J638" s="184">
        <v>0.372639</v>
      </c>
      <c r="K638" s="185">
        <v>310.28220199999998</v>
      </c>
      <c r="L638" s="181">
        <v>366606737408</v>
      </c>
      <c r="M638" s="182">
        <v>2</v>
      </c>
      <c r="N638" s="183" t="s">
        <v>304</v>
      </c>
      <c r="O638" s="184">
        <v>1.7E-5</v>
      </c>
      <c r="P638" s="185">
        <v>1.37E-4</v>
      </c>
      <c r="S638" s="175"/>
    </row>
    <row r="639" spans="1:19" x14ac:dyDescent="0.2">
      <c r="A639" s="172">
        <v>613</v>
      </c>
      <c r="B639" s="181">
        <v>11125427142656</v>
      </c>
      <c r="C639" s="182">
        <v>1</v>
      </c>
      <c r="D639" s="183" t="s">
        <v>1417</v>
      </c>
      <c r="E639" s="184">
        <v>0.49453000000000003</v>
      </c>
      <c r="F639" s="185">
        <v>672.28372899999999</v>
      </c>
      <c r="G639" s="181">
        <v>28710762930176</v>
      </c>
      <c r="H639" s="182">
        <v>2</v>
      </c>
      <c r="I639" s="183" t="s">
        <v>301</v>
      </c>
      <c r="J639" s="184">
        <v>2.8E-5</v>
      </c>
      <c r="K639" s="185">
        <v>2.2800000000000001E-4</v>
      </c>
      <c r="L639" s="181">
        <v>54142582784</v>
      </c>
      <c r="M639" s="182">
        <v>2</v>
      </c>
      <c r="N639" s="183" t="s">
        <v>307</v>
      </c>
      <c r="O639" s="184">
        <v>2.1999999999999999E-5</v>
      </c>
      <c r="P639" s="185">
        <v>1.83E-4</v>
      </c>
      <c r="S639" s="175"/>
    </row>
    <row r="640" spans="1:19" x14ac:dyDescent="0.2">
      <c r="A640" s="172">
        <v>614</v>
      </c>
      <c r="B640" s="181">
        <v>6707355230208</v>
      </c>
      <c r="C640" s="182">
        <v>0</v>
      </c>
      <c r="D640" s="183" t="s">
        <v>1418</v>
      </c>
      <c r="E640" s="184">
        <v>0.37604399999999999</v>
      </c>
      <c r="F640" s="185">
        <v>313.96271400000001</v>
      </c>
      <c r="G640" s="181">
        <v>11955088859136</v>
      </c>
      <c r="H640" s="182">
        <v>2</v>
      </c>
      <c r="I640" s="183" t="s">
        <v>306</v>
      </c>
      <c r="J640" s="184">
        <v>9.0000000000000002E-6</v>
      </c>
      <c r="K640" s="185">
        <v>7.6000000000000004E-5</v>
      </c>
      <c r="L640" s="181">
        <v>3864057978880</v>
      </c>
      <c r="M640" s="182">
        <v>0</v>
      </c>
      <c r="N640" s="183" t="s">
        <v>1425</v>
      </c>
      <c r="O640" s="184">
        <v>0.38168400000000002</v>
      </c>
      <c r="P640" s="185">
        <v>321.21939500000002</v>
      </c>
      <c r="S640" s="175"/>
    </row>
    <row r="641" spans="1:19" x14ac:dyDescent="0.2">
      <c r="A641" s="172">
        <v>615</v>
      </c>
      <c r="B641" s="181">
        <v>21950114553856</v>
      </c>
      <c r="C641" s="182">
        <v>1</v>
      </c>
      <c r="D641" s="183" t="s">
        <v>1419</v>
      </c>
      <c r="E641" s="184">
        <v>0.50353700000000001</v>
      </c>
      <c r="F641" s="185">
        <v>692.78671399999996</v>
      </c>
      <c r="G641" s="181">
        <v>28042352533504</v>
      </c>
      <c r="H641" s="182">
        <v>0</v>
      </c>
      <c r="I641" s="183" t="s">
        <v>1442</v>
      </c>
      <c r="J641" s="184">
        <v>0.37708000000000003</v>
      </c>
      <c r="K641" s="185">
        <v>315.22302200000001</v>
      </c>
      <c r="L641" s="181">
        <v>4713270910976</v>
      </c>
      <c r="M641" s="182">
        <v>1</v>
      </c>
      <c r="N641" s="183" t="s">
        <v>1426</v>
      </c>
      <c r="O641" s="184">
        <v>0.49061199999999999</v>
      </c>
      <c r="P641" s="185">
        <v>667.507339</v>
      </c>
      <c r="S641" s="175"/>
    </row>
    <row r="642" spans="1:19" x14ac:dyDescent="0.2">
      <c r="A642" s="172">
        <v>616</v>
      </c>
      <c r="B642" s="181">
        <v>20580356988928</v>
      </c>
      <c r="C642" s="182">
        <v>2</v>
      </c>
      <c r="D642" s="183" t="s">
        <v>316</v>
      </c>
      <c r="E642" s="184">
        <v>1.1E-5</v>
      </c>
      <c r="F642" s="185">
        <v>9.1000000000000003E-5</v>
      </c>
      <c r="G642" s="181">
        <v>9196560211968</v>
      </c>
      <c r="H642" s="182">
        <v>2</v>
      </c>
      <c r="I642" s="183" t="s">
        <v>338</v>
      </c>
      <c r="J642" s="184">
        <v>6.9999999999999999E-6</v>
      </c>
      <c r="K642" s="185">
        <v>6.0999999999999999E-5</v>
      </c>
      <c r="L642" s="181">
        <v>1820053725184</v>
      </c>
      <c r="M642" s="182">
        <v>2</v>
      </c>
      <c r="N642" s="183" t="s">
        <v>214</v>
      </c>
      <c r="O642" s="184">
        <v>0</v>
      </c>
      <c r="P642" s="185">
        <v>0</v>
      </c>
      <c r="S642" s="175"/>
    </row>
    <row r="643" spans="1:19" x14ac:dyDescent="0.2">
      <c r="A643" s="172">
        <v>617</v>
      </c>
      <c r="B643" s="181">
        <v>6483749740544</v>
      </c>
      <c r="C643" s="182">
        <v>0</v>
      </c>
      <c r="D643" s="183" t="s">
        <v>1421</v>
      </c>
      <c r="E643" s="184">
        <v>0.37837599999999999</v>
      </c>
      <c r="F643" s="185">
        <v>317.16879799999998</v>
      </c>
      <c r="G643" s="181">
        <v>27553364803584</v>
      </c>
      <c r="H643" s="182">
        <v>1</v>
      </c>
      <c r="I643" s="183" t="s">
        <v>1450</v>
      </c>
      <c r="J643" s="184">
        <v>0.50861199999999995</v>
      </c>
      <c r="K643" s="185">
        <v>697.59468600000002</v>
      </c>
      <c r="L643" s="181">
        <v>1062948044800</v>
      </c>
      <c r="M643" s="182">
        <v>0</v>
      </c>
      <c r="N643" s="183" t="s">
        <v>1427</v>
      </c>
      <c r="O643" s="184">
        <v>0.37361899999999998</v>
      </c>
      <c r="P643" s="185">
        <v>311.32833499999998</v>
      </c>
      <c r="S643" s="175"/>
    </row>
    <row r="644" spans="1:19" x14ac:dyDescent="0.2">
      <c r="A644" s="172">
        <v>618</v>
      </c>
      <c r="B644" s="181">
        <v>22764700729344</v>
      </c>
      <c r="C644" s="182">
        <v>2</v>
      </c>
      <c r="D644" s="183" t="s">
        <v>301</v>
      </c>
      <c r="E644" s="184">
        <v>1.7E-5</v>
      </c>
      <c r="F644" s="185">
        <v>1.37E-4</v>
      </c>
      <c r="G644" s="181">
        <v>349412982784</v>
      </c>
      <c r="H644" s="182">
        <v>2</v>
      </c>
      <c r="I644" s="183" t="s">
        <v>307</v>
      </c>
      <c r="J644" s="184">
        <v>0</v>
      </c>
      <c r="K644" s="185">
        <v>0</v>
      </c>
      <c r="L644" s="181">
        <v>5024183902208</v>
      </c>
      <c r="M644" s="182">
        <v>0</v>
      </c>
      <c r="N644" s="183" t="s">
        <v>1428</v>
      </c>
      <c r="O644" s="184">
        <v>0.37700699999999998</v>
      </c>
      <c r="P644" s="185">
        <v>314.89841899999999</v>
      </c>
      <c r="S644" s="175"/>
    </row>
    <row r="645" spans="1:19" x14ac:dyDescent="0.2">
      <c r="A645" s="172">
        <v>619</v>
      </c>
      <c r="B645" s="181">
        <v>3196284379136</v>
      </c>
      <c r="C645" s="182">
        <v>0</v>
      </c>
      <c r="D645" s="183" t="s">
        <v>1422</v>
      </c>
      <c r="E645" s="184">
        <v>0.37456499999999998</v>
      </c>
      <c r="F645" s="185">
        <v>312.93580500000002</v>
      </c>
      <c r="G645" s="181">
        <v>14233245515776</v>
      </c>
      <c r="H645" s="182">
        <v>2</v>
      </c>
      <c r="I645" s="183" t="s">
        <v>307</v>
      </c>
      <c r="J645" s="184">
        <v>1.5E-5</v>
      </c>
      <c r="K645" s="185">
        <v>1.22E-4</v>
      </c>
      <c r="L645" s="181">
        <v>3408957161472</v>
      </c>
      <c r="M645" s="182">
        <v>2</v>
      </c>
      <c r="N645" s="183" t="s">
        <v>306</v>
      </c>
      <c r="O645" s="184">
        <v>9.9999999999999995E-7</v>
      </c>
      <c r="P645" s="185">
        <v>1.5E-5</v>
      </c>
      <c r="S645" s="175"/>
    </row>
    <row r="646" spans="1:19" x14ac:dyDescent="0.2">
      <c r="A646" s="172">
        <v>620</v>
      </c>
      <c r="B646" s="181">
        <v>4542548975616</v>
      </c>
      <c r="C646" s="182">
        <v>2</v>
      </c>
      <c r="D646" s="183" t="s">
        <v>316</v>
      </c>
      <c r="E646" s="184">
        <v>1.1E-5</v>
      </c>
      <c r="F646" s="185">
        <v>9.1000000000000003E-5</v>
      </c>
      <c r="G646" s="181">
        <v>17399370448896</v>
      </c>
      <c r="H646" s="182">
        <v>0</v>
      </c>
      <c r="I646" s="183" t="s">
        <v>1453</v>
      </c>
      <c r="J646" s="184">
        <v>0.37509500000000001</v>
      </c>
      <c r="K646" s="185">
        <v>313.661091</v>
      </c>
      <c r="L646" s="181">
        <v>2542652858368</v>
      </c>
      <c r="M646" s="182">
        <v>0</v>
      </c>
      <c r="N646" s="183" t="s">
        <v>1433</v>
      </c>
      <c r="O646" s="184">
        <v>0.372284</v>
      </c>
      <c r="P646" s="185">
        <v>309.78392700000001</v>
      </c>
      <c r="S646" s="175"/>
    </row>
    <row r="647" spans="1:19" x14ac:dyDescent="0.2">
      <c r="A647" s="172">
        <v>621</v>
      </c>
      <c r="B647" s="181">
        <v>2007353466880</v>
      </c>
      <c r="C647" s="182">
        <v>2</v>
      </c>
      <c r="D647" s="183" t="s">
        <v>306</v>
      </c>
      <c r="E647" s="184">
        <v>9.0000000000000002E-6</v>
      </c>
      <c r="F647" s="185">
        <v>7.6000000000000004E-5</v>
      </c>
      <c r="G647" s="181">
        <v>20861156548608</v>
      </c>
      <c r="H647" s="182">
        <v>0</v>
      </c>
      <c r="I647" s="183" t="s">
        <v>1454</v>
      </c>
      <c r="J647" s="184">
        <v>0.375278</v>
      </c>
      <c r="K647" s="185">
        <v>313.206728</v>
      </c>
      <c r="L647" s="181">
        <v>2614646456320</v>
      </c>
      <c r="M647" s="182">
        <v>2</v>
      </c>
      <c r="N647" s="183" t="s">
        <v>310</v>
      </c>
      <c r="O647" s="184">
        <v>9.0000000000000002E-6</v>
      </c>
      <c r="P647" s="185">
        <v>7.6000000000000004E-5</v>
      </c>
      <c r="S647" s="175"/>
    </row>
    <row r="648" spans="1:19" x14ac:dyDescent="0.2">
      <c r="A648" s="172">
        <v>622</v>
      </c>
      <c r="B648" s="181">
        <v>11391101222912</v>
      </c>
      <c r="C648" s="182">
        <v>2</v>
      </c>
      <c r="D648" s="183" t="s">
        <v>305</v>
      </c>
      <c r="E648" s="184">
        <v>1.2999999999999999E-5</v>
      </c>
      <c r="F648" s="185">
        <v>1.06E-4</v>
      </c>
      <c r="G648" s="181">
        <v>25072147881984</v>
      </c>
      <c r="H648" s="182">
        <v>0</v>
      </c>
      <c r="I648" s="183" t="s">
        <v>1459</v>
      </c>
      <c r="J648" s="184">
        <v>0.37246499999999999</v>
      </c>
      <c r="K648" s="185">
        <v>310.26050700000002</v>
      </c>
      <c r="L648" s="181">
        <v>490055778304</v>
      </c>
      <c r="M648" s="182">
        <v>2</v>
      </c>
      <c r="N648" s="183" t="s">
        <v>306</v>
      </c>
      <c r="O648" s="184">
        <v>5.0000000000000004E-6</v>
      </c>
      <c r="P648" s="185">
        <v>4.5000000000000003E-5</v>
      </c>
      <c r="S648" s="175"/>
    </row>
    <row r="649" spans="1:19" x14ac:dyDescent="0.2">
      <c r="A649" s="172">
        <v>623</v>
      </c>
      <c r="B649" s="181">
        <v>20866381545472</v>
      </c>
      <c r="C649" s="182">
        <v>0</v>
      </c>
      <c r="D649" s="183" t="s">
        <v>1430</v>
      </c>
      <c r="E649" s="184">
        <v>0.37317400000000001</v>
      </c>
      <c r="F649" s="185">
        <v>310.59065500000003</v>
      </c>
      <c r="G649" s="181">
        <v>19922949341184</v>
      </c>
      <c r="H649" s="182">
        <v>2</v>
      </c>
      <c r="I649" s="183" t="s">
        <v>307</v>
      </c>
      <c r="J649" s="184">
        <v>1.9000000000000001E-5</v>
      </c>
      <c r="K649" s="185">
        <v>1.5200000000000001E-4</v>
      </c>
      <c r="L649" s="181">
        <v>2006655500288</v>
      </c>
      <c r="M649" s="182">
        <v>2</v>
      </c>
      <c r="N649" s="183" t="s">
        <v>310</v>
      </c>
      <c r="O649" s="184">
        <v>4.0000000000000003E-5</v>
      </c>
      <c r="P649" s="185">
        <v>3.2000000000000003E-4</v>
      </c>
      <c r="S649" s="175"/>
    </row>
    <row r="650" spans="1:19" x14ac:dyDescent="0.2">
      <c r="A650" s="172">
        <v>624</v>
      </c>
      <c r="B650" s="181">
        <v>2677316853760</v>
      </c>
      <c r="C650" s="182">
        <v>1</v>
      </c>
      <c r="D650" s="183" t="s">
        <v>1432</v>
      </c>
      <c r="E650" s="184">
        <v>0.50117400000000001</v>
      </c>
      <c r="F650" s="185">
        <v>683.65121299999998</v>
      </c>
      <c r="G650" s="181">
        <v>7296849362944</v>
      </c>
      <c r="H650" s="182">
        <v>0</v>
      </c>
      <c r="I650" s="183" t="s">
        <v>1461</v>
      </c>
      <c r="J650" s="184">
        <v>0.37460199999999999</v>
      </c>
      <c r="K650" s="185">
        <v>312.50640099999998</v>
      </c>
      <c r="L650" s="181">
        <v>6319646220288</v>
      </c>
      <c r="M650" s="182">
        <v>0</v>
      </c>
      <c r="N650" s="183" t="s">
        <v>1438</v>
      </c>
      <c r="O650" s="184">
        <v>0.37625799999999998</v>
      </c>
      <c r="P650" s="185">
        <v>314.406679</v>
      </c>
      <c r="S650" s="175"/>
    </row>
    <row r="651" spans="1:19" x14ac:dyDescent="0.2">
      <c r="A651" s="172">
        <v>625</v>
      </c>
      <c r="B651" s="181">
        <v>27340960120832</v>
      </c>
      <c r="C651" s="182">
        <v>0</v>
      </c>
      <c r="D651" s="183" t="s">
        <v>1435</v>
      </c>
      <c r="E651" s="184">
        <v>0.375745</v>
      </c>
      <c r="F651" s="185">
        <v>314.43231600000001</v>
      </c>
      <c r="G651" s="181">
        <v>30540521709568</v>
      </c>
      <c r="H651" s="182">
        <v>0</v>
      </c>
      <c r="I651" s="183" t="s">
        <v>1465</v>
      </c>
      <c r="J651" s="184">
        <v>0.37570799999999999</v>
      </c>
      <c r="K651" s="185">
        <v>314.05966899999999</v>
      </c>
      <c r="L651" s="181">
        <v>1365024800768</v>
      </c>
      <c r="M651" s="182">
        <v>0</v>
      </c>
      <c r="N651" s="183" t="s">
        <v>1439</v>
      </c>
      <c r="O651" s="184">
        <v>0.37244300000000002</v>
      </c>
      <c r="P651" s="185">
        <v>309.84706399999999</v>
      </c>
      <c r="S651" s="175"/>
    </row>
    <row r="652" spans="1:19" x14ac:dyDescent="0.2">
      <c r="A652" s="172">
        <v>626</v>
      </c>
      <c r="B652" s="181">
        <v>28097412481024</v>
      </c>
      <c r="C652" s="182">
        <v>1</v>
      </c>
      <c r="D652" s="183" t="s">
        <v>1436</v>
      </c>
      <c r="E652" s="184">
        <v>0.487072</v>
      </c>
      <c r="F652" s="185">
        <v>655.509094</v>
      </c>
      <c r="G652" s="181">
        <v>24023823990784</v>
      </c>
      <c r="H652" s="182">
        <v>0</v>
      </c>
      <c r="I652" s="183" t="s">
        <v>1466</v>
      </c>
      <c r="J652" s="184">
        <v>0.37457299999999999</v>
      </c>
      <c r="K652" s="185">
        <v>312.79467899999997</v>
      </c>
      <c r="L652" s="181">
        <v>2720766312448</v>
      </c>
      <c r="M652" s="182">
        <v>0</v>
      </c>
      <c r="N652" s="183" t="s">
        <v>1440</v>
      </c>
      <c r="O652" s="184">
        <v>0.37189699999999998</v>
      </c>
      <c r="P652" s="185">
        <v>309.74733099999997</v>
      </c>
      <c r="S652" s="175"/>
    </row>
    <row r="653" spans="1:19" x14ac:dyDescent="0.2">
      <c r="A653" s="172">
        <v>627</v>
      </c>
      <c r="B653" s="181">
        <v>11169975721984</v>
      </c>
      <c r="C653" s="182">
        <v>0</v>
      </c>
      <c r="D653" s="183" t="s">
        <v>1437</v>
      </c>
      <c r="E653" s="184">
        <v>0.376052</v>
      </c>
      <c r="F653" s="185">
        <v>314.66490900000002</v>
      </c>
      <c r="G653" s="181">
        <v>19187152584704</v>
      </c>
      <c r="H653" s="182">
        <v>0</v>
      </c>
      <c r="I653" s="183" t="s">
        <v>1469</v>
      </c>
      <c r="J653" s="184">
        <v>0.37343799999999999</v>
      </c>
      <c r="K653" s="185">
        <v>311.01668799999999</v>
      </c>
      <c r="L653" s="181">
        <v>4194153193472</v>
      </c>
      <c r="M653" s="182">
        <v>0</v>
      </c>
      <c r="N653" s="183" t="s">
        <v>1441</v>
      </c>
      <c r="O653" s="184">
        <v>0.376085</v>
      </c>
      <c r="P653" s="185">
        <v>314.65667999999999</v>
      </c>
      <c r="S653" s="175"/>
    </row>
    <row r="654" spans="1:19" x14ac:dyDescent="0.2">
      <c r="A654" s="172">
        <v>628</v>
      </c>
      <c r="B654" s="181">
        <v>25769299148800</v>
      </c>
      <c r="C654" s="182">
        <v>2</v>
      </c>
      <c r="D654" s="183" t="s">
        <v>338</v>
      </c>
      <c r="E654" s="184">
        <v>0</v>
      </c>
      <c r="F654" s="185">
        <v>0</v>
      </c>
      <c r="G654" s="181">
        <v>18400463028224</v>
      </c>
      <c r="H654" s="182">
        <v>0</v>
      </c>
      <c r="I654" s="183" t="s">
        <v>1470</v>
      </c>
      <c r="J654" s="184">
        <v>0.373888</v>
      </c>
      <c r="K654" s="185">
        <v>311.77082200000001</v>
      </c>
      <c r="L654" s="181">
        <v>2310320652288</v>
      </c>
      <c r="M654" s="182">
        <v>0</v>
      </c>
      <c r="N654" s="183" t="s">
        <v>1444</v>
      </c>
      <c r="O654" s="184">
        <v>0.378104</v>
      </c>
      <c r="P654" s="185">
        <v>317.14455800000002</v>
      </c>
      <c r="S654" s="175"/>
    </row>
    <row r="655" spans="1:19" x14ac:dyDescent="0.2">
      <c r="A655" s="172">
        <v>629</v>
      </c>
      <c r="B655" s="181">
        <v>12423129956352</v>
      </c>
      <c r="C655" s="182">
        <v>0</v>
      </c>
      <c r="D655" s="183" t="s">
        <v>1443</v>
      </c>
      <c r="E655" s="184">
        <v>0.375444</v>
      </c>
      <c r="F655" s="185">
        <v>313.26747499999999</v>
      </c>
      <c r="G655" s="181">
        <v>25753275826176</v>
      </c>
      <c r="H655" s="182">
        <v>0</v>
      </c>
      <c r="I655" s="183" t="s">
        <v>1471</v>
      </c>
      <c r="J655" s="184">
        <v>0.37710399999999999</v>
      </c>
      <c r="K655" s="185">
        <v>315.89607799999999</v>
      </c>
      <c r="L655" s="181">
        <v>2370668978176</v>
      </c>
      <c r="M655" s="182">
        <v>0</v>
      </c>
      <c r="N655" s="183" t="s">
        <v>1445</v>
      </c>
      <c r="O655" s="184">
        <v>0.376967</v>
      </c>
      <c r="P655" s="185">
        <v>315.39201500000001</v>
      </c>
      <c r="S655" s="175"/>
    </row>
    <row r="656" spans="1:19" x14ac:dyDescent="0.2">
      <c r="A656" s="172">
        <v>630</v>
      </c>
      <c r="B656" s="181">
        <v>11050305052672</v>
      </c>
      <c r="C656" s="182">
        <v>0</v>
      </c>
      <c r="D656" s="183" t="s">
        <v>1447</v>
      </c>
      <c r="E656" s="184">
        <v>0.37080600000000002</v>
      </c>
      <c r="F656" s="185">
        <v>308.08252499999998</v>
      </c>
      <c r="G656" s="181">
        <v>6671506685952</v>
      </c>
      <c r="H656" s="182">
        <v>0</v>
      </c>
      <c r="I656" s="183" t="s">
        <v>1473</v>
      </c>
      <c r="J656" s="184">
        <v>0.37886799999999998</v>
      </c>
      <c r="K656" s="185">
        <v>316.95109000000002</v>
      </c>
      <c r="L656" s="181">
        <v>6656468566016</v>
      </c>
      <c r="M656" s="182">
        <v>0</v>
      </c>
      <c r="N656" s="183" t="s">
        <v>1446</v>
      </c>
      <c r="O656" s="184">
        <v>0.37242700000000001</v>
      </c>
      <c r="P656" s="185">
        <v>310.47025200000002</v>
      </c>
      <c r="S656" s="175"/>
    </row>
    <row r="657" spans="1:19" x14ac:dyDescent="0.2">
      <c r="A657" s="172">
        <v>631</v>
      </c>
      <c r="B657" s="181">
        <v>13638485360640</v>
      </c>
      <c r="C657" s="182">
        <v>0</v>
      </c>
      <c r="D657" s="183" t="s">
        <v>1452</v>
      </c>
      <c r="E657" s="184">
        <v>0.37806600000000001</v>
      </c>
      <c r="F657" s="185">
        <v>316.257721</v>
      </c>
      <c r="G657" s="181">
        <v>22950666158080</v>
      </c>
      <c r="H657" s="182">
        <v>1</v>
      </c>
      <c r="I657" s="183" t="s">
        <v>1474</v>
      </c>
      <c r="J657" s="184">
        <v>0.50400299999999998</v>
      </c>
      <c r="K657" s="185">
        <v>694.50416600000005</v>
      </c>
      <c r="L657" s="181">
        <v>3546779090944</v>
      </c>
      <c r="M657" s="182">
        <v>2</v>
      </c>
      <c r="N657" s="183" t="s">
        <v>307</v>
      </c>
      <c r="O657" s="184">
        <v>3.0000000000000001E-6</v>
      </c>
      <c r="P657" s="185">
        <v>3.0000000000000001E-5</v>
      </c>
      <c r="S657" s="175"/>
    </row>
    <row r="658" spans="1:19" x14ac:dyDescent="0.2">
      <c r="A658" s="172">
        <v>632</v>
      </c>
      <c r="B658" s="181">
        <v>21430813949952</v>
      </c>
      <c r="C658" s="182">
        <v>1</v>
      </c>
      <c r="D658" s="183" t="s">
        <v>1455</v>
      </c>
      <c r="E658" s="184">
        <v>0.49297099999999999</v>
      </c>
      <c r="F658" s="185">
        <v>671.600146</v>
      </c>
      <c r="G658" s="181">
        <v>4554716610560</v>
      </c>
      <c r="H658" s="182">
        <v>0</v>
      </c>
      <c r="I658" s="183" t="s">
        <v>1476</v>
      </c>
      <c r="J658" s="184">
        <v>0.37563299999999999</v>
      </c>
      <c r="K658" s="185">
        <v>313.72884699999997</v>
      </c>
      <c r="L658" s="181">
        <v>6674369675264</v>
      </c>
      <c r="M658" s="182">
        <v>2</v>
      </c>
      <c r="N658" s="183" t="s">
        <v>301</v>
      </c>
      <c r="O658" s="184">
        <v>9.0000000000000002E-6</v>
      </c>
      <c r="P658" s="185">
        <v>7.6000000000000004E-5</v>
      </c>
      <c r="S658" s="175"/>
    </row>
    <row r="659" spans="1:19" x14ac:dyDescent="0.2">
      <c r="A659" s="172">
        <v>633</v>
      </c>
      <c r="B659" s="181">
        <v>4380096610304</v>
      </c>
      <c r="C659" s="182">
        <v>0</v>
      </c>
      <c r="D659" s="183" t="s">
        <v>1456</v>
      </c>
      <c r="E659" s="184">
        <v>0.37404300000000001</v>
      </c>
      <c r="F659" s="185">
        <v>311.76143999999999</v>
      </c>
      <c r="G659" s="181">
        <v>18595079102464</v>
      </c>
      <c r="H659" s="182">
        <v>0</v>
      </c>
      <c r="I659" s="183" t="s">
        <v>1477</v>
      </c>
      <c r="J659" s="184">
        <v>0.37201200000000001</v>
      </c>
      <c r="K659" s="185">
        <v>309.73811000000001</v>
      </c>
      <c r="L659" s="181">
        <v>4858272464896</v>
      </c>
      <c r="M659" s="182">
        <v>2</v>
      </c>
      <c r="N659" s="183" t="s">
        <v>310</v>
      </c>
      <c r="O659" s="184">
        <v>1.2999999999999999E-5</v>
      </c>
      <c r="P659" s="185">
        <v>1.06E-4</v>
      </c>
      <c r="S659" s="175"/>
    </row>
    <row r="660" spans="1:19" x14ac:dyDescent="0.2">
      <c r="A660" s="172">
        <v>634</v>
      </c>
      <c r="B660" s="181">
        <v>13547016175616</v>
      </c>
      <c r="C660" s="182">
        <v>2</v>
      </c>
      <c r="D660" s="183" t="s">
        <v>303</v>
      </c>
      <c r="E660" s="184">
        <v>1.1E-5</v>
      </c>
      <c r="F660" s="185">
        <v>9.1000000000000003E-5</v>
      </c>
      <c r="G660" s="181">
        <v>12721975861248</v>
      </c>
      <c r="H660" s="182">
        <v>2</v>
      </c>
      <c r="I660" s="183" t="s">
        <v>307</v>
      </c>
      <c r="J660" s="184">
        <v>3.0000000000000001E-6</v>
      </c>
      <c r="K660" s="185">
        <v>3.0000000000000001E-5</v>
      </c>
      <c r="L660" s="181">
        <v>6330202103808</v>
      </c>
      <c r="M660" s="182">
        <v>0</v>
      </c>
      <c r="N660" s="183" t="s">
        <v>1448</v>
      </c>
      <c r="O660" s="184">
        <v>0.37472299999999997</v>
      </c>
      <c r="P660" s="185">
        <v>312.64686</v>
      </c>
      <c r="S660" s="175"/>
    </row>
    <row r="661" spans="1:19" x14ac:dyDescent="0.2">
      <c r="A661" s="172">
        <v>635</v>
      </c>
      <c r="B661" s="181">
        <v>10020038369280</v>
      </c>
      <c r="C661" s="182">
        <v>2</v>
      </c>
      <c r="D661" s="183" t="s">
        <v>307</v>
      </c>
      <c r="E661" s="184">
        <v>0</v>
      </c>
      <c r="F661" s="185">
        <v>0</v>
      </c>
      <c r="G661" s="181">
        <v>11544262483968</v>
      </c>
      <c r="H661" s="182">
        <v>1</v>
      </c>
      <c r="I661" s="183" t="s">
        <v>1481</v>
      </c>
      <c r="J661" s="184">
        <v>0.49</v>
      </c>
      <c r="K661" s="185">
        <v>661.83275300000003</v>
      </c>
      <c r="L661" s="181">
        <v>6026068467712</v>
      </c>
      <c r="M661" s="182">
        <v>0</v>
      </c>
      <c r="N661" s="183" t="s">
        <v>1449</v>
      </c>
      <c r="O661" s="184">
        <v>0.37642999999999999</v>
      </c>
      <c r="P661" s="185">
        <v>314.48711400000002</v>
      </c>
      <c r="S661" s="175"/>
    </row>
    <row r="662" spans="1:19" x14ac:dyDescent="0.2">
      <c r="A662" s="172">
        <v>636</v>
      </c>
      <c r="B662" s="181">
        <v>11738135142400</v>
      </c>
      <c r="C662" s="182">
        <v>0</v>
      </c>
      <c r="D662" s="183" t="s">
        <v>1460</v>
      </c>
      <c r="E662" s="184">
        <v>0.37698399999999999</v>
      </c>
      <c r="F662" s="185">
        <v>315.72448500000002</v>
      </c>
      <c r="G662" s="181">
        <v>217218637824</v>
      </c>
      <c r="H662" s="182">
        <v>1</v>
      </c>
      <c r="I662" s="183" t="s">
        <v>1482</v>
      </c>
      <c r="J662" s="184">
        <v>0.50641499999999995</v>
      </c>
      <c r="K662" s="185">
        <v>695.398506</v>
      </c>
      <c r="L662" s="181">
        <v>4813716193280</v>
      </c>
      <c r="M662" s="182">
        <v>0</v>
      </c>
      <c r="N662" s="183" t="s">
        <v>1451</v>
      </c>
      <c r="O662" s="184">
        <v>0.37756299999999998</v>
      </c>
      <c r="P662" s="185">
        <v>315.96338700000001</v>
      </c>
      <c r="S662" s="175"/>
    </row>
    <row r="663" spans="1:19" x14ac:dyDescent="0.2">
      <c r="A663" s="172">
        <v>637</v>
      </c>
      <c r="B663" s="181">
        <v>959975538688</v>
      </c>
      <c r="C663" s="182">
        <v>0</v>
      </c>
      <c r="D663" s="183" t="s">
        <v>1462</v>
      </c>
      <c r="E663" s="184">
        <v>0.37342599999999998</v>
      </c>
      <c r="F663" s="185">
        <v>310.90325100000001</v>
      </c>
      <c r="G663" s="181">
        <v>13608719581184</v>
      </c>
      <c r="H663" s="182">
        <v>1</v>
      </c>
      <c r="I663" s="183" t="s">
        <v>1485</v>
      </c>
      <c r="J663" s="184">
        <v>0.50619999999999998</v>
      </c>
      <c r="K663" s="185">
        <v>690.30827899999997</v>
      </c>
      <c r="L663" s="181">
        <v>3338617839616</v>
      </c>
      <c r="M663" s="182">
        <v>2</v>
      </c>
      <c r="N663" s="183" t="s">
        <v>376</v>
      </c>
      <c r="O663" s="184">
        <v>5.0000000000000004E-6</v>
      </c>
      <c r="P663" s="185">
        <v>4.5000000000000003E-5</v>
      </c>
      <c r="S663" s="175"/>
    </row>
    <row r="664" spans="1:19" x14ac:dyDescent="0.2">
      <c r="A664" s="172">
        <v>638</v>
      </c>
      <c r="B664" s="181">
        <v>9108749426688</v>
      </c>
      <c r="C664" s="182">
        <v>2</v>
      </c>
      <c r="D664" s="183" t="s">
        <v>301</v>
      </c>
      <c r="E664" s="184">
        <v>1.7E-5</v>
      </c>
      <c r="F664" s="185">
        <v>1.37E-4</v>
      </c>
      <c r="G664" s="181">
        <v>2248437399552</v>
      </c>
      <c r="H664" s="182">
        <v>0</v>
      </c>
      <c r="I664" s="183" t="s">
        <v>1487</v>
      </c>
      <c r="J664" s="184">
        <v>0.37389899999999998</v>
      </c>
      <c r="K664" s="185">
        <v>312.19928800000002</v>
      </c>
      <c r="L664" s="181">
        <v>3155497730048</v>
      </c>
      <c r="M664" s="182">
        <v>1</v>
      </c>
      <c r="N664" s="183" t="s">
        <v>1457</v>
      </c>
      <c r="O664" s="184">
        <v>0.49873800000000001</v>
      </c>
      <c r="P664" s="185">
        <v>680.27225299999998</v>
      </c>
      <c r="S664" s="175"/>
    </row>
    <row r="665" spans="1:19" x14ac:dyDescent="0.2">
      <c r="A665" s="172">
        <v>639</v>
      </c>
      <c r="B665" s="181">
        <v>1377343619072</v>
      </c>
      <c r="C665" s="182">
        <v>2</v>
      </c>
      <c r="D665" s="183" t="s">
        <v>301</v>
      </c>
      <c r="E665" s="184">
        <v>2.4000000000000001E-5</v>
      </c>
      <c r="F665" s="185">
        <v>1.9799999999999999E-4</v>
      </c>
      <c r="G665" s="181">
        <v>14530556805120</v>
      </c>
      <c r="H665" s="182">
        <v>0</v>
      </c>
      <c r="I665" s="183" t="s">
        <v>1488</v>
      </c>
      <c r="J665" s="184">
        <v>0.37270300000000001</v>
      </c>
      <c r="K665" s="185">
        <v>310.85458999999997</v>
      </c>
      <c r="L665" s="181">
        <v>4000756342784</v>
      </c>
      <c r="M665" s="182">
        <v>0</v>
      </c>
      <c r="N665" s="183" t="s">
        <v>1458</v>
      </c>
      <c r="O665" s="184">
        <v>0.369944</v>
      </c>
      <c r="P665" s="185">
        <v>307.29444999999998</v>
      </c>
      <c r="S665" s="175"/>
    </row>
    <row r="666" spans="1:19" x14ac:dyDescent="0.2">
      <c r="A666" s="172">
        <v>640</v>
      </c>
      <c r="B666" s="181">
        <v>20507902197760</v>
      </c>
      <c r="C666" s="182">
        <v>2</v>
      </c>
      <c r="D666" s="183" t="s">
        <v>301</v>
      </c>
      <c r="E666" s="184">
        <v>3.6000000000000001E-5</v>
      </c>
      <c r="F666" s="185">
        <v>2.8899999999999998E-4</v>
      </c>
      <c r="G666" s="181">
        <v>25237118590976</v>
      </c>
      <c r="H666" s="182">
        <v>2</v>
      </c>
      <c r="I666" s="183" t="s">
        <v>296</v>
      </c>
      <c r="J666" s="184">
        <v>9.0000000000000002E-6</v>
      </c>
      <c r="K666" s="185">
        <v>7.6000000000000004E-5</v>
      </c>
      <c r="L666" s="181">
        <v>2903885488128</v>
      </c>
      <c r="M666" s="182">
        <v>2</v>
      </c>
      <c r="N666" s="183" t="s">
        <v>310</v>
      </c>
      <c r="O666" s="184">
        <v>1.2999999999999999E-5</v>
      </c>
      <c r="P666" s="185">
        <v>1.06E-4</v>
      </c>
      <c r="S666" s="175"/>
    </row>
    <row r="667" spans="1:19" x14ac:dyDescent="0.2">
      <c r="A667" s="172">
        <v>641</v>
      </c>
      <c r="B667" s="181">
        <v>17005092962304</v>
      </c>
      <c r="C667" s="182">
        <v>0</v>
      </c>
      <c r="D667" s="183" t="s">
        <v>1475</v>
      </c>
      <c r="E667" s="184">
        <v>0.37414500000000001</v>
      </c>
      <c r="F667" s="185">
        <v>312.50069400000001</v>
      </c>
      <c r="G667" s="181">
        <v>16518449004544</v>
      </c>
      <c r="H667" s="182">
        <v>0</v>
      </c>
      <c r="I667" s="183" t="s">
        <v>1494</v>
      </c>
      <c r="J667" s="184">
        <v>0.37595600000000001</v>
      </c>
      <c r="K667" s="185">
        <v>314.11132900000001</v>
      </c>
      <c r="L667" s="181">
        <v>18314805248</v>
      </c>
      <c r="M667" s="182">
        <v>2</v>
      </c>
      <c r="N667" s="183" t="s">
        <v>316</v>
      </c>
      <c r="O667" s="184">
        <v>1.9000000000000001E-5</v>
      </c>
      <c r="P667" s="185">
        <v>1.5200000000000001E-4</v>
      </c>
      <c r="S667" s="175"/>
    </row>
    <row r="668" spans="1:19" x14ac:dyDescent="0.2">
      <c r="A668" s="172">
        <v>642</v>
      </c>
      <c r="B668" s="181">
        <v>16760822603776</v>
      </c>
      <c r="C668" s="182">
        <v>1</v>
      </c>
      <c r="D668" s="183" t="s">
        <v>1479</v>
      </c>
      <c r="E668" s="184">
        <v>0.493867</v>
      </c>
      <c r="F668" s="185">
        <v>668.34923300000003</v>
      </c>
      <c r="G668" s="181">
        <v>20911705677824</v>
      </c>
      <c r="H668" s="182">
        <v>0</v>
      </c>
      <c r="I668" s="183" t="s">
        <v>1495</v>
      </c>
      <c r="J668" s="184">
        <v>0.37479499999999999</v>
      </c>
      <c r="K668" s="185">
        <v>312.566731</v>
      </c>
      <c r="L668" s="181">
        <v>6232035950592</v>
      </c>
      <c r="M668" s="182">
        <v>0</v>
      </c>
      <c r="N668" s="183" t="s">
        <v>1463</v>
      </c>
      <c r="O668" s="184">
        <v>0.37162000000000001</v>
      </c>
      <c r="P668" s="185">
        <v>308.59040299999998</v>
      </c>
      <c r="S668" s="175"/>
    </row>
    <row r="669" spans="1:19" x14ac:dyDescent="0.2">
      <c r="A669" s="172">
        <v>643</v>
      </c>
      <c r="B669" s="181">
        <v>10850679447552</v>
      </c>
      <c r="C669" s="182">
        <v>2</v>
      </c>
      <c r="D669" s="183" t="s">
        <v>316</v>
      </c>
      <c r="E669" s="184">
        <v>3.8000000000000002E-5</v>
      </c>
      <c r="F669" s="185">
        <v>3.0499999999999999E-4</v>
      </c>
      <c r="G669" s="181">
        <v>10904777039872</v>
      </c>
      <c r="H669" s="182">
        <v>2</v>
      </c>
      <c r="I669" s="183" t="s">
        <v>305</v>
      </c>
      <c r="J669" s="184">
        <v>5.0000000000000004E-6</v>
      </c>
      <c r="K669" s="185">
        <v>4.5000000000000003E-5</v>
      </c>
      <c r="L669" s="181">
        <v>4174503124992</v>
      </c>
      <c r="M669" s="182">
        <v>0</v>
      </c>
      <c r="N669" s="183" t="s">
        <v>1464</v>
      </c>
      <c r="O669" s="184">
        <v>0.37790600000000002</v>
      </c>
      <c r="P669" s="185">
        <v>316.13396</v>
      </c>
      <c r="S669" s="175"/>
    </row>
    <row r="670" spans="1:19" x14ac:dyDescent="0.2">
      <c r="A670" s="172">
        <v>644</v>
      </c>
      <c r="B670" s="181">
        <v>6870389096448</v>
      </c>
      <c r="C670" s="182">
        <v>0</v>
      </c>
      <c r="D670" s="183" t="s">
        <v>1483</v>
      </c>
      <c r="E670" s="184">
        <v>0.37414500000000001</v>
      </c>
      <c r="F670" s="185">
        <v>312.35546199999999</v>
      </c>
      <c r="G670" s="181">
        <v>16724899979264</v>
      </c>
      <c r="H670" s="182">
        <v>0</v>
      </c>
      <c r="I670" s="183" t="s">
        <v>1503</v>
      </c>
      <c r="J670" s="184">
        <v>0.37340099999999998</v>
      </c>
      <c r="K670" s="185">
        <v>310.40508699999998</v>
      </c>
      <c r="L670" s="181">
        <v>3964357107712</v>
      </c>
      <c r="M670" s="182">
        <v>2</v>
      </c>
      <c r="N670" s="183" t="s">
        <v>315</v>
      </c>
      <c r="O670" s="184">
        <v>9.0000000000000002E-6</v>
      </c>
      <c r="P670" s="185">
        <v>7.6000000000000004E-5</v>
      </c>
      <c r="S670" s="175"/>
    </row>
    <row r="671" spans="1:19" x14ac:dyDescent="0.2">
      <c r="A671" s="172">
        <v>645</v>
      </c>
      <c r="B671" s="181">
        <v>29319092879360</v>
      </c>
      <c r="C671" s="182">
        <v>2</v>
      </c>
      <c r="D671" s="183" t="s">
        <v>214</v>
      </c>
      <c r="E671" s="184">
        <v>3.8000000000000002E-5</v>
      </c>
      <c r="F671" s="185">
        <v>3.0499999999999999E-4</v>
      </c>
      <c r="G671" s="181">
        <v>7788756451328</v>
      </c>
      <c r="H671" s="182">
        <v>1</v>
      </c>
      <c r="I671" s="183" t="s">
        <v>1504</v>
      </c>
      <c r="J671" s="184">
        <v>0.49917899999999998</v>
      </c>
      <c r="K671" s="185">
        <v>675.73807099999999</v>
      </c>
      <c r="L671" s="181">
        <v>6294505037824</v>
      </c>
      <c r="M671" s="182">
        <v>1</v>
      </c>
      <c r="N671" s="183" t="s">
        <v>1467</v>
      </c>
      <c r="O671" s="184">
        <v>0.51409300000000002</v>
      </c>
      <c r="P671" s="185">
        <v>712.10055999999997</v>
      </c>
      <c r="S671" s="175"/>
    </row>
    <row r="672" spans="1:19" x14ac:dyDescent="0.2">
      <c r="A672" s="172">
        <v>646</v>
      </c>
      <c r="B672" s="181">
        <v>12425473695744</v>
      </c>
      <c r="C672" s="182">
        <v>0</v>
      </c>
      <c r="D672" s="183" t="s">
        <v>1490</v>
      </c>
      <c r="E672" s="184">
        <v>0.37301000000000001</v>
      </c>
      <c r="F672" s="185">
        <v>310.50524999999999</v>
      </c>
      <c r="G672" s="181">
        <v>10901468381184</v>
      </c>
      <c r="H672" s="182">
        <v>1</v>
      </c>
      <c r="I672" s="183" t="s">
        <v>1506</v>
      </c>
      <c r="J672" s="184">
        <v>0.49798799999999999</v>
      </c>
      <c r="K672" s="185">
        <v>681.49829799999998</v>
      </c>
      <c r="L672" s="181">
        <v>2650748739584</v>
      </c>
      <c r="M672" s="182">
        <v>0</v>
      </c>
      <c r="N672" s="183" t="s">
        <v>1468</v>
      </c>
      <c r="O672" s="184">
        <v>0.37692599999999998</v>
      </c>
      <c r="P672" s="185">
        <v>314.97287799999998</v>
      </c>
      <c r="S672" s="175"/>
    </row>
    <row r="673" spans="1:19" x14ac:dyDescent="0.2">
      <c r="A673" s="172">
        <v>647</v>
      </c>
      <c r="B673" s="181">
        <v>9401964855296</v>
      </c>
      <c r="C673" s="182">
        <v>2</v>
      </c>
      <c r="D673" s="183" t="s">
        <v>303</v>
      </c>
      <c r="E673" s="184">
        <v>2.1999999999999999E-5</v>
      </c>
      <c r="F673" s="185">
        <v>1.83E-4</v>
      </c>
      <c r="G673" s="181">
        <v>1149298745344</v>
      </c>
      <c r="H673" s="182">
        <v>0</v>
      </c>
      <c r="I673" s="183" t="s">
        <v>1507</v>
      </c>
      <c r="J673" s="184">
        <v>0.37335499999999999</v>
      </c>
      <c r="K673" s="185">
        <v>311.15123399999999</v>
      </c>
      <c r="L673" s="181">
        <v>2182763847680</v>
      </c>
      <c r="M673" s="182">
        <v>0</v>
      </c>
      <c r="N673" s="183" t="s">
        <v>1472</v>
      </c>
      <c r="O673" s="184">
        <v>0.37669399999999997</v>
      </c>
      <c r="P673" s="185">
        <v>315.12612899999999</v>
      </c>
      <c r="S673" s="175"/>
    </row>
    <row r="674" spans="1:19" x14ac:dyDescent="0.2">
      <c r="A674" s="172">
        <v>648</v>
      </c>
      <c r="B674" s="181">
        <v>27992016535552</v>
      </c>
      <c r="C674" s="182">
        <v>0</v>
      </c>
      <c r="D674" s="183" t="s">
        <v>1491</v>
      </c>
      <c r="E674" s="184">
        <v>0.37075599999999997</v>
      </c>
      <c r="F674" s="185">
        <v>307.59009500000002</v>
      </c>
      <c r="G674" s="181">
        <v>19324615827456</v>
      </c>
      <c r="H674" s="182">
        <v>1</v>
      </c>
      <c r="I674" s="183" t="s">
        <v>1508</v>
      </c>
      <c r="J674" s="184">
        <v>0.50170999999999999</v>
      </c>
      <c r="K674" s="185">
        <v>679.77072399999997</v>
      </c>
      <c r="L674" s="181">
        <v>5021266780160</v>
      </c>
      <c r="M674" s="182">
        <v>0</v>
      </c>
      <c r="N674" s="183" t="s">
        <v>1478</v>
      </c>
      <c r="O674" s="184">
        <v>0.376274</v>
      </c>
      <c r="P674" s="185">
        <v>315.070335</v>
      </c>
      <c r="S674" s="175"/>
    </row>
    <row r="675" spans="1:19" x14ac:dyDescent="0.2">
      <c r="A675" s="172">
        <v>649</v>
      </c>
      <c r="B675" s="181">
        <v>24517974220800</v>
      </c>
      <c r="C675" s="182">
        <v>1</v>
      </c>
      <c r="D675" s="183" t="s">
        <v>1492</v>
      </c>
      <c r="E675" s="184">
        <v>0.49823299999999998</v>
      </c>
      <c r="F675" s="185">
        <v>677.61156100000005</v>
      </c>
      <c r="G675" s="181">
        <v>25211848744960</v>
      </c>
      <c r="H675" s="182">
        <v>0</v>
      </c>
      <c r="I675" s="183" t="s">
        <v>1509</v>
      </c>
      <c r="J675" s="184">
        <v>0.37265100000000001</v>
      </c>
      <c r="K675" s="185">
        <v>309.64894299999997</v>
      </c>
      <c r="L675" s="181">
        <v>6094309302272</v>
      </c>
      <c r="M675" s="182">
        <v>0</v>
      </c>
      <c r="N675" s="183" t="s">
        <v>1480</v>
      </c>
      <c r="O675" s="184">
        <v>0.37538100000000002</v>
      </c>
      <c r="P675" s="185">
        <v>313.214383</v>
      </c>
      <c r="S675" s="175"/>
    </row>
    <row r="676" spans="1:19" x14ac:dyDescent="0.2">
      <c r="A676" s="172">
        <v>650</v>
      </c>
      <c r="B676" s="181">
        <v>10629509128192</v>
      </c>
      <c r="C676" s="182">
        <v>2</v>
      </c>
      <c r="D676" s="183" t="s">
        <v>339</v>
      </c>
      <c r="E676" s="184">
        <v>0</v>
      </c>
      <c r="F676" s="185">
        <v>0</v>
      </c>
      <c r="G676" s="181">
        <v>7774884659200</v>
      </c>
      <c r="H676" s="182">
        <v>0</v>
      </c>
      <c r="I676" s="183" t="s">
        <v>1511</v>
      </c>
      <c r="J676" s="184">
        <v>0.37771399999999999</v>
      </c>
      <c r="K676" s="185">
        <v>316.566866</v>
      </c>
      <c r="L676" s="181">
        <v>539109965824</v>
      </c>
      <c r="M676" s="182">
        <v>2</v>
      </c>
      <c r="N676" s="183" t="s">
        <v>315</v>
      </c>
      <c r="O676" s="184">
        <v>3.6000000000000001E-5</v>
      </c>
      <c r="P676" s="185">
        <v>2.8899999999999998E-4</v>
      </c>
      <c r="S676" s="175"/>
    </row>
    <row r="677" spans="1:19" x14ac:dyDescent="0.2">
      <c r="A677" s="172">
        <v>651</v>
      </c>
      <c r="B677" s="181">
        <v>13606778372096</v>
      </c>
      <c r="C677" s="182">
        <v>1</v>
      </c>
      <c r="D677" s="183" t="s">
        <v>1493</v>
      </c>
      <c r="E677" s="184">
        <v>0.51491500000000001</v>
      </c>
      <c r="F677" s="185">
        <v>713.80670399999997</v>
      </c>
      <c r="G677" s="181">
        <v>23259479072768</v>
      </c>
      <c r="H677" s="182">
        <v>0</v>
      </c>
      <c r="I677" s="183" t="s">
        <v>1512</v>
      </c>
      <c r="J677" s="184">
        <v>0.37192500000000001</v>
      </c>
      <c r="K677" s="185">
        <v>309.27200599999998</v>
      </c>
      <c r="L677" s="181">
        <v>3230435475456</v>
      </c>
      <c r="M677" s="182">
        <v>0</v>
      </c>
      <c r="N677" s="183" t="s">
        <v>1484</v>
      </c>
      <c r="O677" s="184">
        <v>0.371535</v>
      </c>
      <c r="P677" s="185">
        <v>308.94135</v>
      </c>
      <c r="S677" s="175"/>
    </row>
    <row r="678" spans="1:19" x14ac:dyDescent="0.2">
      <c r="A678" s="172">
        <v>652</v>
      </c>
      <c r="B678" s="181">
        <v>18322966765568</v>
      </c>
      <c r="C678" s="182">
        <v>0</v>
      </c>
      <c r="D678" s="183" t="s">
        <v>1496</v>
      </c>
      <c r="E678" s="184">
        <v>0.37640299999999999</v>
      </c>
      <c r="F678" s="185">
        <v>315.238316</v>
      </c>
      <c r="G678" s="181">
        <v>736832774144</v>
      </c>
      <c r="H678" s="182">
        <v>1</v>
      </c>
      <c r="I678" s="183" t="s">
        <v>1513</v>
      </c>
      <c r="J678" s="184">
        <v>0.49600100000000003</v>
      </c>
      <c r="K678" s="185">
        <v>678.79305999999997</v>
      </c>
      <c r="L678" s="181">
        <v>2688329097216</v>
      </c>
      <c r="M678" s="182">
        <v>0</v>
      </c>
      <c r="N678" s="183" t="s">
        <v>1486</v>
      </c>
      <c r="O678" s="184">
        <v>0.375498</v>
      </c>
      <c r="P678" s="185">
        <v>313.69807300000002</v>
      </c>
      <c r="S678" s="175"/>
    </row>
    <row r="679" spans="1:19" x14ac:dyDescent="0.2">
      <c r="A679" s="172">
        <v>653</v>
      </c>
      <c r="B679" s="181">
        <v>30518054952960</v>
      </c>
      <c r="C679" s="182">
        <v>2</v>
      </c>
      <c r="D679" s="183" t="s">
        <v>329</v>
      </c>
      <c r="E679" s="184">
        <v>6.9999999999999999E-6</v>
      </c>
      <c r="F679" s="185">
        <v>6.0999999999999999E-5</v>
      </c>
      <c r="G679" s="181">
        <v>12259489308672</v>
      </c>
      <c r="H679" s="182">
        <v>2</v>
      </c>
      <c r="I679" s="183" t="s">
        <v>329</v>
      </c>
      <c r="J679" s="184">
        <v>6.9999999999999999E-6</v>
      </c>
      <c r="K679" s="185">
        <v>6.0999999999999999E-5</v>
      </c>
      <c r="L679" s="181">
        <v>261454888960</v>
      </c>
      <c r="M679" s="182">
        <v>2</v>
      </c>
      <c r="N679" s="183" t="s">
        <v>348</v>
      </c>
      <c r="O679" s="184">
        <v>5.3000000000000001E-5</v>
      </c>
      <c r="P679" s="185">
        <v>4.2700000000000002E-4</v>
      </c>
      <c r="S679" s="175"/>
    </row>
    <row r="680" spans="1:19" x14ac:dyDescent="0.2">
      <c r="A680" s="172">
        <v>654</v>
      </c>
      <c r="B680" s="181">
        <v>14348165734400</v>
      </c>
      <c r="C680" s="182">
        <v>1</v>
      </c>
      <c r="D680" s="183" t="s">
        <v>1499</v>
      </c>
      <c r="E680" s="184">
        <v>0.50239400000000001</v>
      </c>
      <c r="F680" s="185">
        <v>692.25565500000005</v>
      </c>
      <c r="G680" s="181">
        <v>16715522277376</v>
      </c>
      <c r="H680" s="182">
        <v>1</v>
      </c>
      <c r="I680" s="183" t="s">
        <v>1517</v>
      </c>
      <c r="J680" s="184">
        <v>0.497062</v>
      </c>
      <c r="K680" s="185">
        <v>679.86070900000004</v>
      </c>
      <c r="L680" s="181">
        <v>4999835435008</v>
      </c>
      <c r="M680" s="182">
        <v>1</v>
      </c>
      <c r="N680" s="183" t="s">
        <v>1489</v>
      </c>
      <c r="O680" s="184">
        <v>0.49759900000000001</v>
      </c>
      <c r="P680" s="185">
        <v>678.09425699999997</v>
      </c>
      <c r="S680" s="175"/>
    </row>
    <row r="681" spans="1:19" x14ac:dyDescent="0.2">
      <c r="A681" s="172">
        <v>655</v>
      </c>
      <c r="B681" s="181">
        <v>5718599704576</v>
      </c>
      <c r="C681" s="182">
        <v>2</v>
      </c>
      <c r="D681" s="183" t="s">
        <v>305</v>
      </c>
      <c r="E681" s="184">
        <v>1.2999999999999999E-5</v>
      </c>
      <c r="F681" s="185">
        <v>1.06E-4</v>
      </c>
      <c r="G681" s="181">
        <v>26813434773504</v>
      </c>
      <c r="H681" s="182">
        <v>1</v>
      </c>
      <c r="I681" s="183" t="s">
        <v>1518</v>
      </c>
      <c r="J681" s="184">
        <v>0.50827699999999998</v>
      </c>
      <c r="K681" s="185">
        <v>700.10178399999995</v>
      </c>
      <c r="L681" s="181">
        <v>6022413017088</v>
      </c>
      <c r="M681" s="182">
        <v>2</v>
      </c>
      <c r="N681" s="183" t="s">
        <v>301</v>
      </c>
      <c r="O681" s="184">
        <v>1.2999999999999999E-5</v>
      </c>
      <c r="P681" s="185">
        <v>1.06E-4</v>
      </c>
      <c r="S681" s="175"/>
    </row>
    <row r="682" spans="1:19" x14ac:dyDescent="0.2">
      <c r="A682" s="172">
        <v>656</v>
      </c>
      <c r="B682" s="181">
        <v>29192724365312</v>
      </c>
      <c r="C682" s="182">
        <v>1</v>
      </c>
      <c r="D682" s="183" t="s">
        <v>1502</v>
      </c>
      <c r="E682" s="184">
        <v>0.50303299999999995</v>
      </c>
      <c r="F682" s="185">
        <v>692.14202999999998</v>
      </c>
      <c r="G682" s="181">
        <v>17675354259456</v>
      </c>
      <c r="H682" s="182">
        <v>0</v>
      </c>
      <c r="I682" s="183" t="s">
        <v>1519</v>
      </c>
      <c r="J682" s="184">
        <v>0.37451400000000001</v>
      </c>
      <c r="K682" s="185">
        <v>312.26279499999998</v>
      </c>
      <c r="L682" s="181">
        <v>351243632640</v>
      </c>
      <c r="M682" s="182">
        <v>2</v>
      </c>
      <c r="N682" s="183" t="s">
        <v>316</v>
      </c>
      <c r="O682" s="184">
        <v>1.1E-5</v>
      </c>
      <c r="P682" s="185">
        <v>9.1000000000000003E-5</v>
      </c>
      <c r="S682" s="175"/>
    </row>
    <row r="683" spans="1:19" x14ac:dyDescent="0.2">
      <c r="A683" s="172">
        <v>657</v>
      </c>
      <c r="B683" s="181">
        <v>23414722715648</v>
      </c>
      <c r="C683" s="182">
        <v>2</v>
      </c>
      <c r="D683" s="183" t="s">
        <v>310</v>
      </c>
      <c r="E683" s="184">
        <v>5.0000000000000004E-6</v>
      </c>
      <c r="F683" s="185">
        <v>4.5000000000000003E-5</v>
      </c>
      <c r="G683" s="181">
        <v>17317655003136</v>
      </c>
      <c r="H683" s="182">
        <v>0</v>
      </c>
      <c r="I683" s="183" t="s">
        <v>1523</v>
      </c>
      <c r="J683" s="184">
        <v>0.37424499999999999</v>
      </c>
      <c r="K683" s="185">
        <v>312.26728800000001</v>
      </c>
      <c r="L683" s="181">
        <v>3106016845824</v>
      </c>
      <c r="M683" s="182">
        <v>0</v>
      </c>
      <c r="N683" s="183" t="s">
        <v>1497</v>
      </c>
      <c r="O683" s="184">
        <v>0.378359</v>
      </c>
      <c r="P683" s="185">
        <v>316.75165700000002</v>
      </c>
      <c r="S683" s="175"/>
    </row>
    <row r="684" spans="1:19" x14ac:dyDescent="0.2">
      <c r="A684" s="172">
        <v>658</v>
      </c>
      <c r="B684" s="181">
        <v>25700465352704</v>
      </c>
      <c r="C684" s="182">
        <v>2</v>
      </c>
      <c r="D684" s="183" t="s">
        <v>307</v>
      </c>
      <c r="E684" s="184">
        <v>1.9000000000000001E-5</v>
      </c>
      <c r="F684" s="185">
        <v>1.5200000000000001E-4</v>
      </c>
      <c r="G684" s="181">
        <v>18422053093376</v>
      </c>
      <c r="H684" s="182">
        <v>0</v>
      </c>
      <c r="I684" s="183" t="s">
        <v>1524</v>
      </c>
      <c r="J684" s="184">
        <v>0.37509599999999998</v>
      </c>
      <c r="K684" s="185">
        <v>313.141932</v>
      </c>
      <c r="L684" s="181">
        <v>1409428086784</v>
      </c>
      <c r="M684" s="182">
        <v>0</v>
      </c>
      <c r="N684" s="183" t="s">
        <v>1498</v>
      </c>
      <c r="O684" s="184">
        <v>0.37613400000000002</v>
      </c>
      <c r="P684" s="185">
        <v>314.503694</v>
      </c>
      <c r="S684" s="175"/>
    </row>
    <row r="685" spans="1:19" x14ac:dyDescent="0.2">
      <c r="A685" s="172">
        <v>659</v>
      </c>
      <c r="B685" s="181">
        <v>27886946222080</v>
      </c>
      <c r="C685" s="182">
        <v>0</v>
      </c>
      <c r="D685" s="183" t="s">
        <v>1510</v>
      </c>
      <c r="E685" s="184">
        <v>0.37547199999999997</v>
      </c>
      <c r="F685" s="185">
        <v>313.79711099999997</v>
      </c>
      <c r="G685" s="181">
        <v>7799252312064</v>
      </c>
      <c r="H685" s="182">
        <v>0</v>
      </c>
      <c r="I685" s="183" t="s">
        <v>1525</v>
      </c>
      <c r="J685" s="184">
        <v>0.37345200000000001</v>
      </c>
      <c r="K685" s="185">
        <v>311.00140900000002</v>
      </c>
      <c r="L685" s="181">
        <v>3955503603712</v>
      </c>
      <c r="M685" s="182">
        <v>0</v>
      </c>
      <c r="N685" s="183" t="s">
        <v>1500</v>
      </c>
      <c r="O685" s="184">
        <v>0.37596600000000002</v>
      </c>
      <c r="P685" s="185">
        <v>315.24248299999999</v>
      </c>
      <c r="S685" s="175"/>
    </row>
    <row r="686" spans="1:19" x14ac:dyDescent="0.2">
      <c r="A686" s="172">
        <v>660</v>
      </c>
      <c r="B686" s="181">
        <v>20861017153536</v>
      </c>
      <c r="C686" s="182">
        <v>2</v>
      </c>
      <c r="D686" s="183" t="s">
        <v>329</v>
      </c>
      <c r="E686" s="184">
        <v>0</v>
      </c>
      <c r="F686" s="185">
        <v>0</v>
      </c>
      <c r="G686" s="181">
        <v>2578778087424</v>
      </c>
      <c r="H686" s="182">
        <v>2</v>
      </c>
      <c r="I686" s="183" t="s">
        <v>348</v>
      </c>
      <c r="J686" s="184">
        <v>2.5999999999999998E-5</v>
      </c>
      <c r="K686" s="185">
        <v>2.13E-4</v>
      </c>
      <c r="L686" s="181">
        <v>4322201845760</v>
      </c>
      <c r="M686" s="182">
        <v>0</v>
      </c>
      <c r="N686" s="183" t="s">
        <v>1501</v>
      </c>
      <c r="O686" s="184">
        <v>0.37637500000000002</v>
      </c>
      <c r="P686" s="185">
        <v>315.006102</v>
      </c>
      <c r="S686" s="175"/>
    </row>
    <row r="687" spans="1:19" x14ac:dyDescent="0.2">
      <c r="A687" s="172">
        <v>661</v>
      </c>
      <c r="B687" s="181">
        <v>2585579945984</v>
      </c>
      <c r="C687" s="182">
        <v>0</v>
      </c>
      <c r="D687" s="183" t="s">
        <v>1515</v>
      </c>
      <c r="E687" s="184">
        <v>0.37990000000000002</v>
      </c>
      <c r="F687" s="185">
        <v>319.20137199999999</v>
      </c>
      <c r="G687" s="181">
        <v>18452791664640</v>
      </c>
      <c r="H687" s="182">
        <v>0</v>
      </c>
      <c r="I687" s="183" t="s">
        <v>1527</v>
      </c>
      <c r="J687" s="184">
        <v>0.37854700000000002</v>
      </c>
      <c r="K687" s="185">
        <v>317.58412900000002</v>
      </c>
      <c r="L687" s="181">
        <v>3055579496448</v>
      </c>
      <c r="M687" s="182">
        <v>1</v>
      </c>
      <c r="N687" s="183" t="s">
        <v>1505</v>
      </c>
      <c r="O687" s="184">
        <v>0.49303799999999998</v>
      </c>
      <c r="P687" s="185">
        <v>671.30905399999995</v>
      </c>
      <c r="S687" s="175"/>
    </row>
    <row r="688" spans="1:19" x14ac:dyDescent="0.2">
      <c r="A688" s="172">
        <v>662</v>
      </c>
      <c r="B688" s="181">
        <v>4448458473472</v>
      </c>
      <c r="C688" s="182">
        <v>0</v>
      </c>
      <c r="D688" s="183" t="s">
        <v>1521</v>
      </c>
      <c r="E688" s="184">
        <v>0.37150699999999998</v>
      </c>
      <c r="F688" s="185">
        <v>308.52212200000002</v>
      </c>
      <c r="G688" s="181">
        <v>8468986650624</v>
      </c>
      <c r="H688" s="182">
        <v>0</v>
      </c>
      <c r="I688" s="183" t="s">
        <v>1530</v>
      </c>
      <c r="J688" s="184">
        <v>0.37652200000000002</v>
      </c>
      <c r="K688" s="185">
        <v>315.09313700000001</v>
      </c>
      <c r="L688" s="181">
        <v>2841222291456</v>
      </c>
      <c r="M688" s="182">
        <v>2</v>
      </c>
      <c r="N688" s="183" t="s">
        <v>307</v>
      </c>
      <c r="O688" s="184">
        <v>1.9000000000000001E-5</v>
      </c>
      <c r="P688" s="185">
        <v>1.5200000000000001E-4</v>
      </c>
      <c r="S688" s="175"/>
    </row>
    <row r="689" spans="1:19" x14ac:dyDescent="0.2">
      <c r="A689" s="172">
        <v>663</v>
      </c>
      <c r="B689" s="181">
        <v>12893746511872</v>
      </c>
      <c r="C689" s="182">
        <v>1</v>
      </c>
      <c r="D689" s="183" t="s">
        <v>1522</v>
      </c>
      <c r="E689" s="184">
        <v>0.49996099999999999</v>
      </c>
      <c r="F689" s="185">
        <v>679.88569099999995</v>
      </c>
      <c r="G689" s="181">
        <v>7662581776384</v>
      </c>
      <c r="H689" s="182">
        <v>2</v>
      </c>
      <c r="I689" s="183" t="s">
        <v>301</v>
      </c>
      <c r="J689" s="184">
        <v>5.0000000000000004E-6</v>
      </c>
      <c r="K689" s="185">
        <v>4.5000000000000003E-5</v>
      </c>
      <c r="L689" s="181">
        <v>65528397824</v>
      </c>
      <c r="M689" s="182">
        <v>2</v>
      </c>
      <c r="N689" s="183" t="s">
        <v>214</v>
      </c>
      <c r="O689" s="184">
        <v>1.5E-5</v>
      </c>
      <c r="P689" s="185">
        <v>1.22E-4</v>
      </c>
      <c r="S689" s="175"/>
    </row>
    <row r="690" spans="1:19" x14ac:dyDescent="0.2">
      <c r="A690" s="172">
        <v>664</v>
      </c>
      <c r="B690" s="181">
        <v>17458660286464</v>
      </c>
      <c r="C690" s="182">
        <v>2</v>
      </c>
      <c r="D690" s="183" t="s">
        <v>310</v>
      </c>
      <c r="E690" s="184">
        <v>1.7E-5</v>
      </c>
      <c r="F690" s="185">
        <v>1.37E-4</v>
      </c>
      <c r="G690" s="181">
        <v>13469068795904</v>
      </c>
      <c r="H690" s="182">
        <v>0</v>
      </c>
      <c r="I690" s="183" t="s">
        <v>1531</v>
      </c>
      <c r="J690" s="184">
        <v>0.377772</v>
      </c>
      <c r="K690" s="185">
        <v>316.08037000000002</v>
      </c>
      <c r="L690" s="181">
        <v>4387319922688</v>
      </c>
      <c r="M690" s="182">
        <v>2</v>
      </c>
      <c r="N690" s="183" t="s">
        <v>307</v>
      </c>
      <c r="O690" s="184">
        <v>2.5999999999999998E-5</v>
      </c>
      <c r="P690" s="185">
        <v>2.13E-4</v>
      </c>
      <c r="S690" s="175"/>
    </row>
    <row r="691" spans="1:19" x14ac:dyDescent="0.2">
      <c r="A691" s="172">
        <v>665</v>
      </c>
      <c r="B691" s="181">
        <v>28353465253888</v>
      </c>
      <c r="C691" s="182">
        <v>0</v>
      </c>
      <c r="D691" s="183" t="s">
        <v>1526</v>
      </c>
      <c r="E691" s="184">
        <v>0.378417</v>
      </c>
      <c r="F691" s="185">
        <v>316.96126400000003</v>
      </c>
      <c r="G691" s="181">
        <v>21144131633152</v>
      </c>
      <c r="H691" s="182">
        <v>2</v>
      </c>
      <c r="I691" s="183" t="s">
        <v>303</v>
      </c>
      <c r="J691" s="184">
        <v>3.0000000000000001E-6</v>
      </c>
      <c r="K691" s="185">
        <v>3.0000000000000001E-5</v>
      </c>
      <c r="L691" s="181">
        <v>6262328655872</v>
      </c>
      <c r="M691" s="182">
        <v>2</v>
      </c>
      <c r="N691" s="183" t="s">
        <v>214</v>
      </c>
      <c r="O691" s="184">
        <v>3.0000000000000001E-5</v>
      </c>
      <c r="P691" s="185">
        <v>2.4399999999999999E-4</v>
      </c>
      <c r="S691" s="175"/>
    </row>
    <row r="692" spans="1:19" x14ac:dyDescent="0.2">
      <c r="A692" s="172">
        <v>666</v>
      </c>
      <c r="B692" s="181">
        <v>14632353136640</v>
      </c>
      <c r="C692" s="182">
        <v>2</v>
      </c>
      <c r="D692" s="183" t="s">
        <v>307</v>
      </c>
      <c r="E692" s="184">
        <v>1.5E-5</v>
      </c>
      <c r="F692" s="185">
        <v>1.22E-4</v>
      </c>
      <c r="G692" s="181">
        <v>3692470452224</v>
      </c>
      <c r="H692" s="182">
        <v>0</v>
      </c>
      <c r="I692" s="183" t="s">
        <v>1533</v>
      </c>
      <c r="J692" s="184">
        <v>0.37501099999999998</v>
      </c>
      <c r="K692" s="185">
        <v>313.243559</v>
      </c>
      <c r="L692" s="181">
        <v>6113198915584</v>
      </c>
      <c r="M692" s="182">
        <v>1</v>
      </c>
      <c r="N692" s="183" t="s">
        <v>1514</v>
      </c>
      <c r="O692" s="184">
        <v>0.49443199999999998</v>
      </c>
      <c r="P692" s="185">
        <v>666.45637199999999</v>
      </c>
      <c r="S692" s="175"/>
    </row>
    <row r="693" spans="1:19" x14ac:dyDescent="0.2">
      <c r="A693" s="172">
        <v>667</v>
      </c>
      <c r="B693" s="181">
        <v>27250262048768</v>
      </c>
      <c r="C693" s="182">
        <v>1</v>
      </c>
      <c r="D693" s="183" t="s">
        <v>1528</v>
      </c>
      <c r="E693" s="184">
        <v>0.50147399999999998</v>
      </c>
      <c r="F693" s="185">
        <v>690.88984000000005</v>
      </c>
      <c r="G693" s="181">
        <v>28590267154432</v>
      </c>
      <c r="H693" s="182">
        <v>2</v>
      </c>
      <c r="I693" s="183" t="s">
        <v>310</v>
      </c>
      <c r="J693" s="184">
        <v>3.1999999999999999E-5</v>
      </c>
      <c r="K693" s="185">
        <v>2.5900000000000001E-4</v>
      </c>
      <c r="L693" s="181">
        <v>2325306040320</v>
      </c>
      <c r="M693" s="182">
        <v>0</v>
      </c>
      <c r="N693" s="183" t="s">
        <v>1516</v>
      </c>
      <c r="O693" s="184">
        <v>0.37245299999999998</v>
      </c>
      <c r="P693" s="185">
        <v>309.18298499999997</v>
      </c>
      <c r="S693" s="175"/>
    </row>
    <row r="694" spans="1:19" x14ac:dyDescent="0.2">
      <c r="A694" s="172">
        <v>668</v>
      </c>
      <c r="B694" s="181">
        <v>20602581680128</v>
      </c>
      <c r="C694" s="182">
        <v>0</v>
      </c>
      <c r="D694" s="183" t="s">
        <v>1529</v>
      </c>
      <c r="E694" s="184">
        <v>0.37445899999999999</v>
      </c>
      <c r="F694" s="185">
        <v>312.451998</v>
      </c>
      <c r="G694" s="181">
        <v>8843781193728</v>
      </c>
      <c r="H694" s="182">
        <v>2</v>
      </c>
      <c r="I694" s="183" t="s">
        <v>329</v>
      </c>
      <c r="J694" s="184">
        <v>1.5E-5</v>
      </c>
      <c r="K694" s="185">
        <v>1.22E-4</v>
      </c>
      <c r="L694" s="181">
        <v>960646332416</v>
      </c>
      <c r="M694" s="182">
        <v>2</v>
      </c>
      <c r="N694" s="183" t="s">
        <v>348</v>
      </c>
      <c r="O694" s="184">
        <v>3.0000000000000001E-6</v>
      </c>
      <c r="P694" s="185">
        <v>3.0000000000000001E-5</v>
      </c>
      <c r="S694" s="175"/>
    </row>
    <row r="695" spans="1:19" x14ac:dyDescent="0.2">
      <c r="A695" s="172">
        <v>669</v>
      </c>
      <c r="B695" s="181">
        <v>12909112008704</v>
      </c>
      <c r="C695" s="182">
        <v>2</v>
      </c>
      <c r="D695" s="183" t="s">
        <v>376</v>
      </c>
      <c r="E695" s="184">
        <v>9.0000000000000002E-6</v>
      </c>
      <c r="F695" s="185">
        <v>7.6000000000000004E-5</v>
      </c>
      <c r="G695" s="181">
        <v>11559298555904</v>
      </c>
      <c r="H695" s="182">
        <v>0</v>
      </c>
      <c r="I695" s="183" t="s">
        <v>1548</v>
      </c>
      <c r="J695" s="184">
        <v>0.37326500000000001</v>
      </c>
      <c r="K695" s="185">
        <v>311.09392200000002</v>
      </c>
      <c r="L695" s="181">
        <v>3805991976960</v>
      </c>
      <c r="M695" s="182">
        <v>1</v>
      </c>
      <c r="N695" s="183" t="s">
        <v>1520</v>
      </c>
      <c r="O695" s="184">
        <v>0.493066</v>
      </c>
      <c r="P695" s="185">
        <v>674.74692700000003</v>
      </c>
      <c r="S695" s="175"/>
    </row>
    <row r="696" spans="1:19" x14ac:dyDescent="0.2">
      <c r="A696" s="172">
        <v>670</v>
      </c>
      <c r="B696" s="181">
        <v>21484006563840</v>
      </c>
      <c r="C696" s="182">
        <v>1</v>
      </c>
      <c r="D696" s="183" t="s">
        <v>1534</v>
      </c>
      <c r="E696" s="184">
        <v>0.50077099999999997</v>
      </c>
      <c r="F696" s="185">
        <v>683.63398600000005</v>
      </c>
      <c r="G696" s="181">
        <v>18578512904192</v>
      </c>
      <c r="H696" s="182">
        <v>0</v>
      </c>
      <c r="I696" s="183" t="s">
        <v>1549</v>
      </c>
      <c r="J696" s="184">
        <v>0.37492399999999998</v>
      </c>
      <c r="K696" s="185">
        <v>313.31853999999998</v>
      </c>
      <c r="L696" s="181">
        <v>5822075805696</v>
      </c>
      <c r="M696" s="182">
        <v>2</v>
      </c>
      <c r="N696" s="183" t="s">
        <v>307</v>
      </c>
      <c r="O696" s="184">
        <v>3.8000000000000002E-5</v>
      </c>
      <c r="P696" s="185">
        <v>3.0499999999999999E-4</v>
      </c>
      <c r="S696" s="175"/>
    </row>
    <row r="697" spans="1:19" x14ac:dyDescent="0.2">
      <c r="A697" s="172">
        <v>671</v>
      </c>
      <c r="B697" s="181">
        <v>19090652266496</v>
      </c>
      <c r="C697" s="182">
        <v>1</v>
      </c>
      <c r="D697" s="183" t="s">
        <v>1536</v>
      </c>
      <c r="E697" s="184">
        <v>0.50452699999999995</v>
      </c>
      <c r="F697" s="185">
        <v>692.86749599999996</v>
      </c>
      <c r="G697" s="181">
        <v>12499322355712</v>
      </c>
      <c r="H697" s="182">
        <v>2</v>
      </c>
      <c r="I697" s="183" t="s">
        <v>301</v>
      </c>
      <c r="J697" s="184">
        <v>3.1999999999999999E-5</v>
      </c>
      <c r="K697" s="185">
        <v>2.5900000000000001E-4</v>
      </c>
      <c r="L697" s="181">
        <v>4458213433344</v>
      </c>
      <c r="M697" s="182">
        <v>0</v>
      </c>
      <c r="N697" s="183" t="s">
        <v>1532</v>
      </c>
      <c r="O697" s="184">
        <v>0.377029</v>
      </c>
      <c r="P697" s="185">
        <v>315.80956900000001</v>
      </c>
      <c r="S697" s="175"/>
    </row>
    <row r="698" spans="1:19" x14ac:dyDescent="0.2">
      <c r="A698" s="172">
        <v>672</v>
      </c>
      <c r="B698" s="181">
        <v>1195117805568</v>
      </c>
      <c r="C698" s="182">
        <v>0</v>
      </c>
      <c r="D698" s="183" t="s">
        <v>1538</v>
      </c>
      <c r="E698" s="184">
        <v>0.37994</v>
      </c>
      <c r="F698" s="185">
        <v>319.19709799999998</v>
      </c>
      <c r="G698" s="181">
        <v>8655432130560</v>
      </c>
      <c r="H698" s="182">
        <v>1</v>
      </c>
      <c r="I698" s="183" t="s">
        <v>1550</v>
      </c>
      <c r="J698" s="184">
        <v>0.509266</v>
      </c>
      <c r="K698" s="185">
        <v>703.12032199999999</v>
      </c>
      <c r="L698" s="181">
        <v>5446505938944</v>
      </c>
      <c r="M698" s="182">
        <v>0</v>
      </c>
      <c r="N698" s="183" t="s">
        <v>1535</v>
      </c>
      <c r="O698" s="184">
        <v>0.37956499999999999</v>
      </c>
      <c r="P698" s="185">
        <v>318.81733400000002</v>
      </c>
      <c r="S698" s="175"/>
    </row>
    <row r="699" spans="1:19" x14ac:dyDescent="0.2">
      <c r="A699" s="172">
        <v>673</v>
      </c>
      <c r="B699" s="181">
        <v>12687018090496</v>
      </c>
      <c r="C699" s="182">
        <v>2</v>
      </c>
      <c r="D699" s="183" t="s">
        <v>348</v>
      </c>
      <c r="E699" s="184">
        <v>3.4E-5</v>
      </c>
      <c r="F699" s="185">
        <v>2.7399999999999999E-4</v>
      </c>
      <c r="G699" s="181">
        <v>16348457271296</v>
      </c>
      <c r="H699" s="182">
        <v>0</v>
      </c>
      <c r="I699" s="183" t="s">
        <v>1552</v>
      </c>
      <c r="J699" s="184">
        <v>0.37648199999999998</v>
      </c>
      <c r="K699" s="185">
        <v>314.38465200000002</v>
      </c>
      <c r="L699" s="181">
        <v>4970457186304</v>
      </c>
      <c r="M699" s="182">
        <v>0</v>
      </c>
      <c r="N699" s="183" t="s">
        <v>1537</v>
      </c>
      <c r="O699" s="184">
        <v>0.37380099999999999</v>
      </c>
      <c r="P699" s="185">
        <v>311.91785800000002</v>
      </c>
      <c r="S699" s="175"/>
    </row>
    <row r="700" spans="1:19" x14ac:dyDescent="0.2">
      <c r="A700" s="172">
        <v>674</v>
      </c>
      <c r="B700" s="181">
        <v>9850092380160</v>
      </c>
      <c r="C700" s="182">
        <v>2</v>
      </c>
      <c r="D700" s="183" t="s">
        <v>310</v>
      </c>
      <c r="E700" s="184">
        <v>5.0000000000000004E-6</v>
      </c>
      <c r="F700" s="185">
        <v>4.5000000000000003E-5</v>
      </c>
      <c r="G700" s="181">
        <v>2193307541504</v>
      </c>
      <c r="H700" s="182">
        <v>1</v>
      </c>
      <c r="I700" s="183" t="s">
        <v>1555</v>
      </c>
      <c r="J700" s="184">
        <v>0.50980700000000001</v>
      </c>
      <c r="K700" s="185">
        <v>700.868652</v>
      </c>
      <c r="L700" s="181">
        <v>906143277056</v>
      </c>
      <c r="M700" s="182">
        <v>1</v>
      </c>
      <c r="N700" s="183" t="s">
        <v>1539</v>
      </c>
      <c r="O700" s="184">
        <v>0.50037399999999999</v>
      </c>
      <c r="P700" s="185">
        <v>681.201955</v>
      </c>
      <c r="S700" s="175"/>
    </row>
    <row r="701" spans="1:19" x14ac:dyDescent="0.2">
      <c r="A701" s="172">
        <v>675</v>
      </c>
      <c r="B701" s="181">
        <v>906666688512</v>
      </c>
      <c r="C701" s="182">
        <v>0</v>
      </c>
      <c r="D701" s="183" t="s">
        <v>1543</v>
      </c>
      <c r="E701" s="184">
        <v>0.37060799999999999</v>
      </c>
      <c r="F701" s="185">
        <v>307.97188299999999</v>
      </c>
      <c r="G701" s="181">
        <v>15350428164096</v>
      </c>
      <c r="H701" s="182">
        <v>1</v>
      </c>
      <c r="I701" s="183" t="s">
        <v>1558</v>
      </c>
      <c r="J701" s="184">
        <v>0.49749599999999999</v>
      </c>
      <c r="K701" s="185">
        <v>679.82182899999998</v>
      </c>
      <c r="L701" s="181">
        <v>6781111320576</v>
      </c>
      <c r="M701" s="182">
        <v>1</v>
      </c>
      <c r="N701" s="183" t="s">
        <v>1540</v>
      </c>
      <c r="O701" s="184">
        <v>0.50558800000000004</v>
      </c>
      <c r="P701" s="185">
        <v>691.77986599999997</v>
      </c>
      <c r="S701" s="175"/>
    </row>
    <row r="702" spans="1:19" x14ac:dyDescent="0.2">
      <c r="A702" s="172">
        <v>676</v>
      </c>
      <c r="B702" s="181">
        <v>19561814630400</v>
      </c>
      <c r="C702" s="182">
        <v>1</v>
      </c>
      <c r="D702" s="183" t="s">
        <v>1544</v>
      </c>
      <c r="E702" s="184">
        <v>0.49144399999999999</v>
      </c>
      <c r="F702" s="185">
        <v>664.73367599999995</v>
      </c>
      <c r="G702" s="181">
        <v>10301565075456</v>
      </c>
      <c r="H702" s="182">
        <v>0</v>
      </c>
      <c r="I702" s="183" t="s">
        <v>1560</v>
      </c>
      <c r="J702" s="184">
        <v>0.37368299999999999</v>
      </c>
      <c r="K702" s="185">
        <v>311.18554699999999</v>
      </c>
      <c r="L702" s="181">
        <v>1220995301376</v>
      </c>
      <c r="M702" s="182">
        <v>1</v>
      </c>
      <c r="N702" s="183" t="s">
        <v>1541</v>
      </c>
      <c r="O702" s="184">
        <v>0.50119000000000002</v>
      </c>
      <c r="P702" s="185">
        <v>684.01620600000001</v>
      </c>
      <c r="S702" s="175"/>
    </row>
    <row r="703" spans="1:19" x14ac:dyDescent="0.2">
      <c r="A703" s="172">
        <v>677</v>
      </c>
      <c r="B703" s="181">
        <v>14198439198720</v>
      </c>
      <c r="C703" s="182">
        <v>0</v>
      </c>
      <c r="D703" s="183" t="s">
        <v>1545</v>
      </c>
      <c r="E703" s="184">
        <v>0.37687500000000002</v>
      </c>
      <c r="F703" s="185">
        <v>314.953284</v>
      </c>
      <c r="G703" s="181">
        <v>4083426320384</v>
      </c>
      <c r="H703" s="182">
        <v>2</v>
      </c>
      <c r="I703" s="183" t="s">
        <v>315</v>
      </c>
      <c r="J703" s="184">
        <v>1.2999999999999999E-5</v>
      </c>
      <c r="K703" s="185">
        <v>1.06E-4</v>
      </c>
      <c r="L703" s="181">
        <v>1450606370816</v>
      </c>
      <c r="M703" s="182">
        <v>0</v>
      </c>
      <c r="N703" s="183" t="s">
        <v>1542</v>
      </c>
      <c r="O703" s="184">
        <v>0.37385499999999999</v>
      </c>
      <c r="P703" s="185">
        <v>312.02166699999998</v>
      </c>
      <c r="S703" s="175"/>
    </row>
    <row r="704" spans="1:19" x14ac:dyDescent="0.2">
      <c r="A704" s="172">
        <v>678</v>
      </c>
      <c r="B704" s="181">
        <v>23637972385792</v>
      </c>
      <c r="C704" s="182">
        <v>0</v>
      </c>
      <c r="D704" s="183" t="s">
        <v>1546</v>
      </c>
      <c r="E704" s="184">
        <v>0.37371799999999999</v>
      </c>
      <c r="F704" s="185">
        <v>312.31340799999998</v>
      </c>
      <c r="G704" s="181">
        <v>22286556626944</v>
      </c>
      <c r="H704" s="182">
        <v>2</v>
      </c>
      <c r="I704" s="183" t="s">
        <v>304</v>
      </c>
      <c r="J704" s="184">
        <v>2.4000000000000001E-5</v>
      </c>
      <c r="K704" s="185">
        <v>1.9799999999999999E-4</v>
      </c>
      <c r="L704" s="181">
        <v>1995995389952</v>
      </c>
      <c r="M704" s="182">
        <v>2</v>
      </c>
      <c r="N704" s="183" t="s">
        <v>303</v>
      </c>
      <c r="O704" s="184">
        <v>6.9999999999999999E-6</v>
      </c>
      <c r="P704" s="185">
        <v>6.0999999999999999E-5</v>
      </c>
      <c r="S704" s="175"/>
    </row>
    <row r="705" spans="1:19" x14ac:dyDescent="0.2">
      <c r="A705" s="172">
        <v>679</v>
      </c>
      <c r="B705" s="181">
        <v>17103219236864</v>
      </c>
      <c r="C705" s="182">
        <v>0</v>
      </c>
      <c r="D705" s="183" t="s">
        <v>1547</v>
      </c>
      <c r="E705" s="184">
        <v>0.37374000000000002</v>
      </c>
      <c r="F705" s="185">
        <v>311.42042300000003</v>
      </c>
      <c r="G705" s="181">
        <v>8786722062336</v>
      </c>
      <c r="H705" s="182">
        <v>2</v>
      </c>
      <c r="I705" s="183" t="s">
        <v>214</v>
      </c>
      <c r="J705" s="184">
        <v>3.4E-5</v>
      </c>
      <c r="K705" s="185">
        <v>2.7399999999999999E-4</v>
      </c>
      <c r="L705" s="181">
        <v>3974205530112</v>
      </c>
      <c r="M705" s="182">
        <v>2</v>
      </c>
      <c r="N705" s="183" t="s">
        <v>316</v>
      </c>
      <c r="O705" s="184">
        <v>0</v>
      </c>
      <c r="P705" s="185">
        <v>0</v>
      </c>
      <c r="S705" s="175"/>
    </row>
    <row r="706" spans="1:19" x14ac:dyDescent="0.2">
      <c r="A706" s="172">
        <v>680</v>
      </c>
      <c r="B706" s="181">
        <v>29683903315968</v>
      </c>
      <c r="C706" s="182">
        <v>0</v>
      </c>
      <c r="D706" s="183" t="s">
        <v>1551</v>
      </c>
      <c r="E706" s="184">
        <v>0.37126799999999999</v>
      </c>
      <c r="F706" s="185">
        <v>308.49618099999998</v>
      </c>
      <c r="G706" s="181">
        <v>12690832859136</v>
      </c>
      <c r="H706" s="182">
        <v>2</v>
      </c>
      <c r="I706" s="183" t="s">
        <v>214</v>
      </c>
      <c r="J706" s="184">
        <v>0</v>
      </c>
      <c r="K706" s="185">
        <v>0</v>
      </c>
      <c r="L706" s="181">
        <v>3477511593984</v>
      </c>
      <c r="M706" s="182">
        <v>0</v>
      </c>
      <c r="N706" s="183" t="s">
        <v>1556</v>
      </c>
      <c r="O706" s="184">
        <v>0.37243999999999999</v>
      </c>
      <c r="P706" s="185">
        <v>310.26164499999999</v>
      </c>
      <c r="S706" s="175"/>
    </row>
    <row r="707" spans="1:19" x14ac:dyDescent="0.2">
      <c r="A707" s="172">
        <v>681</v>
      </c>
      <c r="B707" s="181">
        <v>12826115112960</v>
      </c>
      <c r="C707" s="182">
        <v>0</v>
      </c>
      <c r="D707" s="183" t="s">
        <v>1553</v>
      </c>
      <c r="E707" s="184">
        <v>0.37854100000000002</v>
      </c>
      <c r="F707" s="185">
        <v>317.30757</v>
      </c>
      <c r="G707" s="181">
        <v>23578177421312</v>
      </c>
      <c r="H707" s="182">
        <v>2</v>
      </c>
      <c r="I707" s="183" t="s">
        <v>296</v>
      </c>
      <c r="J707" s="184">
        <v>9.0000000000000002E-6</v>
      </c>
      <c r="K707" s="185">
        <v>7.6000000000000004E-5</v>
      </c>
      <c r="L707" s="181">
        <v>5481108029440</v>
      </c>
      <c r="M707" s="182">
        <v>0</v>
      </c>
      <c r="N707" s="183" t="s">
        <v>1562</v>
      </c>
      <c r="O707" s="184">
        <v>0.37232500000000002</v>
      </c>
      <c r="P707" s="185">
        <v>309.71333399999997</v>
      </c>
      <c r="S707" s="175"/>
    </row>
    <row r="708" spans="1:19" x14ac:dyDescent="0.2">
      <c r="A708" s="172">
        <v>682</v>
      </c>
      <c r="B708" s="181">
        <v>23656792907776</v>
      </c>
      <c r="C708" s="182">
        <v>1</v>
      </c>
      <c r="D708" s="183" t="s">
        <v>1554</v>
      </c>
      <c r="E708" s="184">
        <v>0.50433799999999995</v>
      </c>
      <c r="F708" s="185">
        <v>692.75807699999996</v>
      </c>
      <c r="G708" s="181">
        <v>9109311971328</v>
      </c>
      <c r="H708" s="182">
        <v>0</v>
      </c>
      <c r="I708" s="183" t="s">
        <v>1572</v>
      </c>
      <c r="J708" s="184">
        <v>0.37026399999999998</v>
      </c>
      <c r="K708" s="185">
        <v>307.543836</v>
      </c>
      <c r="L708" s="181">
        <v>4316940861440</v>
      </c>
      <c r="M708" s="182">
        <v>0</v>
      </c>
      <c r="N708" s="183" t="s">
        <v>1563</v>
      </c>
      <c r="O708" s="184">
        <v>0.37487799999999999</v>
      </c>
      <c r="P708" s="185">
        <v>312.89790299999999</v>
      </c>
      <c r="S708" s="175"/>
    </row>
    <row r="709" spans="1:19" x14ac:dyDescent="0.2">
      <c r="A709" s="172">
        <v>683</v>
      </c>
      <c r="B709" s="181">
        <v>18622885437440</v>
      </c>
      <c r="C709" s="182">
        <v>0</v>
      </c>
      <c r="D709" s="183" t="s">
        <v>1557</v>
      </c>
      <c r="E709" s="184">
        <v>0.375365</v>
      </c>
      <c r="F709" s="185">
        <v>313.26313499999998</v>
      </c>
      <c r="G709" s="181">
        <v>24128224575488</v>
      </c>
      <c r="H709" s="182">
        <v>0</v>
      </c>
      <c r="I709" s="183" t="s">
        <v>1573</v>
      </c>
      <c r="J709" s="184">
        <v>0.37365700000000002</v>
      </c>
      <c r="K709" s="185">
        <v>311.48766699999999</v>
      </c>
      <c r="L709" s="181">
        <v>3668809809920</v>
      </c>
      <c r="M709" s="182">
        <v>2</v>
      </c>
      <c r="N709" s="183" t="s">
        <v>310</v>
      </c>
      <c r="O709" s="184">
        <v>9.0000000000000002E-6</v>
      </c>
      <c r="P709" s="185">
        <v>7.6000000000000004E-5</v>
      </c>
      <c r="S709" s="175"/>
    </row>
    <row r="710" spans="1:19" x14ac:dyDescent="0.2">
      <c r="A710" s="172">
        <v>684</v>
      </c>
      <c r="B710" s="181">
        <v>13539150569472</v>
      </c>
      <c r="C710" s="182">
        <v>0</v>
      </c>
      <c r="D710" s="183" t="s">
        <v>1559</v>
      </c>
      <c r="E710" s="184">
        <v>0.37489499999999998</v>
      </c>
      <c r="F710" s="185">
        <v>313.24350099999998</v>
      </c>
      <c r="G710" s="181">
        <v>22622219157504</v>
      </c>
      <c r="H710" s="182">
        <v>0</v>
      </c>
      <c r="I710" s="183" t="s">
        <v>1574</v>
      </c>
      <c r="J710" s="184">
        <v>0.37532799999999999</v>
      </c>
      <c r="K710" s="185">
        <v>313.59816899999998</v>
      </c>
      <c r="L710" s="181">
        <v>1581172776960</v>
      </c>
      <c r="M710" s="182">
        <v>2</v>
      </c>
      <c r="N710" s="183" t="s">
        <v>310</v>
      </c>
      <c r="O710" s="184">
        <v>9.0000000000000002E-6</v>
      </c>
      <c r="P710" s="185">
        <v>7.6000000000000004E-5</v>
      </c>
      <c r="S710" s="175"/>
    </row>
    <row r="711" spans="1:19" x14ac:dyDescent="0.2">
      <c r="A711" s="172">
        <v>685</v>
      </c>
      <c r="B711" s="181">
        <v>5311032606720</v>
      </c>
      <c r="C711" s="182">
        <v>2</v>
      </c>
      <c r="D711" s="183" t="s">
        <v>338</v>
      </c>
      <c r="E711" s="184">
        <v>6.9999999999999999E-6</v>
      </c>
      <c r="F711" s="185">
        <v>6.0999999999999999E-5</v>
      </c>
      <c r="G711" s="181">
        <v>1678425169920</v>
      </c>
      <c r="H711" s="182">
        <v>0</v>
      </c>
      <c r="I711" s="183" t="s">
        <v>1581</v>
      </c>
      <c r="J711" s="184">
        <v>0.374087</v>
      </c>
      <c r="K711" s="185">
        <v>311.55700400000001</v>
      </c>
      <c r="L711" s="181">
        <v>5236385587200</v>
      </c>
      <c r="M711" s="182">
        <v>0</v>
      </c>
      <c r="N711" s="183" t="s">
        <v>1569</v>
      </c>
      <c r="O711" s="184">
        <v>0.37317499999999998</v>
      </c>
      <c r="P711" s="185">
        <v>311.18932699999999</v>
      </c>
      <c r="S711" s="175"/>
    </row>
    <row r="712" spans="1:19" x14ac:dyDescent="0.2">
      <c r="A712" s="172">
        <v>686</v>
      </c>
      <c r="B712" s="181">
        <v>26607043297280</v>
      </c>
      <c r="C712" s="182">
        <v>0</v>
      </c>
      <c r="D712" s="183" t="s">
        <v>1561</v>
      </c>
      <c r="E712" s="184">
        <v>0.37571100000000002</v>
      </c>
      <c r="F712" s="185">
        <v>314.664491</v>
      </c>
      <c r="G712" s="181">
        <v>4897899298816</v>
      </c>
      <c r="H712" s="182">
        <v>2</v>
      </c>
      <c r="I712" s="183" t="s">
        <v>338</v>
      </c>
      <c r="J712" s="184">
        <v>0</v>
      </c>
      <c r="K712" s="185">
        <v>0</v>
      </c>
      <c r="L712" s="181">
        <v>3091033980928</v>
      </c>
      <c r="M712" s="182">
        <v>0</v>
      </c>
      <c r="N712" s="183" t="s">
        <v>1570</v>
      </c>
      <c r="O712" s="184">
        <v>0.37432799999999999</v>
      </c>
      <c r="P712" s="185">
        <v>312.06631599999997</v>
      </c>
      <c r="S712" s="175"/>
    </row>
    <row r="713" spans="1:19" x14ac:dyDescent="0.2">
      <c r="A713" s="172">
        <v>687</v>
      </c>
      <c r="B713" s="181">
        <v>18441650683904</v>
      </c>
      <c r="C713" s="182">
        <v>0</v>
      </c>
      <c r="D713" s="183" t="s">
        <v>1564</v>
      </c>
      <c r="E713" s="184">
        <v>0.37551000000000001</v>
      </c>
      <c r="F713" s="185">
        <v>313.60422699999998</v>
      </c>
      <c r="G713" s="181">
        <v>20402115788800</v>
      </c>
      <c r="H713" s="182">
        <v>2</v>
      </c>
      <c r="I713" s="183" t="s">
        <v>306</v>
      </c>
      <c r="J713" s="184">
        <v>9.0000000000000002E-6</v>
      </c>
      <c r="K713" s="185">
        <v>7.6000000000000004E-5</v>
      </c>
      <c r="L713" s="181">
        <v>5230615240704</v>
      </c>
      <c r="M713" s="182">
        <v>0</v>
      </c>
      <c r="N713" s="183" t="s">
        <v>1571</v>
      </c>
      <c r="O713" s="184">
        <v>0.374504</v>
      </c>
      <c r="P713" s="185">
        <v>312.06562200000002</v>
      </c>
      <c r="S713" s="175"/>
    </row>
    <row r="714" spans="1:19" x14ac:dyDescent="0.2">
      <c r="A714" s="172">
        <v>688</v>
      </c>
      <c r="B714" s="181">
        <v>14397974716416</v>
      </c>
      <c r="C714" s="182">
        <v>0</v>
      </c>
      <c r="D714" s="183" t="s">
        <v>1565</v>
      </c>
      <c r="E714" s="184">
        <v>0.37021900000000002</v>
      </c>
      <c r="F714" s="185">
        <v>307.309371</v>
      </c>
      <c r="G714" s="181">
        <v>9874070495232</v>
      </c>
      <c r="H714" s="182">
        <v>0</v>
      </c>
      <c r="I714" s="183" t="s">
        <v>1592</v>
      </c>
      <c r="J714" s="184">
        <v>0.37315500000000001</v>
      </c>
      <c r="K714" s="185">
        <v>311.13624700000003</v>
      </c>
      <c r="L714" s="181">
        <v>3799041024000</v>
      </c>
      <c r="M714" s="182">
        <v>2</v>
      </c>
      <c r="N714" s="183" t="s">
        <v>316</v>
      </c>
      <c r="O714" s="184">
        <v>6.9999999999999999E-6</v>
      </c>
      <c r="P714" s="185">
        <v>6.0999999999999999E-5</v>
      </c>
      <c r="S714" s="175"/>
    </row>
    <row r="715" spans="1:19" x14ac:dyDescent="0.2">
      <c r="A715" s="172">
        <v>689</v>
      </c>
      <c r="B715" s="181">
        <v>15483516174336</v>
      </c>
      <c r="C715" s="182">
        <v>1</v>
      </c>
      <c r="D715" s="183" t="s">
        <v>1566</v>
      </c>
      <c r="E715" s="184">
        <v>0.49629299999999998</v>
      </c>
      <c r="F715" s="185">
        <v>676.87966600000004</v>
      </c>
      <c r="G715" s="181">
        <v>25905673863168</v>
      </c>
      <c r="H715" s="182">
        <v>1</v>
      </c>
      <c r="I715" s="183" t="s">
        <v>1596</v>
      </c>
      <c r="J715" s="184">
        <v>0.50551900000000005</v>
      </c>
      <c r="K715" s="185">
        <v>694.96467900000005</v>
      </c>
      <c r="L715" s="181">
        <v>1259242758144</v>
      </c>
      <c r="M715" s="182">
        <v>0</v>
      </c>
      <c r="N715" s="183" t="s">
        <v>1575</v>
      </c>
      <c r="O715" s="184">
        <v>0.37360599999999999</v>
      </c>
      <c r="P715" s="185">
        <v>311.19872400000003</v>
      </c>
      <c r="S715" s="175"/>
    </row>
    <row r="716" spans="1:19" x14ac:dyDescent="0.2">
      <c r="A716" s="172">
        <v>690</v>
      </c>
      <c r="B716" s="181">
        <v>17212582707200</v>
      </c>
      <c r="C716" s="182">
        <v>0</v>
      </c>
      <c r="D716" s="183" t="s">
        <v>1567</v>
      </c>
      <c r="E716" s="184">
        <v>0.373554</v>
      </c>
      <c r="F716" s="185">
        <v>311.46295300000003</v>
      </c>
      <c r="G716" s="181">
        <v>6534752821248</v>
      </c>
      <c r="H716" s="182">
        <v>2</v>
      </c>
      <c r="I716" s="183" t="s">
        <v>296</v>
      </c>
      <c r="J716" s="184">
        <v>1.9999999999999999E-6</v>
      </c>
      <c r="K716" s="185">
        <v>1.5E-5</v>
      </c>
      <c r="L716" s="181">
        <v>2451721674752</v>
      </c>
      <c r="M716" s="182">
        <v>1</v>
      </c>
      <c r="N716" s="183" t="s">
        <v>1578</v>
      </c>
      <c r="O716" s="184">
        <v>0.49685800000000002</v>
      </c>
      <c r="P716" s="185">
        <v>676.283231</v>
      </c>
      <c r="S716" s="175"/>
    </row>
    <row r="717" spans="1:19" x14ac:dyDescent="0.2">
      <c r="A717" s="172">
        <v>691</v>
      </c>
      <c r="B717" s="181">
        <v>6232456544256</v>
      </c>
      <c r="C717" s="182">
        <v>1</v>
      </c>
      <c r="D717" s="183" t="s">
        <v>1568</v>
      </c>
      <c r="E717" s="184">
        <v>0.49601499999999998</v>
      </c>
      <c r="F717" s="185">
        <v>670.88161300000002</v>
      </c>
      <c r="G717" s="181">
        <v>19552497156096</v>
      </c>
      <c r="H717" s="182">
        <v>1</v>
      </c>
      <c r="I717" s="183" t="s">
        <v>1599</v>
      </c>
      <c r="J717" s="184">
        <v>0.50650499999999998</v>
      </c>
      <c r="K717" s="185">
        <v>693.55259000000001</v>
      </c>
      <c r="L717" s="181">
        <v>4699147911168</v>
      </c>
      <c r="M717" s="182">
        <v>0</v>
      </c>
      <c r="N717" s="183" t="s">
        <v>1579</v>
      </c>
      <c r="O717" s="184">
        <v>0.37211499999999997</v>
      </c>
      <c r="P717" s="185">
        <v>309.28131200000001</v>
      </c>
      <c r="S717" s="175"/>
    </row>
    <row r="718" spans="1:19" x14ac:dyDescent="0.2">
      <c r="A718" s="172">
        <v>692</v>
      </c>
      <c r="B718" s="181">
        <v>28730210885632</v>
      </c>
      <c r="C718" s="182">
        <v>2</v>
      </c>
      <c r="D718" s="183" t="s">
        <v>306</v>
      </c>
      <c r="E718" s="184">
        <v>2.4000000000000001E-5</v>
      </c>
      <c r="F718" s="185">
        <v>1.9799999999999999E-4</v>
      </c>
      <c r="G718" s="181">
        <v>6857819856896</v>
      </c>
      <c r="H718" s="182">
        <v>2</v>
      </c>
      <c r="I718" s="183" t="s">
        <v>214</v>
      </c>
      <c r="J718" s="184">
        <v>2.1999999999999999E-5</v>
      </c>
      <c r="K718" s="185">
        <v>1.83E-4</v>
      </c>
      <c r="L718" s="181">
        <v>6333237567488</v>
      </c>
      <c r="M718" s="182">
        <v>1</v>
      </c>
      <c r="N718" s="183" t="s">
        <v>1580</v>
      </c>
      <c r="O718" s="184">
        <v>0.49167100000000002</v>
      </c>
      <c r="P718" s="185">
        <v>663.489194</v>
      </c>
      <c r="S718" s="175"/>
    </row>
    <row r="719" spans="1:19" x14ac:dyDescent="0.2">
      <c r="A719" s="172">
        <v>693</v>
      </c>
      <c r="B719" s="181">
        <v>17121809137664</v>
      </c>
      <c r="C719" s="182">
        <v>2</v>
      </c>
      <c r="D719" s="183" t="s">
        <v>329</v>
      </c>
      <c r="E719" s="184">
        <v>0</v>
      </c>
      <c r="F719" s="185">
        <v>0</v>
      </c>
      <c r="G719" s="181">
        <v>5233264787456</v>
      </c>
      <c r="H719" s="182">
        <v>1</v>
      </c>
      <c r="I719" s="183" t="s">
        <v>1601</v>
      </c>
      <c r="J719" s="184">
        <v>0.50572799999999996</v>
      </c>
      <c r="K719" s="185">
        <v>691.13057000000003</v>
      </c>
      <c r="L719" s="181">
        <v>4555321294848</v>
      </c>
      <c r="M719" s="182">
        <v>1</v>
      </c>
      <c r="N719" s="183" t="s">
        <v>1582</v>
      </c>
      <c r="O719" s="184">
        <v>0.49816500000000002</v>
      </c>
      <c r="P719" s="185">
        <v>672.17054399999995</v>
      </c>
      <c r="S719" s="175"/>
    </row>
    <row r="720" spans="1:19" x14ac:dyDescent="0.2">
      <c r="A720" s="172">
        <v>694</v>
      </c>
      <c r="B720" s="181">
        <v>3850333052928</v>
      </c>
      <c r="C720" s="182">
        <v>2</v>
      </c>
      <c r="D720" s="183" t="s">
        <v>315</v>
      </c>
      <c r="E720" s="184">
        <v>5.0000000000000004E-6</v>
      </c>
      <c r="F720" s="185">
        <v>4.5000000000000003E-5</v>
      </c>
      <c r="G720" s="181">
        <v>3936289120256</v>
      </c>
      <c r="H720" s="182">
        <v>2</v>
      </c>
      <c r="I720" s="183" t="s">
        <v>214</v>
      </c>
      <c r="J720" s="184">
        <v>1.9000000000000001E-5</v>
      </c>
      <c r="K720" s="185">
        <v>1.5200000000000001E-4</v>
      </c>
      <c r="L720" s="181">
        <v>1671770554368</v>
      </c>
      <c r="M720" s="182">
        <v>2</v>
      </c>
      <c r="N720" s="183" t="s">
        <v>306</v>
      </c>
      <c r="O720" s="184">
        <v>2.0000000000000002E-5</v>
      </c>
      <c r="P720" s="185">
        <v>1.6699999999999999E-4</v>
      </c>
      <c r="S720" s="175"/>
    </row>
    <row r="721" spans="1:19" x14ac:dyDescent="0.2">
      <c r="A721" s="172">
        <v>695</v>
      </c>
      <c r="B721" s="181">
        <v>8849883840512</v>
      </c>
      <c r="C721" s="182">
        <v>0</v>
      </c>
      <c r="D721" s="183" t="s">
        <v>1576</v>
      </c>
      <c r="E721" s="184">
        <v>0.37318000000000001</v>
      </c>
      <c r="F721" s="185">
        <v>310.94039700000002</v>
      </c>
      <c r="G721" s="181">
        <v>11780418215936</v>
      </c>
      <c r="H721" s="182">
        <v>2</v>
      </c>
      <c r="I721" s="183" t="s">
        <v>315</v>
      </c>
      <c r="J721" s="184">
        <v>4.0000000000000003E-5</v>
      </c>
      <c r="K721" s="185">
        <v>3.2000000000000003E-4</v>
      </c>
      <c r="L721" s="181">
        <v>1046751895552</v>
      </c>
      <c r="M721" s="182">
        <v>2</v>
      </c>
      <c r="N721" s="183" t="s">
        <v>214</v>
      </c>
      <c r="O721" s="184">
        <v>2.5999999999999998E-5</v>
      </c>
      <c r="P721" s="185">
        <v>2.13E-4</v>
      </c>
      <c r="S721" s="175"/>
    </row>
    <row r="722" spans="1:19" x14ac:dyDescent="0.2">
      <c r="A722" s="172">
        <v>696</v>
      </c>
      <c r="B722" s="181">
        <v>14624547422208</v>
      </c>
      <c r="C722" s="182">
        <v>1</v>
      </c>
      <c r="D722" s="183" t="s">
        <v>1577</v>
      </c>
      <c r="E722" s="184">
        <v>0.48297800000000002</v>
      </c>
      <c r="F722" s="185">
        <v>647.27614400000004</v>
      </c>
      <c r="G722" s="181">
        <v>24250370416640</v>
      </c>
      <c r="H722" s="182">
        <v>0</v>
      </c>
      <c r="I722" s="183" t="s">
        <v>1605</v>
      </c>
      <c r="J722" s="184">
        <v>0.374033</v>
      </c>
      <c r="K722" s="185">
        <v>312.12008300000002</v>
      </c>
      <c r="L722" s="181">
        <v>2187909881856</v>
      </c>
      <c r="M722" s="182">
        <v>2</v>
      </c>
      <c r="N722" s="183" t="s">
        <v>307</v>
      </c>
      <c r="O722" s="184">
        <v>1.1E-5</v>
      </c>
      <c r="P722" s="185">
        <v>9.1000000000000003E-5</v>
      </c>
      <c r="S722" s="175"/>
    </row>
    <row r="723" spans="1:19" x14ac:dyDescent="0.2">
      <c r="A723" s="172">
        <v>697</v>
      </c>
      <c r="B723" s="181">
        <v>20219677122560</v>
      </c>
      <c r="C723" s="182">
        <v>2</v>
      </c>
      <c r="D723" s="183" t="s">
        <v>307</v>
      </c>
      <c r="E723" s="184">
        <v>1.9000000000000001E-5</v>
      </c>
      <c r="F723" s="185">
        <v>1.5200000000000001E-4</v>
      </c>
      <c r="G723" s="181">
        <v>4130403778560</v>
      </c>
      <c r="H723" s="182">
        <v>2</v>
      </c>
      <c r="I723" s="183" t="s">
        <v>303</v>
      </c>
      <c r="J723" s="184">
        <v>0</v>
      </c>
      <c r="K723" s="185">
        <v>0</v>
      </c>
      <c r="L723" s="181">
        <v>915919208448</v>
      </c>
      <c r="M723" s="182">
        <v>0</v>
      </c>
      <c r="N723" s="183" t="s">
        <v>1583</v>
      </c>
      <c r="O723" s="184">
        <v>0.37263800000000002</v>
      </c>
      <c r="P723" s="185">
        <v>310.218953</v>
      </c>
      <c r="S723" s="175"/>
    </row>
    <row r="724" spans="1:19" x14ac:dyDescent="0.2">
      <c r="A724" s="172">
        <v>698</v>
      </c>
      <c r="B724" s="181">
        <v>6038961266688</v>
      </c>
      <c r="C724" s="182">
        <v>2</v>
      </c>
      <c r="D724" s="183" t="s">
        <v>304</v>
      </c>
      <c r="E724" s="184">
        <v>5.0000000000000004E-6</v>
      </c>
      <c r="F724" s="185">
        <v>4.5000000000000003E-5</v>
      </c>
      <c r="G724" s="181">
        <v>9853020094464</v>
      </c>
      <c r="H724" s="182">
        <v>2</v>
      </c>
      <c r="I724" s="183" t="s">
        <v>376</v>
      </c>
      <c r="J724" s="184">
        <v>5.0000000000000004E-6</v>
      </c>
      <c r="K724" s="185">
        <v>4.5000000000000003E-5</v>
      </c>
      <c r="L724" s="181">
        <v>1086705688576</v>
      </c>
      <c r="M724" s="182">
        <v>0</v>
      </c>
      <c r="N724" s="183" t="s">
        <v>1584</v>
      </c>
      <c r="O724" s="184">
        <v>0.373471</v>
      </c>
      <c r="P724" s="185">
        <v>311.39670100000001</v>
      </c>
      <c r="S724" s="175"/>
    </row>
    <row r="725" spans="1:19" x14ac:dyDescent="0.2">
      <c r="A725" s="172">
        <v>699</v>
      </c>
      <c r="B725" s="181">
        <v>13096910692352</v>
      </c>
      <c r="C725" s="182">
        <v>0</v>
      </c>
      <c r="D725" s="183" t="s">
        <v>1585</v>
      </c>
      <c r="E725" s="184">
        <v>0.37306800000000001</v>
      </c>
      <c r="F725" s="185">
        <v>310.76946900000002</v>
      </c>
      <c r="G725" s="181">
        <v>19184037871616</v>
      </c>
      <c r="H725" s="182">
        <v>2</v>
      </c>
      <c r="I725" s="183" t="s">
        <v>339</v>
      </c>
      <c r="J725" s="184">
        <v>0</v>
      </c>
      <c r="K725" s="185">
        <v>0</v>
      </c>
      <c r="L725" s="181">
        <v>1111704248320</v>
      </c>
      <c r="M725" s="182">
        <v>0</v>
      </c>
      <c r="N725" s="183" t="s">
        <v>1590</v>
      </c>
      <c r="O725" s="184">
        <v>0.37535499999999999</v>
      </c>
      <c r="P725" s="185">
        <v>312.702066</v>
      </c>
      <c r="S725" s="175"/>
    </row>
    <row r="726" spans="1:19" x14ac:dyDescent="0.2">
      <c r="A726" s="172">
        <v>700</v>
      </c>
      <c r="B726" s="181">
        <v>23507892477952</v>
      </c>
      <c r="C726" s="182">
        <v>0</v>
      </c>
      <c r="D726" s="183" t="s">
        <v>1586</v>
      </c>
      <c r="E726" s="184">
        <v>0.37555500000000003</v>
      </c>
      <c r="F726" s="185">
        <v>313.385333</v>
      </c>
      <c r="G726" s="181">
        <v>5856535773184</v>
      </c>
      <c r="H726" s="182">
        <v>0</v>
      </c>
      <c r="I726" s="183" t="s">
        <v>1606</v>
      </c>
      <c r="J726" s="184">
        <v>0.37545600000000001</v>
      </c>
      <c r="K726" s="185">
        <v>313.28697599999998</v>
      </c>
      <c r="L726" s="181">
        <v>2072697552896</v>
      </c>
      <c r="M726" s="182">
        <v>0</v>
      </c>
      <c r="N726" s="183" t="s">
        <v>1591</v>
      </c>
      <c r="O726" s="184">
        <v>0.374278</v>
      </c>
      <c r="P726" s="185">
        <v>311.90223200000003</v>
      </c>
      <c r="S726" s="175"/>
    </row>
    <row r="727" spans="1:19" x14ac:dyDescent="0.2">
      <c r="A727" s="172">
        <v>701</v>
      </c>
      <c r="B727" s="181">
        <v>15214604697600</v>
      </c>
      <c r="C727" s="182">
        <v>1</v>
      </c>
      <c r="D727" s="183" t="s">
        <v>1587</v>
      </c>
      <c r="E727" s="184">
        <v>0.50709599999999999</v>
      </c>
      <c r="F727" s="185">
        <v>696.92262800000003</v>
      </c>
      <c r="G727" s="181">
        <v>16769576001536</v>
      </c>
      <c r="H727" s="182">
        <v>2</v>
      </c>
      <c r="I727" s="183" t="s">
        <v>339</v>
      </c>
      <c r="J727" s="184">
        <v>3.0000000000000001E-5</v>
      </c>
      <c r="K727" s="185">
        <v>2.4399999999999999E-4</v>
      </c>
      <c r="L727" s="181">
        <v>5172149911552</v>
      </c>
      <c r="M727" s="182">
        <v>0</v>
      </c>
      <c r="N727" s="183" t="s">
        <v>1593</v>
      </c>
      <c r="O727" s="184">
        <v>0.37388700000000002</v>
      </c>
      <c r="P727" s="185">
        <v>311.79869600000001</v>
      </c>
      <c r="S727" s="175"/>
    </row>
    <row r="728" spans="1:19" x14ac:dyDescent="0.2">
      <c r="A728" s="172">
        <v>702</v>
      </c>
      <c r="B728" s="181">
        <v>6801840996352</v>
      </c>
      <c r="C728" s="182">
        <v>0</v>
      </c>
      <c r="D728" s="183" t="s">
        <v>1588</v>
      </c>
      <c r="E728" s="184">
        <v>0.37599700000000003</v>
      </c>
      <c r="F728" s="185">
        <v>314.18500999999998</v>
      </c>
      <c r="G728" s="181">
        <v>30497274740736</v>
      </c>
      <c r="H728" s="182">
        <v>0</v>
      </c>
      <c r="I728" s="183" t="s">
        <v>1614</v>
      </c>
      <c r="J728" s="184">
        <v>0.37718299999999999</v>
      </c>
      <c r="K728" s="185">
        <v>315.39047799999997</v>
      </c>
      <c r="L728" s="181">
        <v>5823410298880</v>
      </c>
      <c r="M728" s="182">
        <v>1</v>
      </c>
      <c r="N728" s="183" t="s">
        <v>1597</v>
      </c>
      <c r="O728" s="184">
        <v>0.51039299999999999</v>
      </c>
      <c r="P728" s="185">
        <v>699.736896</v>
      </c>
      <c r="S728" s="175"/>
    </row>
    <row r="729" spans="1:19" x14ac:dyDescent="0.2">
      <c r="A729" s="172">
        <v>703</v>
      </c>
      <c r="B729" s="181">
        <v>30506663583744</v>
      </c>
      <c r="C729" s="182">
        <v>0</v>
      </c>
      <c r="D729" s="183" t="s">
        <v>1589</v>
      </c>
      <c r="E729" s="184">
        <v>0.37436999999999998</v>
      </c>
      <c r="F729" s="185">
        <v>312.067294</v>
      </c>
      <c r="G729" s="181">
        <v>10234080305152</v>
      </c>
      <c r="H729" s="182">
        <v>0</v>
      </c>
      <c r="I729" s="183" t="s">
        <v>1624</v>
      </c>
      <c r="J729" s="184">
        <v>0.37279200000000001</v>
      </c>
      <c r="K729" s="185">
        <v>310.25045</v>
      </c>
      <c r="L729" s="181">
        <v>5611955142656</v>
      </c>
      <c r="M729" s="182">
        <v>1</v>
      </c>
      <c r="N729" s="183" t="s">
        <v>1598</v>
      </c>
      <c r="O729" s="184">
        <v>0.510216</v>
      </c>
      <c r="P729" s="185">
        <v>707.211455</v>
      </c>
      <c r="S729" s="175"/>
    </row>
    <row r="730" spans="1:19" x14ac:dyDescent="0.2">
      <c r="A730" s="172">
        <v>704</v>
      </c>
      <c r="B730" s="181">
        <v>14182415605760</v>
      </c>
      <c r="C730" s="182">
        <v>0</v>
      </c>
      <c r="D730" s="183" t="s">
        <v>1594</v>
      </c>
      <c r="E730" s="184">
        <v>0.37615799999999999</v>
      </c>
      <c r="F730" s="185">
        <v>314.302391</v>
      </c>
      <c r="G730" s="181">
        <v>11501669974016</v>
      </c>
      <c r="H730" s="182">
        <v>0</v>
      </c>
      <c r="I730" s="183" t="s">
        <v>1625</v>
      </c>
      <c r="J730" s="184">
        <v>0.37504199999999999</v>
      </c>
      <c r="K730" s="185">
        <v>313.31595700000003</v>
      </c>
      <c r="L730" s="181">
        <v>2094251286528</v>
      </c>
      <c r="M730" s="182">
        <v>0</v>
      </c>
      <c r="N730" s="183" t="s">
        <v>1600</v>
      </c>
      <c r="O730" s="184">
        <v>0.37503599999999998</v>
      </c>
      <c r="P730" s="185">
        <v>313.11447700000002</v>
      </c>
      <c r="S730" s="175"/>
    </row>
    <row r="731" spans="1:19" x14ac:dyDescent="0.2">
      <c r="A731" s="172">
        <v>705</v>
      </c>
      <c r="B731" s="181">
        <v>8960803184640</v>
      </c>
      <c r="C731" s="182">
        <v>0</v>
      </c>
      <c r="D731" s="183" t="s">
        <v>1595</v>
      </c>
      <c r="E731" s="184">
        <v>0.37299599999999999</v>
      </c>
      <c r="F731" s="185">
        <v>310.61332399999998</v>
      </c>
      <c r="G731" s="181">
        <v>5604671356928</v>
      </c>
      <c r="H731" s="182">
        <v>2</v>
      </c>
      <c r="I731" s="183" t="s">
        <v>305</v>
      </c>
      <c r="J731" s="184">
        <v>1.7E-5</v>
      </c>
      <c r="K731" s="185">
        <v>1.37E-4</v>
      </c>
      <c r="L731" s="181">
        <v>6381611892736</v>
      </c>
      <c r="M731" s="182">
        <v>2</v>
      </c>
      <c r="N731" s="183" t="s">
        <v>303</v>
      </c>
      <c r="O731" s="184">
        <v>6.9999999999999999E-6</v>
      </c>
      <c r="P731" s="185">
        <v>6.0999999999999999E-5</v>
      </c>
      <c r="S731" s="175"/>
    </row>
    <row r="732" spans="1:19" x14ac:dyDescent="0.2">
      <c r="A732" s="172">
        <v>706</v>
      </c>
      <c r="B732" s="181">
        <v>14594410520576</v>
      </c>
      <c r="C732" s="182">
        <v>2</v>
      </c>
      <c r="D732" s="183" t="s">
        <v>329</v>
      </c>
      <c r="E732" s="184">
        <v>0</v>
      </c>
      <c r="F732" s="185">
        <v>0</v>
      </c>
      <c r="G732" s="181">
        <v>19701820465152</v>
      </c>
      <c r="H732" s="182">
        <v>1</v>
      </c>
      <c r="I732" s="183" t="s">
        <v>1630</v>
      </c>
      <c r="J732" s="184">
        <v>0.49613499999999999</v>
      </c>
      <c r="K732" s="185">
        <v>677.28229299999998</v>
      </c>
      <c r="L732" s="181">
        <v>5500819980288</v>
      </c>
      <c r="M732" s="182">
        <v>1</v>
      </c>
      <c r="N732" s="183" t="s">
        <v>1603</v>
      </c>
      <c r="O732" s="184">
        <v>0.49928400000000001</v>
      </c>
      <c r="P732" s="185">
        <v>681.69773899999996</v>
      </c>
      <c r="S732" s="175"/>
    </row>
    <row r="733" spans="1:19" x14ac:dyDescent="0.2">
      <c r="A733" s="172">
        <v>707</v>
      </c>
      <c r="B733" s="181">
        <v>14396778356736</v>
      </c>
      <c r="C733" s="182">
        <v>1</v>
      </c>
      <c r="D733" s="183" t="s">
        <v>1602</v>
      </c>
      <c r="E733" s="184">
        <v>0.49321500000000001</v>
      </c>
      <c r="F733" s="185">
        <v>665.15774999999996</v>
      </c>
      <c r="G733" s="181">
        <v>11727614377984</v>
      </c>
      <c r="H733" s="182">
        <v>1</v>
      </c>
      <c r="I733" s="183" t="s">
        <v>1632</v>
      </c>
      <c r="J733" s="184">
        <v>0.50574600000000003</v>
      </c>
      <c r="K733" s="185">
        <v>691.34070699999995</v>
      </c>
      <c r="L733" s="181">
        <v>3006344462336</v>
      </c>
      <c r="M733" s="182">
        <v>0</v>
      </c>
      <c r="N733" s="183" t="s">
        <v>1615</v>
      </c>
      <c r="O733" s="184">
        <v>0.37558399999999997</v>
      </c>
      <c r="P733" s="185">
        <v>314.07602600000001</v>
      </c>
      <c r="S733" s="175"/>
    </row>
    <row r="734" spans="1:19" x14ac:dyDescent="0.2">
      <c r="A734" s="172">
        <v>708</v>
      </c>
      <c r="B734" s="181">
        <v>11216558415872</v>
      </c>
      <c r="C734" s="182">
        <v>1</v>
      </c>
      <c r="D734" s="183" t="s">
        <v>1604</v>
      </c>
      <c r="E734" s="184">
        <v>0.50655099999999997</v>
      </c>
      <c r="F734" s="185">
        <v>696.95755499999996</v>
      </c>
      <c r="G734" s="181">
        <v>20809944612864</v>
      </c>
      <c r="H734" s="182">
        <v>2</v>
      </c>
      <c r="I734" s="183" t="s">
        <v>315</v>
      </c>
      <c r="J734" s="184">
        <v>2.8E-5</v>
      </c>
      <c r="K734" s="185">
        <v>2.2800000000000001E-4</v>
      </c>
      <c r="L734" s="181">
        <v>6077633781760</v>
      </c>
      <c r="M734" s="182">
        <v>0</v>
      </c>
      <c r="N734" s="183" t="s">
        <v>1617</v>
      </c>
      <c r="O734" s="184">
        <v>0.37270999999999999</v>
      </c>
      <c r="P734" s="185">
        <v>310.24608599999999</v>
      </c>
      <c r="S734" s="175"/>
    </row>
    <row r="735" spans="1:19" x14ac:dyDescent="0.2">
      <c r="A735" s="172">
        <v>709</v>
      </c>
      <c r="B735" s="181">
        <v>1050334289920</v>
      </c>
      <c r="C735" s="182">
        <v>0</v>
      </c>
      <c r="D735" s="183" t="s">
        <v>1607</v>
      </c>
      <c r="E735" s="184">
        <v>0.37289600000000001</v>
      </c>
      <c r="F735" s="185">
        <v>310.584408</v>
      </c>
      <c r="G735" s="181">
        <v>28433579794432</v>
      </c>
      <c r="H735" s="182">
        <v>1</v>
      </c>
      <c r="I735" s="183" t="s">
        <v>1636</v>
      </c>
      <c r="J735" s="184">
        <v>0.510189</v>
      </c>
      <c r="K735" s="185">
        <v>703.66905599999996</v>
      </c>
      <c r="L735" s="181">
        <v>4242553012224</v>
      </c>
      <c r="M735" s="182">
        <v>0</v>
      </c>
      <c r="N735" s="183" t="s">
        <v>1618</v>
      </c>
      <c r="O735" s="184">
        <v>0.37309399999999998</v>
      </c>
      <c r="P735" s="185">
        <v>311.18158</v>
      </c>
      <c r="S735" s="175"/>
    </row>
    <row r="736" spans="1:19" x14ac:dyDescent="0.2">
      <c r="A736" s="172">
        <v>710</v>
      </c>
      <c r="B736" s="181">
        <v>29598357381120</v>
      </c>
      <c r="C736" s="182">
        <v>0</v>
      </c>
      <c r="D736" s="183" t="s">
        <v>1608</v>
      </c>
      <c r="E736" s="184">
        <v>0.37360599999999999</v>
      </c>
      <c r="F736" s="185">
        <v>311.68066700000003</v>
      </c>
      <c r="G736" s="181">
        <v>30789135310848</v>
      </c>
      <c r="H736" s="182">
        <v>2</v>
      </c>
      <c r="I736" s="183" t="s">
        <v>306</v>
      </c>
      <c r="J736" s="184">
        <v>1.2999999999999999E-5</v>
      </c>
      <c r="K736" s="185">
        <v>1.06E-4</v>
      </c>
      <c r="L736" s="181">
        <v>4412777963520</v>
      </c>
      <c r="M736" s="182">
        <v>0</v>
      </c>
      <c r="N736" s="183" t="s">
        <v>1619</v>
      </c>
      <c r="O736" s="184">
        <v>0.37850400000000001</v>
      </c>
      <c r="P736" s="185">
        <v>317.41393900000003</v>
      </c>
      <c r="S736" s="175"/>
    </row>
    <row r="737" spans="1:19" x14ac:dyDescent="0.2">
      <c r="A737" s="172">
        <v>711</v>
      </c>
      <c r="B737" s="181">
        <v>246553264128</v>
      </c>
      <c r="C737" s="182">
        <v>0</v>
      </c>
      <c r="D737" s="183" t="s">
        <v>1609</v>
      </c>
      <c r="E737" s="184">
        <v>0.37452000000000002</v>
      </c>
      <c r="F737" s="185">
        <v>312.59400799999997</v>
      </c>
      <c r="G737" s="181">
        <v>30224494739456</v>
      </c>
      <c r="H737" s="182">
        <v>1</v>
      </c>
      <c r="I737" s="183" t="s">
        <v>1639</v>
      </c>
      <c r="J737" s="184">
        <v>0.50544299999999998</v>
      </c>
      <c r="K737" s="185">
        <v>696.29236100000003</v>
      </c>
      <c r="L737" s="181">
        <v>8183267328</v>
      </c>
      <c r="M737" s="182">
        <v>1</v>
      </c>
      <c r="N737" s="183" t="s">
        <v>1626</v>
      </c>
      <c r="O737" s="184">
        <v>0.50268599999999997</v>
      </c>
      <c r="P737" s="185">
        <v>686.35386600000004</v>
      </c>
      <c r="S737" s="175"/>
    </row>
    <row r="738" spans="1:19" x14ac:dyDescent="0.2">
      <c r="A738" s="172">
        <v>712</v>
      </c>
      <c r="B738" s="181">
        <v>30907545280512</v>
      </c>
      <c r="C738" s="182">
        <v>1</v>
      </c>
      <c r="D738" s="183" t="s">
        <v>1610</v>
      </c>
      <c r="E738" s="184">
        <v>0.50240600000000002</v>
      </c>
      <c r="F738" s="185">
        <v>690.05771300000004</v>
      </c>
      <c r="G738" s="181">
        <v>6966804381696</v>
      </c>
      <c r="H738" s="182">
        <v>0</v>
      </c>
      <c r="I738" s="183" t="s">
        <v>1640</v>
      </c>
      <c r="J738" s="184">
        <v>0.373863</v>
      </c>
      <c r="K738" s="185">
        <v>311.71121199999999</v>
      </c>
      <c r="L738" s="181">
        <v>3022578556928</v>
      </c>
      <c r="M738" s="182">
        <v>1</v>
      </c>
      <c r="N738" s="183" t="s">
        <v>1627</v>
      </c>
      <c r="O738" s="184">
        <v>0.49416300000000002</v>
      </c>
      <c r="P738" s="185">
        <v>675.97794199999998</v>
      </c>
      <c r="S738" s="175"/>
    </row>
    <row r="739" spans="1:19" x14ac:dyDescent="0.2">
      <c r="A739" s="172">
        <v>713</v>
      </c>
      <c r="B739" s="181">
        <v>22870321766400</v>
      </c>
      <c r="C739" s="182">
        <v>2</v>
      </c>
      <c r="D739" s="183" t="s">
        <v>310</v>
      </c>
      <c r="E739" s="184">
        <v>9.0000000000000002E-6</v>
      </c>
      <c r="F739" s="185">
        <v>7.6000000000000004E-5</v>
      </c>
      <c r="G739" s="181">
        <v>12570580000768</v>
      </c>
      <c r="H739" s="182">
        <v>0</v>
      </c>
      <c r="I739" s="183" t="s">
        <v>1642</v>
      </c>
      <c r="J739" s="184">
        <v>0.37478600000000001</v>
      </c>
      <c r="K739" s="185">
        <v>313.006686</v>
      </c>
      <c r="L739" s="181">
        <v>5208669151232</v>
      </c>
      <c r="M739" s="182">
        <v>1</v>
      </c>
      <c r="N739" s="183" t="s">
        <v>1628</v>
      </c>
      <c r="O739" s="184">
        <v>0.50071900000000003</v>
      </c>
      <c r="P739" s="185">
        <v>683.81424600000003</v>
      </c>
      <c r="S739" s="175"/>
    </row>
    <row r="740" spans="1:19" x14ac:dyDescent="0.2">
      <c r="A740" s="172">
        <v>714</v>
      </c>
      <c r="B740" s="181">
        <v>23915356880896</v>
      </c>
      <c r="C740" s="182">
        <v>0</v>
      </c>
      <c r="D740" s="183" t="s">
        <v>1611</v>
      </c>
      <c r="E740" s="184">
        <v>0.37295299999999998</v>
      </c>
      <c r="F740" s="185">
        <v>310.92084399999999</v>
      </c>
      <c r="G740" s="181">
        <v>5581531398144</v>
      </c>
      <c r="H740" s="182">
        <v>0</v>
      </c>
      <c r="I740" s="183" t="s">
        <v>1647</v>
      </c>
      <c r="J740" s="184">
        <v>0.37363800000000003</v>
      </c>
      <c r="K740" s="185">
        <v>311.24403699999999</v>
      </c>
      <c r="L740" s="181">
        <v>3460972265472</v>
      </c>
      <c r="M740" s="182">
        <v>0</v>
      </c>
      <c r="N740" s="183" t="s">
        <v>1629</v>
      </c>
      <c r="O740" s="184">
        <v>0.37409300000000001</v>
      </c>
      <c r="P740" s="185">
        <v>311.77646299999998</v>
      </c>
      <c r="S740" s="175"/>
    </row>
    <row r="741" spans="1:19" x14ac:dyDescent="0.2">
      <c r="A741" s="172">
        <v>715</v>
      </c>
      <c r="B741" s="181">
        <v>4390754762752</v>
      </c>
      <c r="C741" s="182">
        <v>0</v>
      </c>
      <c r="D741" s="183" t="s">
        <v>1612</v>
      </c>
      <c r="E741" s="184">
        <v>0.373054</v>
      </c>
      <c r="F741" s="185">
        <v>310.58974999999998</v>
      </c>
      <c r="G741" s="181">
        <v>3019450736640</v>
      </c>
      <c r="H741" s="182">
        <v>0</v>
      </c>
      <c r="I741" s="183" t="s">
        <v>1650</v>
      </c>
      <c r="J741" s="184">
        <v>0.37408799999999998</v>
      </c>
      <c r="K741" s="185">
        <v>312.37332800000001</v>
      </c>
      <c r="L741" s="181">
        <v>1795526295552</v>
      </c>
      <c r="M741" s="182">
        <v>2</v>
      </c>
      <c r="N741" s="183" t="s">
        <v>348</v>
      </c>
      <c r="O741" s="184">
        <v>6.9999999999999999E-6</v>
      </c>
      <c r="P741" s="185">
        <v>6.0999999999999999E-5</v>
      </c>
      <c r="S741" s="175"/>
    </row>
    <row r="742" spans="1:19" x14ac:dyDescent="0.2">
      <c r="A742" s="172">
        <v>716</v>
      </c>
      <c r="B742" s="181">
        <v>24005544665088</v>
      </c>
      <c r="C742" s="182">
        <v>2</v>
      </c>
      <c r="D742" s="183" t="s">
        <v>307</v>
      </c>
      <c r="E742" s="184">
        <v>6.9999999999999999E-6</v>
      </c>
      <c r="F742" s="185">
        <v>6.0999999999999999E-5</v>
      </c>
      <c r="G742" s="181">
        <v>11657542598656</v>
      </c>
      <c r="H742" s="182">
        <v>2</v>
      </c>
      <c r="I742" s="183" t="s">
        <v>214</v>
      </c>
      <c r="J742" s="184">
        <v>1.9000000000000001E-5</v>
      </c>
      <c r="K742" s="185">
        <v>1.5200000000000001E-4</v>
      </c>
      <c r="L742" s="181">
        <v>4657271996416</v>
      </c>
      <c r="M742" s="182">
        <v>2</v>
      </c>
      <c r="N742" s="183" t="s">
        <v>348</v>
      </c>
      <c r="O742" s="184">
        <v>3.4E-5</v>
      </c>
      <c r="P742" s="185">
        <v>2.7399999999999999E-4</v>
      </c>
      <c r="S742" s="175"/>
    </row>
    <row r="743" spans="1:19" x14ac:dyDescent="0.2">
      <c r="A743" s="172">
        <v>717</v>
      </c>
      <c r="B743" s="181">
        <v>15392216907776</v>
      </c>
      <c r="C743" s="182">
        <v>1</v>
      </c>
      <c r="D743" s="183" t="s">
        <v>1613</v>
      </c>
      <c r="E743" s="184">
        <v>0.50661199999999995</v>
      </c>
      <c r="F743" s="185">
        <v>691.59290099999998</v>
      </c>
      <c r="G743" s="181">
        <v>22452070113280</v>
      </c>
      <c r="H743" s="182">
        <v>0</v>
      </c>
      <c r="I743" s="183" t="s">
        <v>1653</v>
      </c>
      <c r="J743" s="184">
        <v>0.37980599999999998</v>
      </c>
      <c r="K743" s="185">
        <v>318.65894200000002</v>
      </c>
      <c r="L743" s="181">
        <v>5781914050560</v>
      </c>
      <c r="M743" s="182">
        <v>1</v>
      </c>
      <c r="N743" s="183" t="s">
        <v>1633</v>
      </c>
      <c r="O743" s="184">
        <v>0.49318600000000001</v>
      </c>
      <c r="P743" s="185">
        <v>667.99892199999999</v>
      </c>
      <c r="S743" s="175"/>
    </row>
    <row r="744" spans="1:19" x14ac:dyDescent="0.2">
      <c r="A744" s="172">
        <v>718</v>
      </c>
      <c r="B744" s="181">
        <v>5415822671872</v>
      </c>
      <c r="C744" s="182">
        <v>1</v>
      </c>
      <c r="D744" s="183" t="s">
        <v>1616</v>
      </c>
      <c r="E744" s="184">
        <v>0.50452900000000001</v>
      </c>
      <c r="F744" s="185">
        <v>692.18750999999997</v>
      </c>
      <c r="G744" s="181">
        <v>28230810345472</v>
      </c>
      <c r="H744" s="182">
        <v>0</v>
      </c>
      <c r="I744" s="183" t="s">
        <v>1656</v>
      </c>
      <c r="J744" s="184">
        <v>0.37638100000000002</v>
      </c>
      <c r="K744" s="185">
        <v>315.14417600000002</v>
      </c>
      <c r="L744" s="181">
        <v>597046452224</v>
      </c>
      <c r="M744" s="182">
        <v>2</v>
      </c>
      <c r="N744" s="183" t="s">
        <v>338</v>
      </c>
      <c r="O744" s="184">
        <v>2.1999999999999999E-5</v>
      </c>
      <c r="P744" s="185">
        <v>1.83E-4</v>
      </c>
      <c r="S744" s="175"/>
    </row>
    <row r="745" spans="1:19" x14ac:dyDescent="0.2">
      <c r="A745" s="172">
        <v>719</v>
      </c>
      <c r="B745" s="181">
        <v>9976726888448</v>
      </c>
      <c r="C745" s="182">
        <v>2</v>
      </c>
      <c r="D745" s="183" t="s">
        <v>214</v>
      </c>
      <c r="E745" s="184">
        <v>3.0000000000000001E-6</v>
      </c>
      <c r="F745" s="185">
        <v>3.0000000000000001E-5</v>
      </c>
      <c r="G745" s="181">
        <v>28361694470144</v>
      </c>
      <c r="H745" s="182">
        <v>0</v>
      </c>
      <c r="I745" s="183" t="s">
        <v>1657</v>
      </c>
      <c r="J745" s="184">
        <v>0.37256099999999998</v>
      </c>
      <c r="K745" s="185">
        <v>309.76876800000002</v>
      </c>
      <c r="L745" s="181">
        <v>3227695882240</v>
      </c>
      <c r="M745" s="182">
        <v>1</v>
      </c>
      <c r="N745" s="183" t="s">
        <v>1635</v>
      </c>
      <c r="O745" s="184">
        <v>0.48327900000000001</v>
      </c>
      <c r="P745" s="185">
        <v>642.75982799999997</v>
      </c>
      <c r="S745" s="175"/>
    </row>
    <row r="746" spans="1:19" x14ac:dyDescent="0.2">
      <c r="A746" s="172">
        <v>720</v>
      </c>
      <c r="B746" s="181">
        <v>29981735403520</v>
      </c>
      <c r="C746" s="182">
        <v>2</v>
      </c>
      <c r="D746" s="183" t="s">
        <v>339</v>
      </c>
      <c r="E746" s="184">
        <v>2.1999999999999999E-5</v>
      </c>
      <c r="F746" s="185">
        <v>1.83E-4</v>
      </c>
      <c r="G746" s="181">
        <v>14276370980864</v>
      </c>
      <c r="H746" s="182">
        <v>2</v>
      </c>
      <c r="I746" s="183" t="s">
        <v>315</v>
      </c>
      <c r="J746" s="184">
        <v>1.2999999999999999E-5</v>
      </c>
      <c r="K746" s="185">
        <v>1.06E-4</v>
      </c>
      <c r="L746" s="181">
        <v>5238155763712</v>
      </c>
      <c r="M746" s="182">
        <v>0</v>
      </c>
      <c r="N746" s="183" t="s">
        <v>1637</v>
      </c>
      <c r="O746" s="184">
        <v>0.37318299999999999</v>
      </c>
      <c r="P746" s="185">
        <v>311.42925600000001</v>
      </c>
      <c r="S746" s="175"/>
    </row>
    <row r="747" spans="1:19" x14ac:dyDescent="0.2">
      <c r="A747" s="172">
        <v>721</v>
      </c>
      <c r="B747" s="181">
        <v>27230147280896</v>
      </c>
      <c r="C747" s="182">
        <v>0</v>
      </c>
      <c r="D747" s="183" t="s">
        <v>1620</v>
      </c>
      <c r="E747" s="184">
        <v>0.37304799999999999</v>
      </c>
      <c r="F747" s="185">
        <v>310.31625400000001</v>
      </c>
      <c r="G747" s="181">
        <v>27426971426816</v>
      </c>
      <c r="H747" s="182">
        <v>1</v>
      </c>
      <c r="I747" s="183" t="s">
        <v>1659</v>
      </c>
      <c r="J747" s="184">
        <v>0.49479699999999999</v>
      </c>
      <c r="K747" s="185">
        <v>674.31274199999996</v>
      </c>
      <c r="L747" s="181">
        <v>4582202310656</v>
      </c>
      <c r="M747" s="182">
        <v>1</v>
      </c>
      <c r="N747" s="183" t="s">
        <v>1638</v>
      </c>
      <c r="O747" s="184">
        <v>0.50257700000000005</v>
      </c>
      <c r="P747" s="185">
        <v>683.87273100000004</v>
      </c>
      <c r="S747" s="175"/>
    </row>
    <row r="748" spans="1:19" x14ac:dyDescent="0.2">
      <c r="A748" s="172">
        <v>722</v>
      </c>
      <c r="B748" s="181">
        <v>12394216456192</v>
      </c>
      <c r="C748" s="182">
        <v>0</v>
      </c>
      <c r="D748" s="183" t="s">
        <v>1621</v>
      </c>
      <c r="E748" s="184">
        <v>0.37614199999999998</v>
      </c>
      <c r="F748" s="185">
        <v>314.061061</v>
      </c>
      <c r="G748" s="181">
        <v>25854407196672</v>
      </c>
      <c r="H748" s="182">
        <v>0</v>
      </c>
      <c r="I748" s="183" t="s">
        <v>1662</v>
      </c>
      <c r="J748" s="184">
        <v>0.37513999999999997</v>
      </c>
      <c r="K748" s="185">
        <v>313.12161500000002</v>
      </c>
      <c r="L748" s="181">
        <v>1193311150080</v>
      </c>
      <c r="M748" s="182">
        <v>1</v>
      </c>
      <c r="N748" s="183" t="s">
        <v>1643</v>
      </c>
      <c r="O748" s="184">
        <v>0.50012900000000005</v>
      </c>
      <c r="P748" s="185">
        <v>689.07956300000001</v>
      </c>
      <c r="S748" s="175"/>
    </row>
    <row r="749" spans="1:19" x14ac:dyDescent="0.2">
      <c r="A749" s="172">
        <v>723</v>
      </c>
      <c r="B749" s="181">
        <v>21521452351488</v>
      </c>
      <c r="C749" s="182">
        <v>1</v>
      </c>
      <c r="D749" s="183" t="s">
        <v>1622</v>
      </c>
      <c r="E749" s="184">
        <v>0.49753599999999998</v>
      </c>
      <c r="F749" s="185">
        <v>675.195604</v>
      </c>
      <c r="G749" s="181">
        <v>1291980701696</v>
      </c>
      <c r="H749" s="182">
        <v>2</v>
      </c>
      <c r="I749" s="183" t="s">
        <v>296</v>
      </c>
      <c r="J749" s="184">
        <v>2.4000000000000001E-5</v>
      </c>
      <c r="K749" s="185">
        <v>1.9799999999999999E-4</v>
      </c>
      <c r="L749" s="181">
        <v>6251714527232</v>
      </c>
      <c r="M749" s="182">
        <v>1</v>
      </c>
      <c r="N749" s="183" t="s">
        <v>1645</v>
      </c>
      <c r="O749" s="184">
        <v>0.50517599999999996</v>
      </c>
      <c r="P749" s="185">
        <v>692.99687700000004</v>
      </c>
      <c r="S749" s="175"/>
    </row>
    <row r="750" spans="1:19" x14ac:dyDescent="0.2">
      <c r="A750" s="172">
        <v>724</v>
      </c>
      <c r="B750" s="181">
        <v>30835784466432</v>
      </c>
      <c r="C750" s="182">
        <v>1</v>
      </c>
      <c r="D750" s="183" t="s">
        <v>1623</v>
      </c>
      <c r="E750" s="184">
        <v>0.50525200000000003</v>
      </c>
      <c r="F750" s="185">
        <v>698.00434299999995</v>
      </c>
      <c r="G750" s="181">
        <v>2506089857024</v>
      </c>
      <c r="H750" s="182">
        <v>1</v>
      </c>
      <c r="I750" s="183" t="s">
        <v>1663</v>
      </c>
      <c r="J750" s="184">
        <v>0.49152800000000002</v>
      </c>
      <c r="K750" s="185">
        <v>666.74866199999997</v>
      </c>
      <c r="L750" s="181">
        <v>5345603723264</v>
      </c>
      <c r="M750" s="182">
        <v>0</v>
      </c>
      <c r="N750" s="183" t="s">
        <v>1646</v>
      </c>
      <c r="O750" s="184">
        <v>0.37398999999999999</v>
      </c>
      <c r="P750" s="185">
        <v>311.36092100000002</v>
      </c>
      <c r="S750" s="175"/>
    </row>
    <row r="751" spans="1:19" x14ac:dyDescent="0.2">
      <c r="A751" s="172">
        <v>725</v>
      </c>
      <c r="B751" s="181">
        <v>8200672411648</v>
      </c>
      <c r="C751" s="182">
        <v>2</v>
      </c>
      <c r="D751" s="183" t="s">
        <v>296</v>
      </c>
      <c r="E751" s="184">
        <v>5.0000000000000004E-6</v>
      </c>
      <c r="F751" s="185">
        <v>4.5000000000000003E-5</v>
      </c>
      <c r="G751" s="181">
        <v>24669967884288</v>
      </c>
      <c r="H751" s="182">
        <v>2</v>
      </c>
      <c r="I751" s="183" t="s">
        <v>304</v>
      </c>
      <c r="J751" s="184">
        <v>9.9999999999999995E-7</v>
      </c>
      <c r="K751" s="185">
        <v>1.5E-5</v>
      </c>
      <c r="L751" s="181">
        <v>3400995323904</v>
      </c>
      <c r="M751" s="182">
        <v>1</v>
      </c>
      <c r="N751" s="183" t="s">
        <v>1649</v>
      </c>
      <c r="O751" s="184">
        <v>0.50387300000000002</v>
      </c>
      <c r="P751" s="185">
        <v>691.83155599999998</v>
      </c>
      <c r="S751" s="175"/>
    </row>
    <row r="752" spans="1:19" x14ac:dyDescent="0.2">
      <c r="A752" s="172">
        <v>726</v>
      </c>
      <c r="B752" s="181">
        <v>9940900233216</v>
      </c>
      <c r="C752" s="182">
        <v>0</v>
      </c>
      <c r="D752" s="183" t="s">
        <v>1631</v>
      </c>
      <c r="E752" s="184">
        <v>0.37373099999999998</v>
      </c>
      <c r="F752" s="185">
        <v>311.72892100000001</v>
      </c>
      <c r="G752" s="181">
        <v>19247962767360</v>
      </c>
      <c r="H752" s="182">
        <v>2</v>
      </c>
      <c r="I752" s="183" t="s">
        <v>307</v>
      </c>
      <c r="J752" s="184">
        <v>1.1E-5</v>
      </c>
      <c r="K752" s="185">
        <v>9.1000000000000003E-5</v>
      </c>
      <c r="L752" s="181">
        <v>5967228846080</v>
      </c>
      <c r="M752" s="182">
        <v>0</v>
      </c>
      <c r="N752" s="183" t="s">
        <v>1651</v>
      </c>
      <c r="O752" s="184">
        <v>0.37592900000000001</v>
      </c>
      <c r="P752" s="185">
        <v>314.53609699999998</v>
      </c>
      <c r="S752" s="175"/>
    </row>
    <row r="753" spans="1:19" x14ac:dyDescent="0.2">
      <c r="A753" s="172">
        <v>727</v>
      </c>
      <c r="B753" s="181">
        <v>20384382189568</v>
      </c>
      <c r="C753" s="182">
        <v>0</v>
      </c>
      <c r="D753" s="183" t="s">
        <v>1634</v>
      </c>
      <c r="E753" s="184">
        <v>0.37661299999999998</v>
      </c>
      <c r="F753" s="185">
        <v>315.22206</v>
      </c>
      <c r="G753" s="181">
        <v>27495822802944</v>
      </c>
      <c r="H753" s="182">
        <v>2</v>
      </c>
      <c r="I753" s="183" t="s">
        <v>315</v>
      </c>
      <c r="J753" s="184">
        <v>2.0999999999999999E-5</v>
      </c>
      <c r="K753" s="185">
        <v>1.6699999999999999E-4</v>
      </c>
      <c r="L753" s="181">
        <v>5604067295232</v>
      </c>
      <c r="M753" s="182">
        <v>1</v>
      </c>
      <c r="N753" s="183" t="s">
        <v>1652</v>
      </c>
      <c r="O753" s="184">
        <v>0.491535</v>
      </c>
      <c r="P753" s="185">
        <v>669.80908099999999</v>
      </c>
      <c r="S753" s="175"/>
    </row>
    <row r="754" spans="1:19" x14ac:dyDescent="0.2">
      <c r="A754" s="172">
        <v>728</v>
      </c>
      <c r="B754" s="181">
        <v>19177233661952</v>
      </c>
      <c r="C754" s="182">
        <v>2</v>
      </c>
      <c r="D754" s="183" t="s">
        <v>307</v>
      </c>
      <c r="E754" s="184">
        <v>0</v>
      </c>
      <c r="F754" s="185">
        <v>0</v>
      </c>
      <c r="G754" s="181">
        <v>20453019123712</v>
      </c>
      <c r="H754" s="182">
        <v>1</v>
      </c>
      <c r="I754" s="183" t="s">
        <v>1671</v>
      </c>
      <c r="J754" s="184">
        <v>0.496556</v>
      </c>
      <c r="K754" s="185">
        <v>673.63504</v>
      </c>
      <c r="L754" s="181">
        <v>1728818143232</v>
      </c>
      <c r="M754" s="182">
        <v>0</v>
      </c>
      <c r="N754" s="183" t="s">
        <v>1654</v>
      </c>
      <c r="O754" s="184">
        <v>0.37936799999999998</v>
      </c>
      <c r="P754" s="185">
        <v>318.60790200000002</v>
      </c>
      <c r="S754" s="175"/>
    </row>
    <row r="755" spans="1:19" x14ac:dyDescent="0.2">
      <c r="A755" s="172">
        <v>729</v>
      </c>
      <c r="B755" s="181">
        <v>17175325417472</v>
      </c>
      <c r="C755" s="182">
        <v>0</v>
      </c>
      <c r="D755" s="183" t="s">
        <v>1641</v>
      </c>
      <c r="E755" s="184">
        <v>0.37246200000000002</v>
      </c>
      <c r="F755" s="185">
        <v>310.28718700000002</v>
      </c>
      <c r="G755" s="181">
        <v>28966650396672</v>
      </c>
      <c r="H755" s="182">
        <v>2</v>
      </c>
      <c r="I755" s="183" t="s">
        <v>338</v>
      </c>
      <c r="J755" s="184">
        <v>6.9999999999999999E-6</v>
      </c>
      <c r="K755" s="185">
        <v>6.0999999999999999E-5</v>
      </c>
      <c r="L755" s="181">
        <v>2748754026496</v>
      </c>
      <c r="M755" s="182">
        <v>2</v>
      </c>
      <c r="N755" s="183" t="s">
        <v>315</v>
      </c>
      <c r="O755" s="184">
        <v>1.2999999999999999E-5</v>
      </c>
      <c r="P755" s="185">
        <v>1.06E-4</v>
      </c>
      <c r="S755" s="175"/>
    </row>
    <row r="756" spans="1:19" x14ac:dyDescent="0.2">
      <c r="A756" s="172">
        <v>730</v>
      </c>
      <c r="B756" s="181">
        <v>8189635420160</v>
      </c>
      <c r="C756" s="182">
        <v>2</v>
      </c>
      <c r="D756" s="183" t="s">
        <v>339</v>
      </c>
      <c r="E756" s="184">
        <v>1.9000000000000001E-5</v>
      </c>
      <c r="F756" s="185">
        <v>1.5200000000000001E-4</v>
      </c>
      <c r="G756" s="181">
        <v>333590798336</v>
      </c>
      <c r="H756" s="182">
        <v>0</v>
      </c>
      <c r="I756" s="183" t="s">
        <v>1674</v>
      </c>
      <c r="J756" s="184">
        <v>0.37450899999999998</v>
      </c>
      <c r="K756" s="185">
        <v>312.258014</v>
      </c>
      <c r="L756" s="181">
        <v>2215645257728</v>
      </c>
      <c r="M756" s="182">
        <v>1</v>
      </c>
      <c r="N756" s="183" t="s">
        <v>1664</v>
      </c>
      <c r="O756" s="184">
        <v>0.49886200000000003</v>
      </c>
      <c r="P756" s="185">
        <v>681.354826</v>
      </c>
      <c r="S756" s="175"/>
    </row>
    <row r="757" spans="1:19" x14ac:dyDescent="0.2">
      <c r="A757" s="172">
        <v>731</v>
      </c>
      <c r="B757" s="181">
        <v>13238553591808</v>
      </c>
      <c r="C757" s="182">
        <v>2</v>
      </c>
      <c r="D757" s="183" t="s">
        <v>304</v>
      </c>
      <c r="E757" s="184">
        <v>1.2999999999999999E-5</v>
      </c>
      <c r="F757" s="185">
        <v>1.06E-4</v>
      </c>
      <c r="G757" s="181">
        <v>370894348288</v>
      </c>
      <c r="H757" s="182">
        <v>2</v>
      </c>
      <c r="I757" s="183" t="s">
        <v>303</v>
      </c>
      <c r="J757" s="184">
        <v>3.0000000000000001E-6</v>
      </c>
      <c r="K757" s="185">
        <v>3.0000000000000001E-5</v>
      </c>
      <c r="L757" s="181">
        <v>740892000256</v>
      </c>
      <c r="M757" s="182">
        <v>2</v>
      </c>
      <c r="N757" s="183" t="s">
        <v>338</v>
      </c>
      <c r="O757" s="184">
        <v>6.9999999999999999E-6</v>
      </c>
      <c r="P757" s="185">
        <v>6.0999999999999999E-5</v>
      </c>
      <c r="S757" s="175"/>
    </row>
    <row r="758" spans="1:19" x14ac:dyDescent="0.2">
      <c r="A758" s="172">
        <v>732</v>
      </c>
      <c r="B758" s="181">
        <v>14826698506240</v>
      </c>
      <c r="C758" s="182">
        <v>0</v>
      </c>
      <c r="D758" s="183" t="s">
        <v>1644</v>
      </c>
      <c r="E758" s="184">
        <v>0.37501200000000001</v>
      </c>
      <c r="F758" s="185">
        <v>313.23552100000001</v>
      </c>
      <c r="G758" s="181">
        <v>24965754175488</v>
      </c>
      <c r="H758" s="182">
        <v>0</v>
      </c>
      <c r="I758" s="183" t="s">
        <v>1684</v>
      </c>
      <c r="J758" s="184">
        <v>0.37594699999999998</v>
      </c>
      <c r="K758" s="185">
        <v>314.136053</v>
      </c>
      <c r="L758" s="181">
        <v>4079914377216</v>
      </c>
      <c r="M758" s="182">
        <v>0</v>
      </c>
      <c r="N758" s="183" t="s">
        <v>1665</v>
      </c>
      <c r="O758" s="184">
        <v>0.37490899999999999</v>
      </c>
      <c r="P758" s="185">
        <v>313.09512699999999</v>
      </c>
      <c r="S758" s="175"/>
    </row>
    <row r="759" spans="1:19" x14ac:dyDescent="0.2">
      <c r="A759" s="172">
        <v>733</v>
      </c>
      <c r="B759" s="181">
        <v>16086162997248</v>
      </c>
      <c r="C759" s="182">
        <v>2</v>
      </c>
      <c r="D759" s="183" t="s">
        <v>329</v>
      </c>
      <c r="E759" s="184">
        <v>1.9000000000000001E-5</v>
      </c>
      <c r="F759" s="185">
        <v>1.5200000000000001E-4</v>
      </c>
      <c r="G759" s="181">
        <v>813889748992</v>
      </c>
      <c r="H759" s="182">
        <v>2</v>
      </c>
      <c r="I759" s="183" t="s">
        <v>214</v>
      </c>
      <c r="J759" s="184">
        <v>4.1999999999999998E-5</v>
      </c>
      <c r="K759" s="185">
        <v>3.3500000000000001E-4</v>
      </c>
      <c r="L759" s="181">
        <v>2396701179904</v>
      </c>
      <c r="M759" s="182">
        <v>1</v>
      </c>
      <c r="N759" s="183" t="s">
        <v>1667</v>
      </c>
      <c r="O759" s="184">
        <v>0.50981699999999996</v>
      </c>
      <c r="P759" s="185">
        <v>699.55032000000006</v>
      </c>
      <c r="S759" s="175"/>
    </row>
    <row r="760" spans="1:19" x14ac:dyDescent="0.2">
      <c r="A760" s="172">
        <v>734</v>
      </c>
      <c r="B760" s="181">
        <v>26701840801792</v>
      </c>
      <c r="C760" s="182">
        <v>2</v>
      </c>
      <c r="D760" s="183" t="s">
        <v>214</v>
      </c>
      <c r="E760" s="184">
        <v>1.1E-5</v>
      </c>
      <c r="F760" s="185">
        <v>9.1000000000000003E-5</v>
      </c>
      <c r="G760" s="181">
        <v>9822666604544</v>
      </c>
      <c r="H760" s="182">
        <v>0</v>
      </c>
      <c r="I760" s="183" t="s">
        <v>1686</v>
      </c>
      <c r="J760" s="184">
        <v>0.37441600000000003</v>
      </c>
      <c r="K760" s="185">
        <v>313.36594200000002</v>
      </c>
      <c r="L760" s="181">
        <v>6219525406720</v>
      </c>
      <c r="M760" s="182">
        <v>2</v>
      </c>
      <c r="N760" s="183" t="s">
        <v>214</v>
      </c>
      <c r="O760" s="184">
        <v>2.5999999999999998E-5</v>
      </c>
      <c r="P760" s="185">
        <v>2.13E-4</v>
      </c>
      <c r="S760" s="175"/>
    </row>
    <row r="761" spans="1:19" x14ac:dyDescent="0.2">
      <c r="A761" s="172">
        <v>735</v>
      </c>
      <c r="B761" s="181">
        <v>17391663136768</v>
      </c>
      <c r="C761" s="182">
        <v>0</v>
      </c>
      <c r="D761" s="183" t="s">
        <v>1648</v>
      </c>
      <c r="E761" s="184">
        <v>0.37443700000000002</v>
      </c>
      <c r="F761" s="185">
        <v>312.22122100000001</v>
      </c>
      <c r="G761" s="181">
        <v>28744725667840</v>
      </c>
      <c r="H761" s="182">
        <v>0</v>
      </c>
      <c r="I761" s="183" t="s">
        <v>1687</v>
      </c>
      <c r="J761" s="184">
        <v>0.375251</v>
      </c>
      <c r="K761" s="185">
        <v>313.623333</v>
      </c>
      <c r="L761" s="181">
        <v>1473823629312</v>
      </c>
      <c r="M761" s="182">
        <v>2</v>
      </c>
      <c r="N761" s="183" t="s">
        <v>304</v>
      </c>
      <c r="O761" s="184">
        <v>1.7E-5</v>
      </c>
      <c r="P761" s="185">
        <v>1.37E-4</v>
      </c>
      <c r="S761" s="175"/>
    </row>
    <row r="762" spans="1:19" x14ac:dyDescent="0.2">
      <c r="A762" s="172">
        <v>736</v>
      </c>
      <c r="B762" s="181">
        <v>2045141753856</v>
      </c>
      <c r="C762" s="182">
        <v>2</v>
      </c>
      <c r="D762" s="183" t="s">
        <v>316</v>
      </c>
      <c r="E762" s="184">
        <v>0</v>
      </c>
      <c r="F762" s="185">
        <v>0</v>
      </c>
      <c r="G762" s="181">
        <v>6182099247104</v>
      </c>
      <c r="H762" s="182">
        <v>2</v>
      </c>
      <c r="I762" s="183" t="s">
        <v>307</v>
      </c>
      <c r="J762" s="184">
        <v>3.4E-5</v>
      </c>
      <c r="K762" s="185">
        <v>2.7399999999999999E-4</v>
      </c>
      <c r="L762" s="181">
        <v>1311959425024</v>
      </c>
      <c r="M762" s="182">
        <v>0</v>
      </c>
      <c r="N762" s="183" t="s">
        <v>1669</v>
      </c>
      <c r="O762" s="184">
        <v>0.37531300000000001</v>
      </c>
      <c r="P762" s="185">
        <v>313.53132599999998</v>
      </c>
      <c r="S762" s="175"/>
    </row>
    <row r="763" spans="1:19" x14ac:dyDescent="0.2">
      <c r="A763" s="172">
        <v>737</v>
      </c>
      <c r="B763" s="181">
        <v>19158466764800</v>
      </c>
      <c r="C763" s="182">
        <v>2</v>
      </c>
      <c r="D763" s="183" t="s">
        <v>338</v>
      </c>
      <c r="E763" s="184">
        <v>0</v>
      </c>
      <c r="F763" s="185">
        <v>0</v>
      </c>
      <c r="G763" s="181">
        <v>8029267820544</v>
      </c>
      <c r="H763" s="182">
        <v>2</v>
      </c>
      <c r="I763" s="183" t="s">
        <v>307</v>
      </c>
      <c r="J763" s="184">
        <v>1.5E-5</v>
      </c>
      <c r="K763" s="185">
        <v>1.22E-4</v>
      </c>
      <c r="L763" s="181">
        <v>1457436319744</v>
      </c>
      <c r="M763" s="182">
        <v>1</v>
      </c>
      <c r="N763" s="183" t="s">
        <v>1670</v>
      </c>
      <c r="O763" s="184">
        <v>0.49262299999999998</v>
      </c>
      <c r="P763" s="185">
        <v>662.20923500000004</v>
      </c>
      <c r="S763" s="175"/>
    </row>
    <row r="764" spans="1:19" x14ac:dyDescent="0.2">
      <c r="A764" s="172">
        <v>738</v>
      </c>
      <c r="B764" s="181">
        <v>29067115012096</v>
      </c>
      <c r="C764" s="182">
        <v>2</v>
      </c>
      <c r="D764" s="183" t="s">
        <v>339</v>
      </c>
      <c r="E764" s="184">
        <v>0</v>
      </c>
      <c r="F764" s="185">
        <v>0</v>
      </c>
      <c r="G764" s="181">
        <v>15992076845056</v>
      </c>
      <c r="H764" s="182">
        <v>0</v>
      </c>
      <c r="I764" s="183" t="s">
        <v>1689</v>
      </c>
      <c r="J764" s="184">
        <v>0.37154900000000002</v>
      </c>
      <c r="K764" s="185">
        <v>308.64364399999999</v>
      </c>
      <c r="L764" s="181">
        <v>5900735954944</v>
      </c>
      <c r="M764" s="182">
        <v>1</v>
      </c>
      <c r="N764" s="183" t="s">
        <v>1672</v>
      </c>
      <c r="O764" s="184">
        <v>0.50063800000000003</v>
      </c>
      <c r="P764" s="185">
        <v>685.70777999999996</v>
      </c>
      <c r="S764" s="175"/>
    </row>
    <row r="765" spans="1:19" x14ac:dyDescent="0.2">
      <c r="A765" s="172">
        <v>739</v>
      </c>
      <c r="B765" s="181">
        <v>199386218496</v>
      </c>
      <c r="C765" s="182">
        <v>1</v>
      </c>
      <c r="D765" s="183" t="s">
        <v>1655</v>
      </c>
      <c r="E765" s="184">
        <v>0.50642799999999999</v>
      </c>
      <c r="F765" s="185">
        <v>699.75428499999998</v>
      </c>
      <c r="G765" s="181">
        <v>8853681004544</v>
      </c>
      <c r="H765" s="182">
        <v>0</v>
      </c>
      <c r="I765" s="183" t="s">
        <v>1690</v>
      </c>
      <c r="J765" s="184">
        <v>0.37008400000000002</v>
      </c>
      <c r="K765" s="185">
        <v>307.39379700000001</v>
      </c>
      <c r="L765" s="181">
        <v>2329106169856</v>
      </c>
      <c r="M765" s="182">
        <v>0</v>
      </c>
      <c r="N765" s="183" t="s">
        <v>1673</v>
      </c>
      <c r="O765" s="184">
        <v>0.36892399999999997</v>
      </c>
      <c r="P765" s="185">
        <v>305.96932900000002</v>
      </c>
      <c r="S765" s="175"/>
    </row>
    <row r="766" spans="1:19" x14ac:dyDescent="0.2">
      <c r="A766" s="172">
        <v>740</v>
      </c>
      <c r="B766" s="181">
        <v>29983634055168</v>
      </c>
      <c r="C766" s="182">
        <v>0</v>
      </c>
      <c r="D766" s="183" t="s">
        <v>1658</v>
      </c>
      <c r="E766" s="184">
        <v>0.37239499999999998</v>
      </c>
      <c r="F766" s="185">
        <v>310.045346</v>
      </c>
      <c r="G766" s="181">
        <v>26774321553408</v>
      </c>
      <c r="H766" s="182">
        <v>1</v>
      </c>
      <c r="I766" s="183" t="s">
        <v>1691</v>
      </c>
      <c r="J766" s="184">
        <v>0.50166200000000005</v>
      </c>
      <c r="K766" s="185">
        <v>683.68877799999996</v>
      </c>
      <c r="L766" s="181">
        <v>873144868864</v>
      </c>
      <c r="M766" s="182">
        <v>1</v>
      </c>
      <c r="N766" s="183" t="s">
        <v>1676</v>
      </c>
      <c r="O766" s="184">
        <v>0.50207500000000005</v>
      </c>
      <c r="P766" s="185">
        <v>682.58450300000004</v>
      </c>
      <c r="S766" s="175"/>
    </row>
    <row r="767" spans="1:19" x14ac:dyDescent="0.2">
      <c r="A767" s="172">
        <v>741</v>
      </c>
      <c r="B767" s="181">
        <v>29282794962944</v>
      </c>
      <c r="C767" s="182">
        <v>1</v>
      </c>
      <c r="D767" s="183" t="s">
        <v>1660</v>
      </c>
      <c r="E767" s="184">
        <v>0.49743599999999999</v>
      </c>
      <c r="F767" s="185">
        <v>680.419848</v>
      </c>
      <c r="G767" s="181">
        <v>13114822213632</v>
      </c>
      <c r="H767" s="182">
        <v>2</v>
      </c>
      <c r="I767" s="183" t="s">
        <v>214</v>
      </c>
      <c r="J767" s="184">
        <v>1.5E-5</v>
      </c>
      <c r="K767" s="185">
        <v>1.22E-4</v>
      </c>
      <c r="L767" s="181">
        <v>3801467838464</v>
      </c>
      <c r="M767" s="182">
        <v>2</v>
      </c>
      <c r="N767" s="183" t="s">
        <v>348</v>
      </c>
      <c r="O767" s="184">
        <v>6.9999999999999999E-6</v>
      </c>
      <c r="P767" s="185">
        <v>6.0999999999999999E-5</v>
      </c>
      <c r="S767" s="175"/>
    </row>
    <row r="768" spans="1:19" x14ac:dyDescent="0.2">
      <c r="A768" s="172">
        <v>742</v>
      </c>
      <c r="B768" s="181">
        <v>25849715056640</v>
      </c>
      <c r="C768" s="182">
        <v>0</v>
      </c>
      <c r="D768" s="183" t="s">
        <v>1661</v>
      </c>
      <c r="E768" s="184">
        <v>0.37251099999999998</v>
      </c>
      <c r="F768" s="185">
        <v>310.234196</v>
      </c>
      <c r="G768" s="181">
        <v>999626858496</v>
      </c>
      <c r="H768" s="182">
        <v>0</v>
      </c>
      <c r="I768" s="183" t="s">
        <v>1695</v>
      </c>
      <c r="J768" s="184">
        <v>0.37323099999999998</v>
      </c>
      <c r="K768" s="185">
        <v>310.83427899999998</v>
      </c>
      <c r="L768" s="181">
        <v>4125603528704</v>
      </c>
      <c r="M768" s="182">
        <v>0</v>
      </c>
      <c r="N768" s="183" t="s">
        <v>1678</v>
      </c>
      <c r="O768" s="184">
        <v>0.37513800000000003</v>
      </c>
      <c r="P768" s="185">
        <v>313.41104200000001</v>
      </c>
      <c r="S768" s="175"/>
    </row>
    <row r="769" spans="1:19" x14ac:dyDescent="0.2">
      <c r="A769" s="172">
        <v>743</v>
      </c>
      <c r="B769" s="181">
        <v>15521814396928</v>
      </c>
      <c r="C769" s="182">
        <v>2</v>
      </c>
      <c r="D769" s="183" t="s">
        <v>316</v>
      </c>
      <c r="E769" s="184">
        <v>0</v>
      </c>
      <c r="F769" s="185">
        <v>0</v>
      </c>
      <c r="G769" s="181">
        <v>1441545723904</v>
      </c>
      <c r="H769" s="182">
        <v>0</v>
      </c>
      <c r="I769" s="183" t="s">
        <v>1696</v>
      </c>
      <c r="J769" s="184">
        <v>0.374861</v>
      </c>
      <c r="K769" s="185">
        <v>312.20440000000002</v>
      </c>
      <c r="L769" s="181">
        <v>3040906575872</v>
      </c>
      <c r="M769" s="182">
        <v>2</v>
      </c>
      <c r="N769" s="183" t="s">
        <v>214</v>
      </c>
      <c r="O769" s="184">
        <v>1.9000000000000001E-5</v>
      </c>
      <c r="P769" s="185">
        <v>1.5200000000000001E-4</v>
      </c>
      <c r="S769" s="175"/>
    </row>
    <row r="770" spans="1:19" x14ac:dyDescent="0.2">
      <c r="A770" s="172">
        <v>744</v>
      </c>
      <c r="B770" s="181">
        <v>7565433815040</v>
      </c>
      <c r="C770" s="182">
        <v>2</v>
      </c>
      <c r="D770" s="183" t="s">
        <v>303</v>
      </c>
      <c r="E770" s="184">
        <v>2.5999999999999998E-5</v>
      </c>
      <c r="F770" s="185">
        <v>2.13E-4</v>
      </c>
      <c r="G770" s="181">
        <v>27476656709632</v>
      </c>
      <c r="H770" s="182">
        <v>2</v>
      </c>
      <c r="I770" s="183" t="s">
        <v>339</v>
      </c>
      <c r="J770" s="184">
        <v>0</v>
      </c>
      <c r="K770" s="185">
        <v>0</v>
      </c>
      <c r="L770" s="181">
        <v>1293724942336</v>
      </c>
      <c r="M770" s="182">
        <v>1</v>
      </c>
      <c r="N770" s="183" t="s">
        <v>1685</v>
      </c>
      <c r="O770" s="184">
        <v>0.499946</v>
      </c>
      <c r="P770" s="185">
        <v>677.781386</v>
      </c>
      <c r="S770" s="175"/>
    </row>
    <row r="771" spans="1:19" x14ac:dyDescent="0.2">
      <c r="A771" s="172">
        <v>745</v>
      </c>
      <c r="B771" s="181">
        <v>22438977568768</v>
      </c>
      <c r="C771" s="182">
        <v>2</v>
      </c>
      <c r="D771" s="183" t="s">
        <v>305</v>
      </c>
      <c r="E771" s="184">
        <v>9.0000000000000002E-6</v>
      </c>
      <c r="F771" s="185">
        <v>7.6000000000000004E-5</v>
      </c>
      <c r="G771" s="181">
        <v>13252788609024</v>
      </c>
      <c r="H771" s="182">
        <v>1</v>
      </c>
      <c r="I771" s="183" t="s">
        <v>1700</v>
      </c>
      <c r="J771" s="184">
        <v>0.50682199999999999</v>
      </c>
      <c r="K771" s="185">
        <v>705.66646500000002</v>
      </c>
      <c r="L771" s="181">
        <v>4798622343168</v>
      </c>
      <c r="M771" s="182">
        <v>2</v>
      </c>
      <c r="N771" s="183" t="s">
        <v>310</v>
      </c>
      <c r="O771" s="184">
        <v>2.4000000000000001E-5</v>
      </c>
      <c r="P771" s="185">
        <v>1.9799999999999999E-4</v>
      </c>
      <c r="S771" s="175"/>
    </row>
    <row r="772" spans="1:19" x14ac:dyDescent="0.2">
      <c r="A772" s="172">
        <v>746</v>
      </c>
      <c r="B772" s="181">
        <v>51512172544</v>
      </c>
      <c r="C772" s="182">
        <v>1</v>
      </c>
      <c r="D772" s="183" t="s">
        <v>1666</v>
      </c>
      <c r="E772" s="184">
        <v>0.49914900000000001</v>
      </c>
      <c r="F772" s="185">
        <v>678.45795999999996</v>
      </c>
      <c r="G772" s="181">
        <v>27944656207872</v>
      </c>
      <c r="H772" s="182">
        <v>2</v>
      </c>
      <c r="I772" s="183" t="s">
        <v>339</v>
      </c>
      <c r="J772" s="184">
        <v>2.5999999999999998E-5</v>
      </c>
      <c r="K772" s="185">
        <v>2.13E-4</v>
      </c>
      <c r="L772" s="181">
        <v>4049509572608</v>
      </c>
      <c r="M772" s="182">
        <v>0</v>
      </c>
      <c r="N772" s="183" t="s">
        <v>1688</v>
      </c>
      <c r="O772" s="184">
        <v>0.37574800000000003</v>
      </c>
      <c r="P772" s="185">
        <v>313.54554999999999</v>
      </c>
      <c r="S772" s="175"/>
    </row>
    <row r="773" spans="1:19" x14ac:dyDescent="0.2">
      <c r="A773" s="172">
        <v>747</v>
      </c>
      <c r="B773" s="181">
        <v>24005798436864</v>
      </c>
      <c r="C773" s="182">
        <v>0</v>
      </c>
      <c r="D773" s="183" t="s">
        <v>1668</v>
      </c>
      <c r="E773" s="184">
        <v>0.37212299999999998</v>
      </c>
      <c r="F773" s="185">
        <v>309.26738399999999</v>
      </c>
      <c r="G773" s="181">
        <v>30263876657152</v>
      </c>
      <c r="H773" s="182">
        <v>0</v>
      </c>
      <c r="I773" s="183" t="s">
        <v>1702</v>
      </c>
      <c r="J773" s="184">
        <v>0.37597599999999998</v>
      </c>
      <c r="K773" s="185">
        <v>314.48777200000001</v>
      </c>
      <c r="L773" s="181">
        <v>719312789504</v>
      </c>
      <c r="M773" s="182">
        <v>2</v>
      </c>
      <c r="N773" s="183" t="s">
        <v>305</v>
      </c>
      <c r="O773" s="184">
        <v>2.0999999999999999E-5</v>
      </c>
      <c r="P773" s="185">
        <v>1.6699999999999999E-4</v>
      </c>
      <c r="S773" s="175"/>
    </row>
    <row r="774" spans="1:19" x14ac:dyDescent="0.2">
      <c r="A774" s="172">
        <v>748</v>
      </c>
      <c r="B774" s="181">
        <v>5958308110336</v>
      </c>
      <c r="C774" s="182">
        <v>1</v>
      </c>
      <c r="D774" s="183" t="s">
        <v>1675</v>
      </c>
      <c r="E774" s="184">
        <v>0.49451800000000001</v>
      </c>
      <c r="F774" s="185">
        <v>668.48295599999994</v>
      </c>
      <c r="G774" s="181">
        <v>3541921415168</v>
      </c>
      <c r="H774" s="182">
        <v>1</v>
      </c>
      <c r="I774" s="183" t="s">
        <v>1704</v>
      </c>
      <c r="J774" s="184">
        <v>0.50202100000000005</v>
      </c>
      <c r="K774" s="185">
        <v>690.39939400000003</v>
      </c>
      <c r="L774" s="181">
        <v>1101528711168</v>
      </c>
      <c r="M774" s="182">
        <v>2</v>
      </c>
      <c r="N774" s="183" t="s">
        <v>315</v>
      </c>
      <c r="O774" s="184">
        <v>1.9999999999999999E-6</v>
      </c>
      <c r="P774" s="185">
        <v>1.5E-5</v>
      </c>
      <c r="S774" s="175"/>
    </row>
    <row r="775" spans="1:19" x14ac:dyDescent="0.2">
      <c r="A775" s="172">
        <v>749</v>
      </c>
      <c r="B775" s="181">
        <v>12100469039104</v>
      </c>
      <c r="C775" s="182">
        <v>0</v>
      </c>
      <c r="D775" s="183" t="s">
        <v>1677</v>
      </c>
      <c r="E775" s="184">
        <v>0.37735200000000002</v>
      </c>
      <c r="F775" s="185">
        <v>315.72087499999998</v>
      </c>
      <c r="G775" s="181">
        <v>16915077693440</v>
      </c>
      <c r="H775" s="182">
        <v>2</v>
      </c>
      <c r="I775" s="183" t="s">
        <v>315</v>
      </c>
      <c r="J775" s="184">
        <v>1.7E-5</v>
      </c>
      <c r="K775" s="185">
        <v>1.37E-4</v>
      </c>
      <c r="L775" s="181">
        <v>5911823286272</v>
      </c>
      <c r="M775" s="182">
        <v>2</v>
      </c>
      <c r="N775" s="183" t="s">
        <v>315</v>
      </c>
      <c r="O775" s="184">
        <v>9.0000000000000002E-6</v>
      </c>
      <c r="P775" s="185">
        <v>7.6000000000000004E-5</v>
      </c>
      <c r="S775" s="175"/>
    </row>
    <row r="776" spans="1:19" x14ac:dyDescent="0.2">
      <c r="A776" s="172">
        <v>750</v>
      </c>
      <c r="B776" s="181">
        <v>19149602160640</v>
      </c>
      <c r="C776" s="182">
        <v>1</v>
      </c>
      <c r="D776" s="183" t="s">
        <v>1679</v>
      </c>
      <c r="E776" s="184">
        <v>0.50138400000000005</v>
      </c>
      <c r="F776" s="185">
        <v>684.65725599999996</v>
      </c>
      <c r="G776" s="181">
        <v>27655692525568</v>
      </c>
      <c r="H776" s="182">
        <v>1</v>
      </c>
      <c r="I776" s="183" t="s">
        <v>1706</v>
      </c>
      <c r="J776" s="184">
        <v>0.50184899999999999</v>
      </c>
      <c r="K776" s="185">
        <v>688.44431899999995</v>
      </c>
      <c r="L776" s="181">
        <v>5985659387904</v>
      </c>
      <c r="M776" s="182">
        <v>1</v>
      </c>
      <c r="N776" s="183" t="s">
        <v>1693</v>
      </c>
      <c r="O776" s="184">
        <v>0.50534199999999996</v>
      </c>
      <c r="P776" s="185">
        <v>692.07534499999997</v>
      </c>
      <c r="S776" s="175"/>
    </row>
    <row r="777" spans="1:19" x14ac:dyDescent="0.2">
      <c r="A777" s="172">
        <v>751</v>
      </c>
      <c r="B777" s="181">
        <v>7028699029504</v>
      </c>
      <c r="C777" s="182">
        <v>0</v>
      </c>
      <c r="D777" s="183" t="s">
        <v>1680</v>
      </c>
      <c r="E777" s="184">
        <v>0.372471</v>
      </c>
      <c r="F777" s="185">
        <v>310.370722</v>
      </c>
      <c r="G777" s="181">
        <v>13641490128896</v>
      </c>
      <c r="H777" s="182">
        <v>2</v>
      </c>
      <c r="I777" s="183" t="s">
        <v>304</v>
      </c>
      <c r="J777" s="184">
        <v>2.0999999999999999E-5</v>
      </c>
      <c r="K777" s="185">
        <v>1.6699999999999999E-4</v>
      </c>
      <c r="L777" s="181">
        <v>5499330781184</v>
      </c>
      <c r="M777" s="182">
        <v>1</v>
      </c>
      <c r="N777" s="183" t="s">
        <v>1694</v>
      </c>
      <c r="O777" s="184">
        <v>0.49706899999999998</v>
      </c>
      <c r="P777" s="185">
        <v>672.62136399999997</v>
      </c>
      <c r="S777" s="175"/>
    </row>
    <row r="778" spans="1:19" x14ac:dyDescent="0.2">
      <c r="A778" s="172">
        <v>752</v>
      </c>
      <c r="B778" s="181">
        <v>6568325242880</v>
      </c>
      <c r="C778" s="182">
        <v>0</v>
      </c>
      <c r="D778" s="183" t="s">
        <v>1681</v>
      </c>
      <c r="E778" s="184">
        <v>0.375944</v>
      </c>
      <c r="F778" s="185">
        <v>314.38095299999998</v>
      </c>
      <c r="G778" s="181">
        <v>1298621734912</v>
      </c>
      <c r="H778" s="182">
        <v>2</v>
      </c>
      <c r="I778" s="183" t="s">
        <v>315</v>
      </c>
      <c r="J778" s="184">
        <v>3.1999999999999999E-5</v>
      </c>
      <c r="K778" s="185">
        <v>2.5900000000000001E-4</v>
      </c>
      <c r="L778" s="181">
        <v>3466144210944</v>
      </c>
      <c r="M778" s="182">
        <v>0</v>
      </c>
      <c r="N778" s="183" t="s">
        <v>1697</v>
      </c>
      <c r="O778" s="184">
        <v>0.37486000000000003</v>
      </c>
      <c r="P778" s="185">
        <v>312.80989199999999</v>
      </c>
      <c r="S778" s="175"/>
    </row>
    <row r="779" spans="1:19" x14ac:dyDescent="0.2">
      <c r="A779" s="172">
        <v>753</v>
      </c>
      <c r="B779" s="181">
        <v>13748675698688</v>
      </c>
      <c r="C779" s="182">
        <v>1</v>
      </c>
      <c r="D779" s="183" t="s">
        <v>1682</v>
      </c>
      <c r="E779" s="184">
        <v>0.49526900000000001</v>
      </c>
      <c r="F779" s="185">
        <v>677.312951</v>
      </c>
      <c r="G779" s="181">
        <v>10848545947648</v>
      </c>
      <c r="H779" s="182">
        <v>2</v>
      </c>
      <c r="I779" s="183" t="s">
        <v>348</v>
      </c>
      <c r="J779" s="184">
        <v>1.1E-5</v>
      </c>
      <c r="K779" s="185">
        <v>9.1000000000000003E-5</v>
      </c>
      <c r="L779" s="181">
        <v>3751372070912</v>
      </c>
      <c r="M779" s="182">
        <v>1</v>
      </c>
      <c r="N779" s="183" t="s">
        <v>1698</v>
      </c>
      <c r="O779" s="184">
        <v>0.50296200000000002</v>
      </c>
      <c r="P779" s="185">
        <v>691.21771999999999</v>
      </c>
      <c r="S779" s="175"/>
    </row>
    <row r="780" spans="1:19" x14ac:dyDescent="0.2">
      <c r="A780" s="172">
        <v>754</v>
      </c>
      <c r="B780" s="181">
        <v>9071181209600</v>
      </c>
      <c r="C780" s="182">
        <v>1</v>
      </c>
      <c r="D780" s="183" t="s">
        <v>1683</v>
      </c>
      <c r="E780" s="184">
        <v>0.49226199999999998</v>
      </c>
      <c r="F780" s="185">
        <v>665.83991400000002</v>
      </c>
      <c r="G780" s="181">
        <v>23789099057152</v>
      </c>
      <c r="H780" s="182">
        <v>0</v>
      </c>
      <c r="I780" s="183" t="s">
        <v>1714</v>
      </c>
      <c r="J780" s="184">
        <v>0.37482799999999999</v>
      </c>
      <c r="K780" s="185">
        <v>312.58824800000002</v>
      </c>
      <c r="L780" s="181">
        <v>4894534025216</v>
      </c>
      <c r="M780" s="182">
        <v>1</v>
      </c>
      <c r="N780" s="183" t="s">
        <v>1699</v>
      </c>
      <c r="O780" s="184">
        <v>0.49087399999999998</v>
      </c>
      <c r="P780" s="185">
        <v>663.49253199999998</v>
      </c>
      <c r="S780" s="175"/>
    </row>
    <row r="781" spans="1:19" x14ac:dyDescent="0.2">
      <c r="A781" s="172">
        <v>755</v>
      </c>
      <c r="B781" s="181">
        <v>24410870530048</v>
      </c>
      <c r="C781" s="182">
        <v>2</v>
      </c>
      <c r="D781" s="183" t="s">
        <v>339</v>
      </c>
      <c r="E781" s="184">
        <v>0</v>
      </c>
      <c r="F781" s="185">
        <v>0</v>
      </c>
      <c r="G781" s="181">
        <v>9027229876224</v>
      </c>
      <c r="H781" s="182">
        <v>1</v>
      </c>
      <c r="I781" s="183" t="s">
        <v>1715</v>
      </c>
      <c r="J781" s="184">
        <v>0.50156699999999999</v>
      </c>
      <c r="K781" s="185">
        <v>683.28945199999998</v>
      </c>
      <c r="L781" s="181">
        <v>4673232896000</v>
      </c>
      <c r="M781" s="182">
        <v>2</v>
      </c>
      <c r="N781" s="183" t="s">
        <v>338</v>
      </c>
      <c r="O781" s="184">
        <v>3.0000000000000001E-5</v>
      </c>
      <c r="P781" s="185">
        <v>2.4399999999999999E-4</v>
      </c>
      <c r="S781" s="175"/>
    </row>
    <row r="782" spans="1:19" x14ac:dyDescent="0.2">
      <c r="A782" s="172">
        <v>756</v>
      </c>
      <c r="B782" s="181">
        <v>28017197391872</v>
      </c>
      <c r="C782" s="182">
        <v>2</v>
      </c>
      <c r="D782" s="183" t="s">
        <v>315</v>
      </c>
      <c r="E782" s="184">
        <v>1.7E-5</v>
      </c>
      <c r="F782" s="185">
        <v>1.37E-4</v>
      </c>
      <c r="G782" s="181">
        <v>11156112760832</v>
      </c>
      <c r="H782" s="182">
        <v>0</v>
      </c>
      <c r="I782" s="183" t="s">
        <v>1716</v>
      </c>
      <c r="J782" s="184">
        <v>0.37391600000000003</v>
      </c>
      <c r="K782" s="185">
        <v>312.28871099999998</v>
      </c>
      <c r="L782" s="181">
        <v>2976007544832</v>
      </c>
      <c r="M782" s="182">
        <v>2</v>
      </c>
      <c r="N782" s="183" t="s">
        <v>296</v>
      </c>
      <c r="O782" s="184">
        <v>1.2999999999999999E-5</v>
      </c>
      <c r="P782" s="185">
        <v>1.06E-4</v>
      </c>
      <c r="S782" s="175"/>
    </row>
    <row r="783" spans="1:19" x14ac:dyDescent="0.2">
      <c r="A783" s="172">
        <v>757</v>
      </c>
      <c r="B783" s="181">
        <v>12859924774912</v>
      </c>
      <c r="C783" s="182">
        <v>0</v>
      </c>
      <c r="D783" s="183" t="s">
        <v>1692</v>
      </c>
      <c r="E783" s="184">
        <v>0.37626399999999999</v>
      </c>
      <c r="F783" s="185">
        <v>314.43821500000001</v>
      </c>
      <c r="G783" s="181">
        <v>8921021964288</v>
      </c>
      <c r="H783" s="182">
        <v>2</v>
      </c>
      <c r="I783" s="183" t="s">
        <v>306</v>
      </c>
      <c r="J783" s="184">
        <v>5.0000000000000004E-6</v>
      </c>
      <c r="K783" s="185">
        <v>4.5000000000000003E-5</v>
      </c>
      <c r="L783" s="181">
        <v>3585955430400</v>
      </c>
      <c r="M783" s="182">
        <v>0</v>
      </c>
      <c r="N783" s="183" t="s">
        <v>1705</v>
      </c>
      <c r="O783" s="184">
        <v>0.37861400000000001</v>
      </c>
      <c r="P783" s="185">
        <v>317.23693800000001</v>
      </c>
      <c r="S783" s="175"/>
    </row>
    <row r="784" spans="1:19" x14ac:dyDescent="0.2">
      <c r="A784" s="172">
        <v>758</v>
      </c>
      <c r="B784" s="181">
        <v>17450929553408</v>
      </c>
      <c r="C784" s="182">
        <v>2</v>
      </c>
      <c r="D784" s="183" t="s">
        <v>339</v>
      </c>
      <c r="E784" s="184">
        <v>1.5E-5</v>
      </c>
      <c r="F784" s="185">
        <v>1.22E-4</v>
      </c>
      <c r="G784" s="181">
        <v>13364656300032</v>
      </c>
      <c r="H784" s="182">
        <v>0</v>
      </c>
      <c r="I784" s="183" t="s">
        <v>1720</v>
      </c>
      <c r="J784" s="184">
        <v>0.37502600000000003</v>
      </c>
      <c r="K784" s="185">
        <v>313.42746599999998</v>
      </c>
      <c r="L784" s="181">
        <v>2244478279680</v>
      </c>
      <c r="M784" s="182">
        <v>0</v>
      </c>
      <c r="N784" s="183" t="s">
        <v>1707</v>
      </c>
      <c r="O784" s="184">
        <v>0.37354599999999999</v>
      </c>
      <c r="P784" s="185">
        <v>310.99773499999998</v>
      </c>
      <c r="S784" s="175"/>
    </row>
    <row r="785" spans="1:19" x14ac:dyDescent="0.2">
      <c r="A785" s="172">
        <v>759</v>
      </c>
      <c r="B785" s="181">
        <v>20477748961280</v>
      </c>
      <c r="C785" s="182">
        <v>2</v>
      </c>
      <c r="D785" s="183" t="s">
        <v>339</v>
      </c>
      <c r="E785" s="184">
        <v>0</v>
      </c>
      <c r="F785" s="185">
        <v>0</v>
      </c>
      <c r="G785" s="181">
        <v>19356246056960</v>
      </c>
      <c r="H785" s="182">
        <v>0</v>
      </c>
      <c r="I785" s="183" t="s">
        <v>1723</v>
      </c>
      <c r="J785" s="184">
        <v>0.37327199999999999</v>
      </c>
      <c r="K785" s="185">
        <v>310.94506899999999</v>
      </c>
      <c r="L785" s="181">
        <v>2990706475008</v>
      </c>
      <c r="M785" s="182">
        <v>1</v>
      </c>
      <c r="N785" s="183" t="s">
        <v>1709</v>
      </c>
      <c r="O785" s="184">
        <v>0.49039199999999999</v>
      </c>
      <c r="P785" s="185">
        <v>665.17248099999995</v>
      </c>
      <c r="S785" s="175"/>
    </row>
    <row r="786" spans="1:19" x14ac:dyDescent="0.2">
      <c r="A786" s="172">
        <v>760</v>
      </c>
      <c r="B786" s="181">
        <v>24356505133056</v>
      </c>
      <c r="C786" s="182">
        <v>2</v>
      </c>
      <c r="D786" s="183" t="s">
        <v>306</v>
      </c>
      <c r="E786" s="184">
        <v>1.2999999999999999E-5</v>
      </c>
      <c r="F786" s="185">
        <v>1.06E-4</v>
      </c>
      <c r="G786" s="181">
        <v>2632963358720</v>
      </c>
      <c r="H786" s="182">
        <v>0</v>
      </c>
      <c r="I786" s="183" t="s">
        <v>1726</v>
      </c>
      <c r="J786" s="184">
        <v>0.37502400000000002</v>
      </c>
      <c r="K786" s="185">
        <v>312.85269899999997</v>
      </c>
      <c r="L786" s="181">
        <v>6169492348928</v>
      </c>
      <c r="M786" s="182">
        <v>0</v>
      </c>
      <c r="N786" s="183" t="s">
        <v>1710</v>
      </c>
      <c r="O786" s="184">
        <v>0.37462099999999998</v>
      </c>
      <c r="P786" s="185">
        <v>312.01000499999998</v>
      </c>
      <c r="S786" s="175"/>
    </row>
    <row r="787" spans="1:19" x14ac:dyDescent="0.2">
      <c r="A787" s="172">
        <v>761</v>
      </c>
      <c r="B787" s="181">
        <v>8799700279296</v>
      </c>
      <c r="C787" s="182">
        <v>0</v>
      </c>
      <c r="D787" s="183" t="s">
        <v>1701</v>
      </c>
      <c r="E787" s="184">
        <v>0.37849300000000002</v>
      </c>
      <c r="F787" s="185">
        <v>317.10253399999999</v>
      </c>
      <c r="G787" s="181">
        <v>14586942234624</v>
      </c>
      <c r="H787" s="182">
        <v>0</v>
      </c>
      <c r="I787" s="183" t="s">
        <v>1727</v>
      </c>
      <c r="J787" s="184">
        <v>0.37277199999999999</v>
      </c>
      <c r="K787" s="185">
        <v>310.49219099999999</v>
      </c>
      <c r="L787" s="181">
        <v>4875133075456</v>
      </c>
      <c r="M787" s="182">
        <v>0</v>
      </c>
      <c r="N787" s="183" t="s">
        <v>1711</v>
      </c>
      <c r="O787" s="184">
        <v>0.370309</v>
      </c>
      <c r="P787" s="185">
        <v>307.28064599999999</v>
      </c>
      <c r="S787" s="175"/>
    </row>
    <row r="788" spans="1:19" x14ac:dyDescent="0.2">
      <c r="A788" s="172">
        <v>762</v>
      </c>
      <c r="B788" s="181">
        <v>5409427783680</v>
      </c>
      <c r="C788" s="182">
        <v>2</v>
      </c>
      <c r="D788" s="183" t="s">
        <v>348</v>
      </c>
      <c r="E788" s="184">
        <v>6.9999999999999999E-6</v>
      </c>
      <c r="F788" s="185">
        <v>6.0999999999999999E-5</v>
      </c>
      <c r="G788" s="181">
        <v>2935279362048</v>
      </c>
      <c r="H788" s="182">
        <v>2</v>
      </c>
      <c r="I788" s="183" t="s">
        <v>214</v>
      </c>
      <c r="J788" s="184">
        <v>1.1E-5</v>
      </c>
      <c r="K788" s="185">
        <v>9.1000000000000003E-5</v>
      </c>
      <c r="L788" s="181">
        <v>2720991272960</v>
      </c>
      <c r="M788" s="182">
        <v>0</v>
      </c>
      <c r="N788" s="183" t="s">
        <v>1713</v>
      </c>
      <c r="O788" s="184">
        <v>0.37418400000000002</v>
      </c>
      <c r="P788" s="185">
        <v>312.52035599999999</v>
      </c>
      <c r="S788" s="175"/>
    </row>
    <row r="789" spans="1:19" x14ac:dyDescent="0.2">
      <c r="A789" s="172">
        <v>763</v>
      </c>
      <c r="B789" s="181">
        <v>27238599417856</v>
      </c>
      <c r="C789" s="182">
        <v>0</v>
      </c>
      <c r="D789" s="183" t="s">
        <v>1703</v>
      </c>
      <c r="E789" s="184">
        <v>0.37454700000000002</v>
      </c>
      <c r="F789" s="185">
        <v>312.66438799999997</v>
      </c>
      <c r="G789" s="181">
        <v>27060112990208</v>
      </c>
      <c r="H789" s="182">
        <v>2</v>
      </c>
      <c r="I789" s="183" t="s">
        <v>315</v>
      </c>
      <c r="J789" s="184">
        <v>9.0000000000000002E-6</v>
      </c>
      <c r="K789" s="185">
        <v>7.6000000000000004E-5</v>
      </c>
      <c r="L789" s="181">
        <v>4035488407552</v>
      </c>
      <c r="M789" s="182">
        <v>2</v>
      </c>
      <c r="N789" s="183" t="s">
        <v>304</v>
      </c>
      <c r="O789" s="184">
        <v>1.7E-5</v>
      </c>
      <c r="P789" s="185">
        <v>1.37E-4</v>
      </c>
      <c r="S789" s="175"/>
    </row>
    <row r="790" spans="1:19" x14ac:dyDescent="0.2">
      <c r="A790" s="172">
        <v>764</v>
      </c>
      <c r="B790" s="181">
        <v>20793654722560</v>
      </c>
      <c r="C790" s="182">
        <v>2</v>
      </c>
      <c r="D790" s="183" t="s">
        <v>307</v>
      </c>
      <c r="E790" s="184">
        <v>3.4E-5</v>
      </c>
      <c r="F790" s="185">
        <v>2.7399999999999999E-4</v>
      </c>
      <c r="G790" s="181">
        <v>16792905146368</v>
      </c>
      <c r="H790" s="182">
        <v>1</v>
      </c>
      <c r="I790" s="183" t="s">
        <v>1733</v>
      </c>
      <c r="J790" s="184">
        <v>0.49001299999999998</v>
      </c>
      <c r="K790" s="185">
        <v>664.36952499999995</v>
      </c>
      <c r="L790" s="181">
        <v>6871126843392</v>
      </c>
      <c r="M790" s="182">
        <v>0</v>
      </c>
      <c r="N790" s="183" t="s">
        <v>1719</v>
      </c>
      <c r="O790" s="184">
        <v>0.37500699999999998</v>
      </c>
      <c r="P790" s="185">
        <v>313.11400900000001</v>
      </c>
      <c r="S790" s="175"/>
    </row>
    <row r="791" spans="1:19" x14ac:dyDescent="0.2">
      <c r="A791" s="172">
        <v>765</v>
      </c>
      <c r="B791" s="181">
        <v>16694415441920</v>
      </c>
      <c r="C791" s="182">
        <v>0</v>
      </c>
      <c r="D791" s="183" t="s">
        <v>1708</v>
      </c>
      <c r="E791" s="184">
        <v>0.37210799999999999</v>
      </c>
      <c r="F791" s="185">
        <v>309.05802699999998</v>
      </c>
      <c r="G791" s="181">
        <v>12155292180480</v>
      </c>
      <c r="H791" s="182">
        <v>1</v>
      </c>
      <c r="I791" s="183" t="s">
        <v>1735</v>
      </c>
      <c r="J791" s="184">
        <v>0.48816900000000002</v>
      </c>
      <c r="K791" s="185">
        <v>655.30087000000003</v>
      </c>
      <c r="L791" s="181">
        <v>2390892003328</v>
      </c>
      <c r="M791" s="182">
        <v>0</v>
      </c>
      <c r="N791" s="183" t="s">
        <v>1724</v>
      </c>
      <c r="O791" s="184">
        <v>0.37646400000000002</v>
      </c>
      <c r="P791" s="185">
        <v>315.28454900000003</v>
      </c>
      <c r="S791" s="175"/>
    </row>
    <row r="792" spans="1:19" x14ac:dyDescent="0.2">
      <c r="A792" s="172">
        <v>766</v>
      </c>
      <c r="B792" s="181">
        <v>18380970549248</v>
      </c>
      <c r="C792" s="182">
        <v>0</v>
      </c>
      <c r="D792" s="183" t="s">
        <v>1712</v>
      </c>
      <c r="E792" s="184">
        <v>0.37446600000000002</v>
      </c>
      <c r="F792" s="185">
        <v>312.63090699999998</v>
      </c>
      <c r="G792" s="181">
        <v>20033959034880</v>
      </c>
      <c r="H792" s="182">
        <v>0</v>
      </c>
      <c r="I792" s="183" t="s">
        <v>1738</v>
      </c>
      <c r="J792" s="184">
        <v>0.378861</v>
      </c>
      <c r="K792" s="185">
        <v>317.61467900000002</v>
      </c>
      <c r="L792" s="181">
        <v>539619311616</v>
      </c>
      <c r="M792" s="182">
        <v>2</v>
      </c>
      <c r="N792" s="183" t="s">
        <v>305</v>
      </c>
      <c r="O792" s="184">
        <v>2.8E-5</v>
      </c>
      <c r="P792" s="185">
        <v>2.2800000000000001E-4</v>
      </c>
      <c r="S792" s="175"/>
    </row>
    <row r="793" spans="1:19" x14ac:dyDescent="0.2">
      <c r="A793" s="172">
        <v>767</v>
      </c>
      <c r="B793" s="181">
        <v>13261507510272</v>
      </c>
      <c r="C793" s="182">
        <v>2</v>
      </c>
      <c r="D793" s="183" t="s">
        <v>338</v>
      </c>
      <c r="E793" s="184">
        <v>6.9999999999999999E-6</v>
      </c>
      <c r="F793" s="185">
        <v>6.0999999999999999E-5</v>
      </c>
      <c r="G793" s="181">
        <v>19384333991936</v>
      </c>
      <c r="H793" s="182">
        <v>1</v>
      </c>
      <c r="I793" s="183" t="s">
        <v>1739</v>
      </c>
      <c r="J793" s="184">
        <v>0.49982199999999999</v>
      </c>
      <c r="K793" s="185">
        <v>679.82687499999997</v>
      </c>
      <c r="L793" s="181">
        <v>783043592192</v>
      </c>
      <c r="M793" s="182">
        <v>2</v>
      </c>
      <c r="N793" s="183" t="s">
        <v>301</v>
      </c>
      <c r="O793" s="184">
        <v>1.7E-5</v>
      </c>
      <c r="P793" s="185">
        <v>1.37E-4</v>
      </c>
      <c r="S793" s="175"/>
    </row>
    <row r="794" spans="1:19" x14ac:dyDescent="0.2">
      <c r="A794" s="172">
        <v>768</v>
      </c>
      <c r="B794" s="181">
        <v>9894033645568</v>
      </c>
      <c r="C794" s="182">
        <v>1</v>
      </c>
      <c r="D794" s="183" t="s">
        <v>1717</v>
      </c>
      <c r="E794" s="184">
        <v>0.50432200000000005</v>
      </c>
      <c r="F794" s="185">
        <v>681.65384300000005</v>
      </c>
      <c r="G794" s="181">
        <v>9674504691712</v>
      </c>
      <c r="H794" s="182">
        <v>2</v>
      </c>
      <c r="I794" s="183" t="s">
        <v>348</v>
      </c>
      <c r="J794" s="184">
        <v>0</v>
      </c>
      <c r="K794" s="185">
        <v>0</v>
      </c>
      <c r="L794" s="181">
        <v>794453139456</v>
      </c>
      <c r="M794" s="182">
        <v>0</v>
      </c>
      <c r="N794" s="183" t="s">
        <v>1729</v>
      </c>
      <c r="O794" s="184">
        <v>0.376523</v>
      </c>
      <c r="P794" s="185">
        <v>314.97443600000003</v>
      </c>
      <c r="S794" s="175"/>
    </row>
    <row r="795" spans="1:19" x14ac:dyDescent="0.2">
      <c r="A795" s="172">
        <v>769</v>
      </c>
      <c r="B795" s="181">
        <v>2085935595520</v>
      </c>
      <c r="C795" s="182">
        <v>1</v>
      </c>
      <c r="D795" s="183" t="s">
        <v>1718</v>
      </c>
      <c r="E795" s="184">
        <v>0.49790200000000001</v>
      </c>
      <c r="F795" s="185">
        <v>679.90139199999999</v>
      </c>
      <c r="G795" s="181">
        <v>29495042826240</v>
      </c>
      <c r="H795" s="182">
        <v>1</v>
      </c>
      <c r="I795" s="183" t="s">
        <v>1742</v>
      </c>
      <c r="J795" s="184">
        <v>0.50355000000000005</v>
      </c>
      <c r="K795" s="185">
        <v>684.23860200000001</v>
      </c>
      <c r="L795" s="181">
        <v>4774411657216</v>
      </c>
      <c r="M795" s="182">
        <v>1</v>
      </c>
      <c r="N795" s="183" t="s">
        <v>1730</v>
      </c>
      <c r="O795" s="184">
        <v>0.49650699999999998</v>
      </c>
      <c r="P795" s="185">
        <v>680.47812399999998</v>
      </c>
      <c r="S795" s="175"/>
    </row>
    <row r="796" spans="1:19" x14ac:dyDescent="0.2">
      <c r="A796" s="172">
        <v>770</v>
      </c>
      <c r="B796" s="181">
        <v>30266723549184</v>
      </c>
      <c r="C796" s="182">
        <v>2</v>
      </c>
      <c r="D796" s="183" t="s">
        <v>316</v>
      </c>
      <c r="E796" s="184">
        <v>1.9000000000000001E-5</v>
      </c>
      <c r="F796" s="185">
        <v>1.5200000000000001E-4</v>
      </c>
      <c r="G796" s="181">
        <v>16563476537344</v>
      </c>
      <c r="H796" s="182">
        <v>2</v>
      </c>
      <c r="I796" s="183" t="s">
        <v>296</v>
      </c>
      <c r="J796" s="184">
        <v>2.0999999999999999E-5</v>
      </c>
      <c r="K796" s="185">
        <v>1.6699999999999999E-4</v>
      </c>
      <c r="L796" s="181">
        <v>3737349521408</v>
      </c>
      <c r="M796" s="182">
        <v>2</v>
      </c>
      <c r="N796" s="183" t="s">
        <v>307</v>
      </c>
      <c r="O796" s="184">
        <v>1.1E-5</v>
      </c>
      <c r="P796" s="185">
        <v>9.1000000000000003E-5</v>
      </c>
      <c r="S796" s="175"/>
    </row>
    <row r="797" spans="1:19" x14ac:dyDescent="0.2">
      <c r="A797" s="172">
        <v>771</v>
      </c>
      <c r="B797" s="181">
        <v>10669998063616</v>
      </c>
      <c r="C797" s="182">
        <v>0</v>
      </c>
      <c r="D797" s="183" t="s">
        <v>1721</v>
      </c>
      <c r="E797" s="184">
        <v>0.37654799999999999</v>
      </c>
      <c r="F797" s="185">
        <v>314.51342799999998</v>
      </c>
      <c r="G797" s="181">
        <v>24025498402816</v>
      </c>
      <c r="H797" s="182">
        <v>2</v>
      </c>
      <c r="I797" s="183" t="s">
        <v>306</v>
      </c>
      <c r="J797" s="184">
        <v>1.2999999999999999E-5</v>
      </c>
      <c r="K797" s="185">
        <v>1.06E-4</v>
      </c>
      <c r="L797" s="181">
        <v>5520708599808</v>
      </c>
      <c r="M797" s="182">
        <v>2</v>
      </c>
      <c r="N797" s="183" t="s">
        <v>306</v>
      </c>
      <c r="O797" s="184">
        <v>2.4000000000000001E-5</v>
      </c>
      <c r="P797" s="185">
        <v>1.9799999999999999E-4</v>
      </c>
      <c r="S797" s="175"/>
    </row>
    <row r="798" spans="1:19" x14ac:dyDescent="0.2">
      <c r="A798" s="172">
        <v>772</v>
      </c>
      <c r="B798" s="181">
        <v>6287599509504</v>
      </c>
      <c r="C798" s="182">
        <v>0</v>
      </c>
      <c r="D798" s="183" t="s">
        <v>1722</v>
      </c>
      <c r="E798" s="184">
        <v>0.37289099999999997</v>
      </c>
      <c r="F798" s="185">
        <v>310.56067400000001</v>
      </c>
      <c r="G798" s="181">
        <v>533929459712</v>
      </c>
      <c r="H798" s="182">
        <v>2</v>
      </c>
      <c r="I798" s="183" t="s">
        <v>376</v>
      </c>
      <c r="J798" s="184">
        <v>9.0000000000000002E-6</v>
      </c>
      <c r="K798" s="185">
        <v>7.6000000000000004E-5</v>
      </c>
      <c r="L798" s="181">
        <v>5725845364736</v>
      </c>
      <c r="M798" s="182">
        <v>0</v>
      </c>
      <c r="N798" s="183" t="s">
        <v>1731</v>
      </c>
      <c r="O798" s="184">
        <v>0.37300899999999998</v>
      </c>
      <c r="P798" s="185">
        <v>309.99397499999998</v>
      </c>
      <c r="S798" s="175"/>
    </row>
    <row r="799" spans="1:19" x14ac:dyDescent="0.2">
      <c r="A799" s="172">
        <v>773</v>
      </c>
      <c r="B799" s="181">
        <v>23846282280960</v>
      </c>
      <c r="C799" s="182">
        <v>0</v>
      </c>
      <c r="D799" s="183" t="s">
        <v>1725</v>
      </c>
      <c r="E799" s="184">
        <v>0.372506</v>
      </c>
      <c r="F799" s="185">
        <v>309.837243</v>
      </c>
      <c r="G799" s="181">
        <v>26221236420608</v>
      </c>
      <c r="H799" s="182">
        <v>2</v>
      </c>
      <c r="I799" s="183" t="s">
        <v>304</v>
      </c>
      <c r="J799" s="184">
        <v>3.1999999999999999E-5</v>
      </c>
      <c r="K799" s="185">
        <v>2.5900000000000001E-4</v>
      </c>
      <c r="L799" s="181">
        <v>3658860806144</v>
      </c>
      <c r="M799" s="182">
        <v>0</v>
      </c>
      <c r="N799" s="183" t="s">
        <v>1732</v>
      </c>
      <c r="O799" s="184">
        <v>0.37384899999999999</v>
      </c>
      <c r="P799" s="185">
        <v>311.647896</v>
      </c>
      <c r="S799" s="175"/>
    </row>
    <row r="800" spans="1:19" x14ac:dyDescent="0.2">
      <c r="A800" s="172">
        <v>774</v>
      </c>
      <c r="B800" s="181">
        <v>17969206411264</v>
      </c>
      <c r="C800" s="182">
        <v>0</v>
      </c>
      <c r="D800" s="183" t="s">
        <v>1728</v>
      </c>
      <c r="E800" s="184">
        <v>0.37439499999999998</v>
      </c>
      <c r="F800" s="185">
        <v>312.09841399999999</v>
      </c>
      <c r="G800" s="181">
        <v>8564229259264</v>
      </c>
      <c r="H800" s="182">
        <v>0</v>
      </c>
      <c r="I800" s="183" t="s">
        <v>1749</v>
      </c>
      <c r="J800" s="184">
        <v>0.37733299999999997</v>
      </c>
      <c r="K800" s="185">
        <v>315.96668799999998</v>
      </c>
      <c r="L800" s="181">
        <v>3262420533248</v>
      </c>
      <c r="M800" s="182">
        <v>2</v>
      </c>
      <c r="N800" s="183" t="s">
        <v>338</v>
      </c>
      <c r="O800" s="184">
        <v>2.1999999999999999E-5</v>
      </c>
      <c r="P800" s="185">
        <v>1.83E-4</v>
      </c>
      <c r="S800" s="175"/>
    </row>
    <row r="801" spans="1:19" x14ac:dyDescent="0.2">
      <c r="A801" s="172">
        <v>775</v>
      </c>
      <c r="B801" s="181">
        <v>24440265678848</v>
      </c>
      <c r="C801" s="182">
        <v>2</v>
      </c>
      <c r="D801" s="183" t="s">
        <v>306</v>
      </c>
      <c r="E801" s="184">
        <v>3.1999999999999999E-5</v>
      </c>
      <c r="F801" s="185">
        <v>2.5900000000000001E-4</v>
      </c>
      <c r="G801" s="181">
        <v>11428751384576</v>
      </c>
      <c r="H801" s="182">
        <v>0</v>
      </c>
      <c r="I801" s="183" t="s">
        <v>1750</v>
      </c>
      <c r="J801" s="184">
        <v>0.37616899999999998</v>
      </c>
      <c r="K801" s="185">
        <v>314.50431200000003</v>
      </c>
      <c r="L801" s="181">
        <v>4421055225856</v>
      </c>
      <c r="M801" s="182">
        <v>1</v>
      </c>
      <c r="N801" s="183" t="s">
        <v>1734</v>
      </c>
      <c r="O801" s="184">
        <v>0.504162</v>
      </c>
      <c r="P801" s="185">
        <v>689.67042500000002</v>
      </c>
      <c r="S801" s="175"/>
    </row>
    <row r="802" spans="1:19" x14ac:dyDescent="0.2">
      <c r="A802" s="172">
        <v>776</v>
      </c>
      <c r="B802" s="181">
        <v>10139212316672</v>
      </c>
      <c r="C802" s="182">
        <v>2</v>
      </c>
      <c r="D802" s="183" t="s">
        <v>376</v>
      </c>
      <c r="E802" s="184">
        <v>1.2999999999999999E-5</v>
      </c>
      <c r="F802" s="185">
        <v>1.06E-4</v>
      </c>
      <c r="G802" s="181">
        <v>16442359087104</v>
      </c>
      <c r="H802" s="182">
        <v>0</v>
      </c>
      <c r="I802" s="183" t="s">
        <v>1751</v>
      </c>
      <c r="J802" s="184">
        <v>0.372166</v>
      </c>
      <c r="K802" s="185">
        <v>310.26794100000001</v>
      </c>
      <c r="L802" s="181">
        <v>930293055488</v>
      </c>
      <c r="M802" s="182">
        <v>2</v>
      </c>
      <c r="N802" s="183" t="s">
        <v>316</v>
      </c>
      <c r="O802" s="184">
        <v>1.5E-5</v>
      </c>
      <c r="P802" s="185">
        <v>1.22E-4</v>
      </c>
      <c r="S802" s="175"/>
    </row>
    <row r="803" spans="1:19" x14ac:dyDescent="0.2">
      <c r="A803" s="172">
        <v>777</v>
      </c>
      <c r="B803" s="181">
        <v>24974250737664</v>
      </c>
      <c r="C803" s="182">
        <v>1</v>
      </c>
      <c r="D803" s="183" t="s">
        <v>1736</v>
      </c>
      <c r="E803" s="184">
        <v>0.50334999999999996</v>
      </c>
      <c r="F803" s="185">
        <v>694.33964900000001</v>
      </c>
      <c r="G803" s="181">
        <v>29540992360448</v>
      </c>
      <c r="H803" s="182">
        <v>2</v>
      </c>
      <c r="I803" s="183" t="s">
        <v>339</v>
      </c>
      <c r="J803" s="184">
        <v>2.1999999999999999E-5</v>
      </c>
      <c r="K803" s="185">
        <v>1.83E-4</v>
      </c>
      <c r="L803" s="181">
        <v>6333127860224</v>
      </c>
      <c r="M803" s="182">
        <v>1</v>
      </c>
      <c r="N803" s="183" t="s">
        <v>1737</v>
      </c>
      <c r="O803" s="184">
        <v>0.51273500000000005</v>
      </c>
      <c r="P803" s="185">
        <v>707.48806200000001</v>
      </c>
      <c r="S803" s="175"/>
    </row>
    <row r="804" spans="1:19" x14ac:dyDescent="0.2">
      <c r="A804" s="172">
        <v>778</v>
      </c>
      <c r="B804" s="181">
        <v>5706513670144</v>
      </c>
      <c r="C804" s="182">
        <v>0</v>
      </c>
      <c r="D804" s="183" t="s">
        <v>1743</v>
      </c>
      <c r="E804" s="184">
        <v>0.37684200000000001</v>
      </c>
      <c r="F804" s="185">
        <v>315.069053</v>
      </c>
      <c r="G804" s="181">
        <v>101443698688</v>
      </c>
      <c r="H804" s="182">
        <v>0</v>
      </c>
      <c r="I804" s="183" t="s">
        <v>1753</v>
      </c>
      <c r="J804" s="184">
        <v>0.37449199999999999</v>
      </c>
      <c r="K804" s="185">
        <v>312.50769000000003</v>
      </c>
      <c r="L804" s="181">
        <v>4883005775872</v>
      </c>
      <c r="M804" s="182">
        <v>2</v>
      </c>
      <c r="N804" s="183" t="s">
        <v>316</v>
      </c>
      <c r="O804" s="184">
        <v>0</v>
      </c>
      <c r="P804" s="185">
        <v>0</v>
      </c>
      <c r="S804" s="175"/>
    </row>
    <row r="805" spans="1:19" x14ac:dyDescent="0.2">
      <c r="A805" s="172">
        <v>779</v>
      </c>
      <c r="B805" s="181">
        <v>27773564166144</v>
      </c>
      <c r="C805" s="182">
        <v>0</v>
      </c>
      <c r="D805" s="183" t="s">
        <v>1744</v>
      </c>
      <c r="E805" s="184">
        <v>0.37681100000000001</v>
      </c>
      <c r="F805" s="185">
        <v>315.48057799999998</v>
      </c>
      <c r="G805" s="181">
        <v>19499995906048</v>
      </c>
      <c r="H805" s="182">
        <v>2</v>
      </c>
      <c r="I805" s="183" t="s">
        <v>316</v>
      </c>
      <c r="J805" s="184">
        <v>0</v>
      </c>
      <c r="K805" s="185">
        <v>0</v>
      </c>
      <c r="L805" s="181">
        <v>5501488160768</v>
      </c>
      <c r="M805" s="182">
        <v>0</v>
      </c>
      <c r="N805" s="183" t="s">
        <v>1740</v>
      </c>
      <c r="O805" s="184">
        <v>0.37592199999999998</v>
      </c>
      <c r="P805" s="185">
        <v>313.879302</v>
      </c>
      <c r="S805" s="175"/>
    </row>
    <row r="806" spans="1:19" x14ac:dyDescent="0.2">
      <c r="A806" s="172">
        <v>780</v>
      </c>
      <c r="B806" s="181">
        <v>591360483328</v>
      </c>
      <c r="C806" s="182">
        <v>2</v>
      </c>
      <c r="D806" s="183" t="s">
        <v>301</v>
      </c>
      <c r="E806" s="184">
        <v>1.7E-5</v>
      </c>
      <c r="F806" s="185">
        <v>1.37E-4</v>
      </c>
      <c r="G806" s="181">
        <v>10001663598592</v>
      </c>
      <c r="H806" s="182">
        <v>0</v>
      </c>
      <c r="I806" s="183" t="s">
        <v>1757</v>
      </c>
      <c r="J806" s="184">
        <v>0.37311899999999998</v>
      </c>
      <c r="K806" s="185">
        <v>311.11287800000002</v>
      </c>
      <c r="L806" s="181">
        <v>3725175422976</v>
      </c>
      <c r="M806" s="182">
        <v>2</v>
      </c>
      <c r="N806" s="183" t="s">
        <v>348</v>
      </c>
      <c r="O806" s="184">
        <v>3.0000000000000001E-6</v>
      </c>
      <c r="P806" s="185">
        <v>3.0000000000000001E-5</v>
      </c>
      <c r="S806" s="175"/>
    </row>
    <row r="807" spans="1:19" x14ac:dyDescent="0.2">
      <c r="A807" s="172">
        <v>781</v>
      </c>
      <c r="B807" s="181">
        <v>1266891522048</v>
      </c>
      <c r="C807" s="182">
        <v>0</v>
      </c>
      <c r="D807" s="183" t="s">
        <v>1748</v>
      </c>
      <c r="E807" s="184">
        <v>0.37448799999999999</v>
      </c>
      <c r="F807" s="185">
        <v>312.82483500000001</v>
      </c>
      <c r="G807" s="181">
        <v>19541875597312</v>
      </c>
      <c r="H807" s="182">
        <v>0</v>
      </c>
      <c r="I807" s="183" t="s">
        <v>1763</v>
      </c>
      <c r="J807" s="184">
        <v>0.37543300000000002</v>
      </c>
      <c r="K807" s="185">
        <v>313.20214199999998</v>
      </c>
      <c r="L807" s="181">
        <v>5261802930176</v>
      </c>
      <c r="M807" s="182">
        <v>2</v>
      </c>
      <c r="N807" s="183" t="s">
        <v>329</v>
      </c>
      <c r="O807" s="184">
        <v>6.9999999999999999E-6</v>
      </c>
      <c r="P807" s="185">
        <v>6.0999999999999999E-5</v>
      </c>
      <c r="S807" s="175"/>
    </row>
    <row r="808" spans="1:19" x14ac:dyDescent="0.2">
      <c r="A808" s="172">
        <v>782</v>
      </c>
      <c r="B808" s="181">
        <v>4382520369152</v>
      </c>
      <c r="C808" s="182">
        <v>0</v>
      </c>
      <c r="D808" s="183" t="s">
        <v>1756</v>
      </c>
      <c r="E808" s="184">
        <v>0.37151800000000001</v>
      </c>
      <c r="F808" s="185">
        <v>309.14360299999998</v>
      </c>
      <c r="G808" s="181">
        <v>11455565709312</v>
      </c>
      <c r="H808" s="182">
        <v>2</v>
      </c>
      <c r="I808" s="183" t="s">
        <v>296</v>
      </c>
      <c r="J808" s="184">
        <v>1.2999999999999999E-5</v>
      </c>
      <c r="K808" s="185">
        <v>1.06E-4</v>
      </c>
      <c r="L808" s="181">
        <v>1585438998528</v>
      </c>
      <c r="M808" s="182">
        <v>1</v>
      </c>
      <c r="N808" s="183" t="s">
        <v>1741</v>
      </c>
      <c r="O808" s="184">
        <v>0.49596299999999999</v>
      </c>
      <c r="P808" s="185">
        <v>680.24960499999997</v>
      </c>
      <c r="S808" s="175"/>
    </row>
    <row r="809" spans="1:19" x14ac:dyDescent="0.2">
      <c r="A809" s="172">
        <v>783</v>
      </c>
      <c r="B809" s="181">
        <v>28869177638912</v>
      </c>
      <c r="C809" s="182">
        <v>2</v>
      </c>
      <c r="D809" s="183" t="s">
        <v>214</v>
      </c>
      <c r="E809" s="184">
        <v>2.5999999999999998E-5</v>
      </c>
      <c r="F809" s="185">
        <v>2.13E-4</v>
      </c>
      <c r="G809" s="181">
        <v>15372039307264</v>
      </c>
      <c r="H809" s="182">
        <v>1</v>
      </c>
      <c r="I809" s="183" t="s">
        <v>1767</v>
      </c>
      <c r="J809" s="184">
        <v>0.48818099999999998</v>
      </c>
      <c r="K809" s="185">
        <v>659.64734299999998</v>
      </c>
      <c r="L809" s="181">
        <v>4635223023616</v>
      </c>
      <c r="M809" s="182">
        <v>0</v>
      </c>
      <c r="N809" s="183" t="s">
        <v>1745</v>
      </c>
      <c r="O809" s="184">
        <v>0.372</v>
      </c>
      <c r="P809" s="185">
        <v>309.44210199999998</v>
      </c>
      <c r="S809" s="175"/>
    </row>
    <row r="810" spans="1:19" x14ac:dyDescent="0.2">
      <c r="A810" s="172">
        <v>784</v>
      </c>
      <c r="B810" s="181">
        <v>7295531089920</v>
      </c>
      <c r="C810" s="182">
        <v>2</v>
      </c>
      <c r="D810" s="183" t="s">
        <v>303</v>
      </c>
      <c r="E810" s="184">
        <v>1.1E-5</v>
      </c>
      <c r="F810" s="185">
        <v>9.1000000000000003E-5</v>
      </c>
      <c r="G810" s="181">
        <v>22421209243648</v>
      </c>
      <c r="H810" s="182">
        <v>0</v>
      </c>
      <c r="I810" s="183" t="s">
        <v>1768</v>
      </c>
      <c r="J810" s="184">
        <v>0.37226999999999999</v>
      </c>
      <c r="K810" s="185">
        <v>309.91701999999998</v>
      </c>
      <c r="L810" s="181">
        <v>4141864509440</v>
      </c>
      <c r="M810" s="182">
        <v>0</v>
      </c>
      <c r="N810" s="183" t="s">
        <v>1746</v>
      </c>
      <c r="O810" s="184">
        <v>0.37407800000000002</v>
      </c>
      <c r="P810" s="185">
        <v>312.15548100000001</v>
      </c>
      <c r="S810" s="175"/>
    </row>
    <row r="811" spans="1:19" x14ac:dyDescent="0.2">
      <c r="A811" s="172">
        <v>785</v>
      </c>
      <c r="B811" s="181">
        <v>14654745378816</v>
      </c>
      <c r="C811" s="182">
        <v>0</v>
      </c>
      <c r="D811" s="183" t="s">
        <v>1758</v>
      </c>
      <c r="E811" s="184">
        <v>0.38053700000000001</v>
      </c>
      <c r="F811" s="185">
        <v>319.36534399999999</v>
      </c>
      <c r="G811" s="181">
        <v>20007190290432</v>
      </c>
      <c r="H811" s="182">
        <v>2</v>
      </c>
      <c r="I811" s="183" t="s">
        <v>315</v>
      </c>
      <c r="J811" s="184">
        <v>3.1999999999999999E-5</v>
      </c>
      <c r="K811" s="185">
        <v>2.5900000000000001E-4</v>
      </c>
      <c r="L811" s="181">
        <v>5697271955456</v>
      </c>
      <c r="M811" s="182">
        <v>1</v>
      </c>
      <c r="N811" s="183" t="s">
        <v>1747</v>
      </c>
      <c r="O811" s="184">
        <v>0.49243799999999999</v>
      </c>
      <c r="P811" s="185">
        <v>671.88153899999998</v>
      </c>
      <c r="S811" s="175"/>
    </row>
    <row r="812" spans="1:19" x14ac:dyDescent="0.2">
      <c r="A812" s="172">
        <v>786</v>
      </c>
      <c r="B812" s="181">
        <v>10302894776320</v>
      </c>
      <c r="C812" s="182">
        <v>0</v>
      </c>
      <c r="D812" s="183" t="s">
        <v>1762</v>
      </c>
      <c r="E812" s="184">
        <v>0.37213099999999999</v>
      </c>
      <c r="F812" s="185">
        <v>309.52347800000001</v>
      </c>
      <c r="G812" s="181">
        <v>26704409346048</v>
      </c>
      <c r="H812" s="182">
        <v>0</v>
      </c>
      <c r="I812" s="183" t="s">
        <v>1776</v>
      </c>
      <c r="J812" s="184">
        <v>0.37427700000000003</v>
      </c>
      <c r="K812" s="185">
        <v>312.03298799999999</v>
      </c>
      <c r="L812" s="181">
        <v>1893781749760</v>
      </c>
      <c r="M812" s="182">
        <v>2</v>
      </c>
      <c r="N812" s="183" t="s">
        <v>214</v>
      </c>
      <c r="O812" s="184">
        <v>1.5E-5</v>
      </c>
      <c r="P812" s="185">
        <v>1.22E-4</v>
      </c>
      <c r="S812" s="175"/>
    </row>
    <row r="813" spans="1:19" x14ac:dyDescent="0.2">
      <c r="A813" s="172">
        <v>787</v>
      </c>
      <c r="B813" s="181">
        <v>22959994568704</v>
      </c>
      <c r="C813" s="182">
        <v>2</v>
      </c>
      <c r="D813" s="183" t="s">
        <v>303</v>
      </c>
      <c r="E813" s="184">
        <v>0</v>
      </c>
      <c r="F813" s="185">
        <v>0</v>
      </c>
      <c r="G813" s="181">
        <v>14100138401792</v>
      </c>
      <c r="H813" s="182">
        <v>0</v>
      </c>
      <c r="I813" s="183" t="s">
        <v>1777</v>
      </c>
      <c r="J813" s="184">
        <v>0.37573800000000002</v>
      </c>
      <c r="K813" s="185">
        <v>313.54984999999999</v>
      </c>
      <c r="L813" s="181">
        <v>4029540179968</v>
      </c>
      <c r="M813" s="182">
        <v>2</v>
      </c>
      <c r="N813" s="183" t="s">
        <v>305</v>
      </c>
      <c r="O813" s="184">
        <v>1.7E-5</v>
      </c>
      <c r="P813" s="185">
        <v>1.37E-4</v>
      </c>
      <c r="S813" s="175"/>
    </row>
    <row r="814" spans="1:19" x14ac:dyDescent="0.2">
      <c r="A814" s="172">
        <v>788</v>
      </c>
      <c r="B814" s="181">
        <v>4559195504640</v>
      </c>
      <c r="C814" s="182">
        <v>2</v>
      </c>
      <c r="D814" s="183" t="s">
        <v>315</v>
      </c>
      <c r="E814" s="184">
        <v>2.8E-5</v>
      </c>
      <c r="F814" s="185">
        <v>2.2800000000000001E-4</v>
      </c>
      <c r="G814" s="181">
        <v>4037951881216</v>
      </c>
      <c r="H814" s="182">
        <v>0</v>
      </c>
      <c r="I814" s="183" t="s">
        <v>1778</v>
      </c>
      <c r="J814" s="184">
        <v>0.37639899999999998</v>
      </c>
      <c r="K814" s="185">
        <v>315.00217300000003</v>
      </c>
      <c r="L814" s="181">
        <v>1243779096576</v>
      </c>
      <c r="M814" s="182">
        <v>0</v>
      </c>
      <c r="N814" s="183" t="s">
        <v>1752</v>
      </c>
      <c r="O814" s="184">
        <v>0.37132100000000001</v>
      </c>
      <c r="P814" s="185">
        <v>308.633669</v>
      </c>
      <c r="S814" s="175"/>
    </row>
    <row r="815" spans="1:19" x14ac:dyDescent="0.2">
      <c r="A815" s="172">
        <v>789</v>
      </c>
      <c r="B815" s="181">
        <v>25878907953152</v>
      </c>
      <c r="C815" s="182">
        <v>0</v>
      </c>
      <c r="D815" s="183" t="s">
        <v>1769</v>
      </c>
      <c r="E815" s="184">
        <v>0.37599300000000002</v>
      </c>
      <c r="F815" s="185">
        <v>314.09294199999999</v>
      </c>
      <c r="G815" s="181">
        <v>14280235106304</v>
      </c>
      <c r="H815" s="182">
        <v>0</v>
      </c>
      <c r="I815" s="183" t="s">
        <v>1780</v>
      </c>
      <c r="J815" s="184">
        <v>0.37540200000000001</v>
      </c>
      <c r="K815" s="185">
        <v>313.26361100000003</v>
      </c>
      <c r="L815" s="181">
        <v>6713468968960</v>
      </c>
      <c r="M815" s="182">
        <v>2</v>
      </c>
      <c r="N815" s="183" t="s">
        <v>329</v>
      </c>
      <c r="O815" s="184">
        <v>6.9999999999999999E-6</v>
      </c>
      <c r="P815" s="185">
        <v>6.0999999999999999E-5</v>
      </c>
      <c r="S815" s="175"/>
    </row>
    <row r="816" spans="1:19" x14ac:dyDescent="0.2">
      <c r="A816" s="172">
        <v>790</v>
      </c>
      <c r="B816" s="181">
        <v>16623626207232</v>
      </c>
      <c r="C816" s="182">
        <v>0</v>
      </c>
      <c r="D816" s="183" t="s">
        <v>1774</v>
      </c>
      <c r="E816" s="184">
        <v>0.37223499999999998</v>
      </c>
      <c r="F816" s="185">
        <v>309.83832100000001</v>
      </c>
      <c r="G816" s="181">
        <v>5057709981696</v>
      </c>
      <c r="H816" s="182">
        <v>0</v>
      </c>
      <c r="I816" s="183" t="s">
        <v>1787</v>
      </c>
      <c r="J816" s="184">
        <v>0.37620700000000001</v>
      </c>
      <c r="K816" s="185">
        <v>313.74951600000003</v>
      </c>
      <c r="L816" s="181">
        <v>5481809108992</v>
      </c>
      <c r="M816" s="182">
        <v>1</v>
      </c>
      <c r="N816" s="183" t="s">
        <v>1755</v>
      </c>
      <c r="O816" s="184">
        <v>0.49543900000000002</v>
      </c>
      <c r="P816" s="185">
        <v>679.31546200000003</v>
      </c>
      <c r="S816" s="175"/>
    </row>
    <row r="817" spans="1:19" x14ac:dyDescent="0.2">
      <c r="A817" s="172">
        <v>791</v>
      </c>
      <c r="B817" s="181">
        <v>1626049028096</v>
      </c>
      <c r="C817" s="182">
        <v>2</v>
      </c>
      <c r="D817" s="183" t="s">
        <v>315</v>
      </c>
      <c r="E817" s="184">
        <v>9.0000000000000002E-6</v>
      </c>
      <c r="F817" s="185">
        <v>7.6000000000000004E-5</v>
      </c>
      <c r="G817" s="181">
        <v>28950706749440</v>
      </c>
      <c r="H817" s="182">
        <v>2</v>
      </c>
      <c r="I817" s="183" t="s">
        <v>301</v>
      </c>
      <c r="J817" s="184">
        <v>1.9999999999999999E-6</v>
      </c>
      <c r="K817" s="185">
        <v>1.5E-5</v>
      </c>
      <c r="L817" s="181">
        <v>1212309372928</v>
      </c>
      <c r="M817" s="182">
        <v>0</v>
      </c>
      <c r="N817" s="183" t="s">
        <v>1759</v>
      </c>
      <c r="O817" s="184">
        <v>0.374552</v>
      </c>
      <c r="P817" s="185">
        <v>311.95595600000001</v>
      </c>
      <c r="S817" s="175"/>
    </row>
    <row r="818" spans="1:19" x14ac:dyDescent="0.2">
      <c r="A818" s="172">
        <v>792</v>
      </c>
      <c r="B818" s="181">
        <v>12774790529024</v>
      </c>
      <c r="C818" s="182">
        <v>0</v>
      </c>
      <c r="D818" s="183" t="s">
        <v>1781</v>
      </c>
      <c r="E818" s="184">
        <v>0.37254799999999999</v>
      </c>
      <c r="F818" s="185">
        <v>310.43811299999999</v>
      </c>
      <c r="G818" s="181">
        <v>16452934148096</v>
      </c>
      <c r="H818" s="182">
        <v>2</v>
      </c>
      <c r="I818" s="183" t="s">
        <v>338</v>
      </c>
      <c r="J818" s="184">
        <v>2.5999999999999998E-5</v>
      </c>
      <c r="K818" s="185">
        <v>2.13E-4</v>
      </c>
      <c r="L818" s="181">
        <v>652367519744</v>
      </c>
      <c r="M818" s="182">
        <v>2</v>
      </c>
      <c r="N818" s="183" t="s">
        <v>348</v>
      </c>
      <c r="O818" s="184">
        <v>1.1E-5</v>
      </c>
      <c r="P818" s="185">
        <v>9.1000000000000003E-5</v>
      </c>
      <c r="S818" s="175"/>
    </row>
    <row r="819" spans="1:19" x14ac:dyDescent="0.2">
      <c r="A819" s="172">
        <v>793</v>
      </c>
      <c r="B819" s="181">
        <v>26696158380032</v>
      </c>
      <c r="C819" s="182">
        <v>2</v>
      </c>
      <c r="D819" s="183" t="s">
        <v>329</v>
      </c>
      <c r="E819" s="184">
        <v>6.9999999999999999E-6</v>
      </c>
      <c r="F819" s="185">
        <v>6.0999999999999999E-5</v>
      </c>
      <c r="G819" s="181">
        <v>9641852977152</v>
      </c>
      <c r="H819" s="182">
        <v>0</v>
      </c>
      <c r="I819" s="183" t="s">
        <v>1792</v>
      </c>
      <c r="J819" s="184">
        <v>0.373394</v>
      </c>
      <c r="K819" s="185">
        <v>311.13949100000002</v>
      </c>
      <c r="L819" s="181">
        <v>2921415589888</v>
      </c>
      <c r="M819" s="182">
        <v>2</v>
      </c>
      <c r="N819" s="183" t="s">
        <v>301</v>
      </c>
      <c r="O819" s="184">
        <v>9.9999999999999995E-7</v>
      </c>
      <c r="P819" s="185">
        <v>1.5E-5</v>
      </c>
      <c r="S819" s="175"/>
    </row>
    <row r="820" spans="1:19" x14ac:dyDescent="0.2">
      <c r="A820" s="172">
        <v>794</v>
      </c>
      <c r="B820" s="181">
        <v>8789948874752</v>
      </c>
      <c r="C820" s="182">
        <v>1</v>
      </c>
      <c r="D820" s="183" t="s">
        <v>1785</v>
      </c>
      <c r="E820" s="184">
        <v>0.50393699999999997</v>
      </c>
      <c r="F820" s="185">
        <v>690.671244</v>
      </c>
      <c r="G820" s="181">
        <v>24177846353920</v>
      </c>
      <c r="H820" s="182">
        <v>2</v>
      </c>
      <c r="I820" s="183" t="s">
        <v>306</v>
      </c>
      <c r="J820" s="184">
        <v>9.0000000000000002E-6</v>
      </c>
      <c r="K820" s="185">
        <v>7.6000000000000004E-5</v>
      </c>
      <c r="L820" s="181">
        <v>972082044928</v>
      </c>
      <c r="M820" s="182">
        <v>0</v>
      </c>
      <c r="N820" s="183" t="s">
        <v>1760</v>
      </c>
      <c r="O820" s="184">
        <v>0.37840000000000001</v>
      </c>
      <c r="P820" s="185">
        <v>317.186916</v>
      </c>
      <c r="S820" s="175"/>
    </row>
    <row r="821" spans="1:19" x14ac:dyDescent="0.2">
      <c r="A821" s="172">
        <v>795</v>
      </c>
      <c r="B821" s="181">
        <v>12809228673024</v>
      </c>
      <c r="C821" s="182">
        <v>0</v>
      </c>
      <c r="D821" s="183" t="s">
        <v>1786</v>
      </c>
      <c r="E821" s="184">
        <v>0.37790699999999999</v>
      </c>
      <c r="F821" s="185">
        <v>316.66012499999999</v>
      </c>
      <c r="G821" s="181">
        <v>12234514833408</v>
      </c>
      <c r="H821" s="182">
        <v>1</v>
      </c>
      <c r="I821" s="183" t="s">
        <v>1794</v>
      </c>
      <c r="J821" s="184">
        <v>0.506359</v>
      </c>
      <c r="K821" s="185">
        <v>693.20644600000003</v>
      </c>
      <c r="L821" s="181">
        <v>6399333285888</v>
      </c>
      <c r="M821" s="182">
        <v>1</v>
      </c>
      <c r="N821" s="183" t="s">
        <v>1761</v>
      </c>
      <c r="O821" s="184">
        <v>0.49553599999999998</v>
      </c>
      <c r="P821" s="185">
        <v>676.91072099999997</v>
      </c>
      <c r="S821" s="175"/>
    </row>
    <row r="822" spans="1:19" x14ac:dyDescent="0.2">
      <c r="A822" s="172">
        <v>796</v>
      </c>
      <c r="B822" s="181">
        <v>2151244275712</v>
      </c>
      <c r="C822" s="182">
        <v>1</v>
      </c>
      <c r="D822" s="183" t="s">
        <v>1788</v>
      </c>
      <c r="E822" s="184">
        <v>0.50524800000000003</v>
      </c>
      <c r="F822" s="185">
        <v>691.91134999999997</v>
      </c>
      <c r="G822" s="181">
        <v>13179259920384</v>
      </c>
      <c r="H822" s="182">
        <v>2</v>
      </c>
      <c r="I822" s="183" t="s">
        <v>310</v>
      </c>
      <c r="J822" s="184">
        <v>4.6999999999999997E-5</v>
      </c>
      <c r="K822" s="185">
        <v>3.8099999999999999E-4</v>
      </c>
      <c r="L822" s="181">
        <v>4874819575808</v>
      </c>
      <c r="M822" s="182">
        <v>1</v>
      </c>
      <c r="N822" s="183" t="s">
        <v>1764</v>
      </c>
      <c r="O822" s="184">
        <v>0.49102000000000001</v>
      </c>
      <c r="P822" s="185">
        <v>663.99018100000001</v>
      </c>
      <c r="S822" s="175"/>
    </row>
    <row r="823" spans="1:19" x14ac:dyDescent="0.2">
      <c r="A823" s="172">
        <v>797</v>
      </c>
      <c r="B823" s="181">
        <v>23205739495424</v>
      </c>
      <c r="C823" s="182">
        <v>1</v>
      </c>
      <c r="D823" s="183" t="s">
        <v>1789</v>
      </c>
      <c r="E823" s="184">
        <v>0.51052600000000004</v>
      </c>
      <c r="F823" s="185">
        <v>700.67714999999998</v>
      </c>
      <c r="G823" s="181">
        <v>14828034342912</v>
      </c>
      <c r="H823" s="182">
        <v>2</v>
      </c>
      <c r="I823" s="183" t="s">
        <v>315</v>
      </c>
      <c r="J823" s="184">
        <v>2.8E-5</v>
      </c>
      <c r="K823" s="185">
        <v>2.2800000000000001E-4</v>
      </c>
      <c r="L823" s="181">
        <v>4958532337664</v>
      </c>
      <c r="M823" s="182">
        <v>2</v>
      </c>
      <c r="N823" s="183" t="s">
        <v>307</v>
      </c>
      <c r="O823" s="184">
        <v>0</v>
      </c>
      <c r="P823" s="185">
        <v>0</v>
      </c>
      <c r="S823" s="175"/>
    </row>
    <row r="824" spans="1:19" x14ac:dyDescent="0.2">
      <c r="A824" s="172">
        <v>798</v>
      </c>
      <c r="B824" s="181">
        <v>790492692480</v>
      </c>
      <c r="C824" s="182">
        <v>0</v>
      </c>
      <c r="D824" s="183" t="s">
        <v>1791</v>
      </c>
      <c r="E824" s="184">
        <v>0.37640899999999999</v>
      </c>
      <c r="F824" s="185">
        <v>314.63991099999998</v>
      </c>
      <c r="G824" s="181">
        <v>9393483038720</v>
      </c>
      <c r="H824" s="182">
        <v>0</v>
      </c>
      <c r="I824" s="183" t="s">
        <v>1803</v>
      </c>
      <c r="J824" s="184">
        <v>0.37749100000000002</v>
      </c>
      <c r="K824" s="185">
        <v>315.58612599999998</v>
      </c>
      <c r="L824" s="181">
        <v>4508015722496</v>
      </c>
      <c r="M824" s="182">
        <v>2</v>
      </c>
      <c r="N824" s="183" t="s">
        <v>306</v>
      </c>
      <c r="O824" s="184">
        <v>9.9999999999999995E-7</v>
      </c>
      <c r="P824" s="185">
        <v>1.5E-5</v>
      </c>
      <c r="S824" s="175"/>
    </row>
    <row r="825" spans="1:19" x14ac:dyDescent="0.2">
      <c r="A825" s="172">
        <v>799</v>
      </c>
      <c r="B825" s="181">
        <v>29152042401792</v>
      </c>
      <c r="C825" s="182">
        <v>0</v>
      </c>
      <c r="D825" s="183" t="s">
        <v>1793</v>
      </c>
      <c r="E825" s="184">
        <v>0.372112</v>
      </c>
      <c r="F825" s="185">
        <v>309.275666</v>
      </c>
      <c r="G825" s="181">
        <v>13052236005376</v>
      </c>
      <c r="H825" s="182">
        <v>0</v>
      </c>
      <c r="I825" s="183" t="s">
        <v>1804</v>
      </c>
      <c r="J825" s="184">
        <v>0.373471</v>
      </c>
      <c r="K825" s="185">
        <v>311.28915499999999</v>
      </c>
      <c r="L825" s="181">
        <v>5275666808832</v>
      </c>
      <c r="M825" s="182">
        <v>0</v>
      </c>
      <c r="N825" s="183" t="s">
        <v>1765</v>
      </c>
      <c r="O825" s="184">
        <v>0.37159900000000001</v>
      </c>
      <c r="P825" s="185">
        <v>309.20867199999998</v>
      </c>
      <c r="S825" s="175"/>
    </row>
    <row r="826" spans="1:19" x14ac:dyDescent="0.2">
      <c r="A826" s="172">
        <v>800</v>
      </c>
      <c r="B826" s="181">
        <v>6469219074048</v>
      </c>
      <c r="C826" s="182">
        <v>0</v>
      </c>
      <c r="D826" s="183" t="s">
        <v>1795</v>
      </c>
      <c r="E826" s="184">
        <v>0.37299900000000002</v>
      </c>
      <c r="F826" s="185">
        <v>310.968908</v>
      </c>
      <c r="G826" s="181">
        <v>12111046295552</v>
      </c>
      <c r="H826" s="182">
        <v>2</v>
      </c>
      <c r="I826" s="183" t="s">
        <v>301</v>
      </c>
      <c r="J826" s="184">
        <v>9.0000000000000002E-6</v>
      </c>
      <c r="K826" s="185">
        <v>7.6000000000000004E-5</v>
      </c>
      <c r="L826" s="181">
        <v>3370401333248</v>
      </c>
      <c r="M826" s="182">
        <v>0</v>
      </c>
      <c r="N826" s="183" t="s">
        <v>1766</v>
      </c>
      <c r="O826" s="184">
        <v>0.37412200000000001</v>
      </c>
      <c r="P826" s="185">
        <v>312.28835900000001</v>
      </c>
      <c r="S826" s="175"/>
    </row>
    <row r="827" spans="1:19" x14ac:dyDescent="0.2">
      <c r="A827" s="172">
        <v>801</v>
      </c>
      <c r="B827" s="181">
        <v>6604069093376</v>
      </c>
      <c r="C827" s="182">
        <v>2</v>
      </c>
      <c r="D827" s="183" t="s">
        <v>303</v>
      </c>
      <c r="E827" s="184">
        <v>0</v>
      </c>
      <c r="F827" s="185">
        <v>0</v>
      </c>
      <c r="G827" s="181">
        <v>10544310394880</v>
      </c>
      <c r="H827" s="182">
        <v>0</v>
      </c>
      <c r="I827" s="183" t="s">
        <v>1807</v>
      </c>
      <c r="J827" s="184">
        <v>0.37426500000000001</v>
      </c>
      <c r="K827" s="185">
        <v>312.19351</v>
      </c>
      <c r="L827" s="181">
        <v>4363625603072</v>
      </c>
      <c r="M827" s="182">
        <v>0</v>
      </c>
      <c r="N827" s="183" t="s">
        <v>1770</v>
      </c>
      <c r="O827" s="184">
        <v>0.371892</v>
      </c>
      <c r="P827" s="185">
        <v>309.71691199999998</v>
      </c>
      <c r="S827" s="175"/>
    </row>
    <row r="828" spans="1:19" x14ac:dyDescent="0.2">
      <c r="A828" s="172">
        <v>802</v>
      </c>
      <c r="B828" s="181">
        <v>19316488331264</v>
      </c>
      <c r="C828" s="182">
        <v>2</v>
      </c>
      <c r="D828" s="183" t="s">
        <v>301</v>
      </c>
      <c r="E828" s="184">
        <v>5.0000000000000004E-6</v>
      </c>
      <c r="F828" s="185">
        <v>4.5000000000000003E-5</v>
      </c>
      <c r="G828" s="181">
        <v>6110953299968</v>
      </c>
      <c r="H828" s="182">
        <v>0</v>
      </c>
      <c r="I828" s="183" t="s">
        <v>1811</v>
      </c>
      <c r="J828" s="184">
        <v>0.370062</v>
      </c>
      <c r="K828" s="185">
        <v>307.182727</v>
      </c>
      <c r="L828" s="181">
        <v>239105892352</v>
      </c>
      <c r="M828" s="182">
        <v>0</v>
      </c>
      <c r="N828" s="183" t="s">
        <v>1771</v>
      </c>
      <c r="O828" s="184">
        <v>0.376446</v>
      </c>
      <c r="P828" s="185">
        <v>314.86666400000001</v>
      </c>
      <c r="S828" s="175"/>
    </row>
    <row r="829" spans="1:19" x14ac:dyDescent="0.2">
      <c r="A829" s="172">
        <v>803</v>
      </c>
      <c r="B829" s="181">
        <v>6385298767872</v>
      </c>
      <c r="C829" s="182">
        <v>1</v>
      </c>
      <c r="D829" s="183" t="s">
        <v>1802</v>
      </c>
      <c r="E829" s="184">
        <v>0.50634999999999997</v>
      </c>
      <c r="F829" s="185">
        <v>693.48986100000002</v>
      </c>
      <c r="G829" s="181">
        <v>1920602021888</v>
      </c>
      <c r="H829" s="182">
        <v>2</v>
      </c>
      <c r="I829" s="183" t="s">
        <v>348</v>
      </c>
      <c r="J829" s="184">
        <v>1.9000000000000001E-5</v>
      </c>
      <c r="K829" s="185">
        <v>1.5200000000000001E-4</v>
      </c>
      <c r="L829" s="181">
        <v>1161732972544</v>
      </c>
      <c r="M829" s="182">
        <v>0</v>
      </c>
      <c r="N829" s="183" t="s">
        <v>1772</v>
      </c>
      <c r="O829" s="184">
        <v>0.37509599999999998</v>
      </c>
      <c r="P829" s="185">
        <v>312.70529099999999</v>
      </c>
      <c r="S829" s="175"/>
    </row>
    <row r="830" spans="1:19" x14ac:dyDescent="0.2">
      <c r="A830" s="172">
        <v>804</v>
      </c>
      <c r="B830" s="181">
        <v>20679236714496</v>
      </c>
      <c r="C830" s="182">
        <v>0</v>
      </c>
      <c r="D830" s="183" t="s">
        <v>1806</v>
      </c>
      <c r="E830" s="184">
        <v>0.37281999999999998</v>
      </c>
      <c r="F830" s="185">
        <v>310.56611600000002</v>
      </c>
      <c r="G830" s="181">
        <v>17223221436416</v>
      </c>
      <c r="H830" s="182">
        <v>1</v>
      </c>
      <c r="I830" s="183" t="s">
        <v>1820</v>
      </c>
      <c r="J830" s="184">
        <v>0.48871999999999999</v>
      </c>
      <c r="K830" s="185">
        <v>660.20458099999996</v>
      </c>
      <c r="L830" s="181">
        <v>6071381811200</v>
      </c>
      <c r="M830" s="182">
        <v>2</v>
      </c>
      <c r="N830" s="183" t="s">
        <v>214</v>
      </c>
      <c r="O830" s="184">
        <v>0</v>
      </c>
      <c r="P830" s="185">
        <v>0</v>
      </c>
      <c r="S830" s="175"/>
    </row>
    <row r="831" spans="1:19" x14ac:dyDescent="0.2">
      <c r="A831" s="172">
        <v>805</v>
      </c>
      <c r="B831" s="181">
        <v>19235294396416</v>
      </c>
      <c r="C831" s="182">
        <v>0</v>
      </c>
      <c r="D831" s="183" t="s">
        <v>1808</v>
      </c>
      <c r="E831" s="184">
        <v>0.37434899999999999</v>
      </c>
      <c r="F831" s="185">
        <v>312.30098400000003</v>
      </c>
      <c r="G831" s="181">
        <v>24812060254208</v>
      </c>
      <c r="H831" s="182">
        <v>0</v>
      </c>
      <c r="I831" s="183" t="s">
        <v>1821</v>
      </c>
      <c r="J831" s="184">
        <v>0.37320900000000001</v>
      </c>
      <c r="K831" s="185">
        <v>310.97105099999999</v>
      </c>
      <c r="L831" s="181">
        <v>6491055161344</v>
      </c>
      <c r="M831" s="182">
        <v>1</v>
      </c>
      <c r="N831" s="183" t="s">
        <v>1773</v>
      </c>
      <c r="O831" s="184">
        <v>0.50647600000000004</v>
      </c>
      <c r="P831" s="185">
        <v>693.85762899999997</v>
      </c>
      <c r="S831" s="175"/>
    </row>
    <row r="832" spans="1:19" x14ac:dyDescent="0.2">
      <c r="A832" s="172">
        <v>806</v>
      </c>
      <c r="B832" s="181">
        <v>8451571662848</v>
      </c>
      <c r="C832" s="182">
        <v>2</v>
      </c>
      <c r="D832" s="183" t="s">
        <v>296</v>
      </c>
      <c r="E832" s="184">
        <v>2.0000000000000002E-5</v>
      </c>
      <c r="F832" s="185">
        <v>1.6699999999999999E-4</v>
      </c>
      <c r="G832" s="181">
        <v>6570088611840</v>
      </c>
      <c r="H832" s="182">
        <v>0</v>
      </c>
      <c r="I832" s="183" t="s">
        <v>1823</v>
      </c>
      <c r="J832" s="184">
        <v>0.37545699999999999</v>
      </c>
      <c r="K832" s="185">
        <v>314.21154999999999</v>
      </c>
      <c r="L832" s="181">
        <v>1411159105536</v>
      </c>
      <c r="M832" s="182">
        <v>2</v>
      </c>
      <c r="N832" s="183" t="s">
        <v>214</v>
      </c>
      <c r="O832" s="184">
        <v>3.0000000000000001E-5</v>
      </c>
      <c r="P832" s="185">
        <v>2.4399999999999999E-4</v>
      </c>
      <c r="S832" s="175"/>
    </row>
    <row r="833" spans="1:19" x14ac:dyDescent="0.2">
      <c r="A833" s="172">
        <v>807</v>
      </c>
      <c r="B833" s="181">
        <v>10322064998400</v>
      </c>
      <c r="C833" s="182">
        <v>0</v>
      </c>
      <c r="D833" s="183" t="s">
        <v>1809</v>
      </c>
      <c r="E833" s="184">
        <v>0.37564999999999998</v>
      </c>
      <c r="F833" s="185">
        <v>313.31793099999999</v>
      </c>
      <c r="G833" s="181">
        <v>5600376848384</v>
      </c>
      <c r="H833" s="182">
        <v>2</v>
      </c>
      <c r="I833" s="183" t="s">
        <v>348</v>
      </c>
      <c r="J833" s="184">
        <v>0</v>
      </c>
      <c r="K833" s="185">
        <v>0</v>
      </c>
      <c r="L833" s="181">
        <v>3867882446848</v>
      </c>
      <c r="M833" s="182">
        <v>2</v>
      </c>
      <c r="N833" s="183" t="s">
        <v>307</v>
      </c>
      <c r="O833" s="184">
        <v>2.5999999999999998E-5</v>
      </c>
      <c r="P833" s="185">
        <v>2.13E-4</v>
      </c>
      <c r="S833" s="175"/>
    </row>
    <row r="834" spans="1:19" x14ac:dyDescent="0.2">
      <c r="A834" s="172">
        <v>808</v>
      </c>
      <c r="B834" s="181">
        <v>25810817449984</v>
      </c>
      <c r="C834" s="182">
        <v>1</v>
      </c>
      <c r="D834" s="183" t="s">
        <v>1814</v>
      </c>
      <c r="E834" s="184">
        <v>0.48576599999999998</v>
      </c>
      <c r="F834" s="185">
        <v>652.39702</v>
      </c>
      <c r="G834" s="181">
        <v>7651083878400</v>
      </c>
      <c r="H834" s="182">
        <v>0</v>
      </c>
      <c r="I834" s="183" t="s">
        <v>1825</v>
      </c>
      <c r="J834" s="184">
        <v>0.37207299999999999</v>
      </c>
      <c r="K834" s="185">
        <v>309.80845599999998</v>
      </c>
      <c r="L834" s="181">
        <v>128498130944</v>
      </c>
      <c r="M834" s="182">
        <v>2</v>
      </c>
      <c r="N834" s="183" t="s">
        <v>376</v>
      </c>
      <c r="O834" s="184">
        <v>1.2999999999999999E-5</v>
      </c>
      <c r="P834" s="185">
        <v>1.06E-4</v>
      </c>
      <c r="S834" s="175"/>
    </row>
    <row r="835" spans="1:19" x14ac:dyDescent="0.2">
      <c r="A835" s="172">
        <v>809</v>
      </c>
      <c r="B835" s="181">
        <v>15655346274304</v>
      </c>
      <c r="C835" s="182">
        <v>1</v>
      </c>
      <c r="D835" s="183" t="s">
        <v>1815</v>
      </c>
      <c r="E835" s="184">
        <v>0.504023</v>
      </c>
      <c r="F835" s="185">
        <v>691.94826399999999</v>
      </c>
      <c r="G835" s="181">
        <v>1366692741120</v>
      </c>
      <c r="H835" s="182">
        <v>2</v>
      </c>
      <c r="I835" s="183" t="s">
        <v>348</v>
      </c>
      <c r="J835" s="184">
        <v>1.1E-5</v>
      </c>
      <c r="K835" s="185">
        <v>9.1000000000000003E-5</v>
      </c>
      <c r="L835" s="181">
        <v>273122861056</v>
      </c>
      <c r="M835" s="182">
        <v>1</v>
      </c>
      <c r="N835" s="183" t="s">
        <v>1775</v>
      </c>
      <c r="O835" s="184">
        <v>0.49698100000000001</v>
      </c>
      <c r="P835" s="185">
        <v>673.502656</v>
      </c>
      <c r="S835" s="175"/>
    </row>
    <row r="836" spans="1:19" x14ac:dyDescent="0.2">
      <c r="A836" s="172">
        <v>810</v>
      </c>
      <c r="B836" s="181">
        <v>25579458215936</v>
      </c>
      <c r="C836" s="182">
        <v>0</v>
      </c>
      <c r="D836" s="183" t="s">
        <v>1818</v>
      </c>
      <c r="E836" s="184">
        <v>0.37148700000000001</v>
      </c>
      <c r="F836" s="185">
        <v>308.82589000000002</v>
      </c>
      <c r="G836" s="181">
        <v>3449843351552</v>
      </c>
      <c r="H836" s="182">
        <v>2</v>
      </c>
      <c r="I836" s="183" t="s">
        <v>305</v>
      </c>
      <c r="J836" s="184">
        <v>2.4000000000000001E-5</v>
      </c>
      <c r="K836" s="185">
        <v>1.9799999999999999E-4</v>
      </c>
      <c r="L836" s="181">
        <v>3498521411584</v>
      </c>
      <c r="M836" s="182">
        <v>2</v>
      </c>
      <c r="N836" s="183" t="s">
        <v>304</v>
      </c>
      <c r="O836" s="184">
        <v>9.0000000000000002E-6</v>
      </c>
      <c r="P836" s="185">
        <v>7.6000000000000004E-5</v>
      </c>
      <c r="S836" s="175"/>
    </row>
    <row r="837" spans="1:19" x14ac:dyDescent="0.2">
      <c r="A837" s="172">
        <v>811</v>
      </c>
      <c r="B837" s="181">
        <v>2449216749568</v>
      </c>
      <c r="C837" s="182">
        <v>0</v>
      </c>
      <c r="D837" s="183" t="s">
        <v>1819</v>
      </c>
      <c r="E837" s="184">
        <v>0.37306</v>
      </c>
      <c r="F837" s="185">
        <v>310.48211700000002</v>
      </c>
      <c r="G837" s="181">
        <v>4921851920384</v>
      </c>
      <c r="H837" s="182">
        <v>2</v>
      </c>
      <c r="I837" s="183" t="s">
        <v>338</v>
      </c>
      <c r="J837" s="184">
        <v>1.1E-5</v>
      </c>
      <c r="K837" s="185">
        <v>9.1000000000000003E-5</v>
      </c>
      <c r="L837" s="181">
        <v>23057342464</v>
      </c>
      <c r="M837" s="182">
        <v>0</v>
      </c>
      <c r="N837" s="183" t="s">
        <v>1779</v>
      </c>
      <c r="O837" s="184">
        <v>0.37663999999999997</v>
      </c>
      <c r="P837" s="185">
        <v>315.41252200000002</v>
      </c>
      <c r="S837" s="175"/>
    </row>
    <row r="838" spans="1:19" x14ac:dyDescent="0.2">
      <c r="A838" s="172">
        <v>812</v>
      </c>
      <c r="B838" s="181">
        <v>24330054344704</v>
      </c>
      <c r="C838" s="182">
        <v>1</v>
      </c>
      <c r="D838" s="183" t="s">
        <v>1822</v>
      </c>
      <c r="E838" s="184">
        <v>0.50533600000000001</v>
      </c>
      <c r="F838" s="185">
        <v>694.59182299999998</v>
      </c>
      <c r="G838" s="181">
        <v>22405479342080</v>
      </c>
      <c r="H838" s="182">
        <v>1</v>
      </c>
      <c r="I838" s="183" t="s">
        <v>1829</v>
      </c>
      <c r="J838" s="184">
        <v>0.48611799999999999</v>
      </c>
      <c r="K838" s="185">
        <v>655.90700800000002</v>
      </c>
      <c r="L838" s="181">
        <v>5848221892608</v>
      </c>
      <c r="M838" s="182">
        <v>0</v>
      </c>
      <c r="N838" s="183" t="s">
        <v>1782</v>
      </c>
      <c r="O838" s="184">
        <v>0.374552</v>
      </c>
      <c r="P838" s="185">
        <v>312.64762899999999</v>
      </c>
      <c r="S838" s="175"/>
    </row>
    <row r="839" spans="1:19" x14ac:dyDescent="0.2">
      <c r="A839" s="172">
        <v>813</v>
      </c>
      <c r="B839" s="181">
        <v>6458248011776</v>
      </c>
      <c r="C839" s="182">
        <v>2</v>
      </c>
      <c r="D839" s="183" t="s">
        <v>214</v>
      </c>
      <c r="E839" s="184">
        <v>2.5999999999999998E-5</v>
      </c>
      <c r="F839" s="185">
        <v>2.13E-4</v>
      </c>
      <c r="G839" s="181">
        <v>5446836486144</v>
      </c>
      <c r="H839" s="182">
        <v>0</v>
      </c>
      <c r="I839" s="183" t="s">
        <v>1835</v>
      </c>
      <c r="J839" s="184">
        <v>0.374666</v>
      </c>
      <c r="K839" s="185">
        <v>312.39919200000003</v>
      </c>
      <c r="L839" s="181">
        <v>6433620377600</v>
      </c>
      <c r="M839" s="182">
        <v>2</v>
      </c>
      <c r="N839" s="183" t="s">
        <v>329</v>
      </c>
      <c r="O839" s="184">
        <v>4.1999999999999998E-5</v>
      </c>
      <c r="P839" s="185">
        <v>3.3500000000000001E-4</v>
      </c>
      <c r="S839" s="175"/>
    </row>
    <row r="840" spans="1:19" x14ac:dyDescent="0.2">
      <c r="A840" s="172">
        <v>814</v>
      </c>
      <c r="B840" s="181">
        <v>9928477851648</v>
      </c>
      <c r="C840" s="182">
        <v>2</v>
      </c>
      <c r="D840" s="183" t="s">
        <v>310</v>
      </c>
      <c r="E840" s="184">
        <v>5.0000000000000004E-6</v>
      </c>
      <c r="F840" s="185">
        <v>4.5000000000000003E-5</v>
      </c>
      <c r="G840" s="181">
        <v>29945139666944</v>
      </c>
      <c r="H840" s="182">
        <v>2</v>
      </c>
      <c r="I840" s="183" t="s">
        <v>303</v>
      </c>
      <c r="J840" s="184">
        <v>6.9999999999999999E-6</v>
      </c>
      <c r="K840" s="185">
        <v>6.0999999999999999E-5</v>
      </c>
      <c r="L840" s="181">
        <v>6566545850368</v>
      </c>
      <c r="M840" s="182">
        <v>2</v>
      </c>
      <c r="N840" s="183" t="s">
        <v>305</v>
      </c>
      <c r="O840" s="184">
        <v>2.4000000000000001E-5</v>
      </c>
      <c r="P840" s="185">
        <v>1.9799999999999999E-4</v>
      </c>
      <c r="S840" s="175"/>
    </row>
    <row r="841" spans="1:19" x14ac:dyDescent="0.2">
      <c r="A841" s="172">
        <v>815</v>
      </c>
      <c r="B841" s="181">
        <v>27613946445824</v>
      </c>
      <c r="C841" s="182">
        <v>2</v>
      </c>
      <c r="D841" s="183" t="s">
        <v>296</v>
      </c>
      <c r="E841" s="184">
        <v>2.4000000000000001E-5</v>
      </c>
      <c r="F841" s="185">
        <v>1.9799999999999999E-4</v>
      </c>
      <c r="G841" s="181">
        <v>24283155193856</v>
      </c>
      <c r="H841" s="182">
        <v>2</v>
      </c>
      <c r="I841" s="183" t="s">
        <v>306</v>
      </c>
      <c r="J841" s="184">
        <v>1.2999999999999999E-5</v>
      </c>
      <c r="K841" s="185">
        <v>1.06E-4</v>
      </c>
      <c r="L841" s="181">
        <v>585769582592</v>
      </c>
      <c r="M841" s="182">
        <v>1</v>
      </c>
      <c r="N841" s="183" t="s">
        <v>1783</v>
      </c>
      <c r="O841" s="184">
        <v>0.50829100000000005</v>
      </c>
      <c r="P841" s="185">
        <v>700.84846500000003</v>
      </c>
      <c r="S841" s="175"/>
    </row>
    <row r="842" spans="1:19" x14ac:dyDescent="0.2">
      <c r="A842" s="172">
        <v>816</v>
      </c>
      <c r="B842" s="181">
        <v>19949306839040</v>
      </c>
      <c r="C842" s="182">
        <v>0</v>
      </c>
      <c r="D842" s="183" t="s">
        <v>1826</v>
      </c>
      <c r="E842" s="184">
        <v>0.37474299999999999</v>
      </c>
      <c r="F842" s="185">
        <v>312.96794999999997</v>
      </c>
      <c r="G842" s="181">
        <v>3537548263424</v>
      </c>
      <c r="H842" s="182">
        <v>1</v>
      </c>
      <c r="I842" s="183" t="s">
        <v>1844</v>
      </c>
      <c r="J842" s="184">
        <v>0.496753</v>
      </c>
      <c r="K842" s="185">
        <v>673.25395500000002</v>
      </c>
      <c r="L842" s="181">
        <v>5694553292800</v>
      </c>
      <c r="M842" s="182">
        <v>0</v>
      </c>
      <c r="N842" s="183" t="s">
        <v>1784</v>
      </c>
      <c r="O842" s="184">
        <v>0.37795600000000001</v>
      </c>
      <c r="P842" s="185">
        <v>316.26691299999999</v>
      </c>
      <c r="S842" s="175"/>
    </row>
    <row r="843" spans="1:19" x14ac:dyDescent="0.2">
      <c r="A843" s="172">
        <v>817</v>
      </c>
      <c r="B843" s="181">
        <v>11830120923136</v>
      </c>
      <c r="C843" s="182">
        <v>2</v>
      </c>
      <c r="D843" s="183" t="s">
        <v>306</v>
      </c>
      <c r="E843" s="184">
        <v>2.8E-5</v>
      </c>
      <c r="F843" s="185">
        <v>2.2800000000000001E-4</v>
      </c>
      <c r="G843" s="181">
        <v>4415271804928</v>
      </c>
      <c r="H843" s="182">
        <v>0</v>
      </c>
      <c r="I843" s="183" t="s">
        <v>1846</v>
      </c>
      <c r="J843" s="184">
        <v>0.37001299999999998</v>
      </c>
      <c r="K843" s="185">
        <v>307.276703</v>
      </c>
      <c r="L843" s="181">
        <v>6772932370432</v>
      </c>
      <c r="M843" s="182">
        <v>2</v>
      </c>
      <c r="N843" s="183" t="s">
        <v>303</v>
      </c>
      <c r="O843" s="184">
        <v>1.9000000000000001E-5</v>
      </c>
      <c r="P843" s="185">
        <v>1.5200000000000001E-4</v>
      </c>
      <c r="S843" s="175"/>
    </row>
    <row r="844" spans="1:19" x14ac:dyDescent="0.2">
      <c r="A844" s="172">
        <v>818</v>
      </c>
      <c r="B844" s="181">
        <v>9561037561856</v>
      </c>
      <c r="C844" s="182">
        <v>0</v>
      </c>
      <c r="D844" s="183" t="s">
        <v>1827</v>
      </c>
      <c r="E844" s="184">
        <v>0.375666</v>
      </c>
      <c r="F844" s="185">
        <v>313.87305700000002</v>
      </c>
      <c r="G844" s="181">
        <v>17384811552768</v>
      </c>
      <c r="H844" s="182">
        <v>2</v>
      </c>
      <c r="I844" s="183" t="s">
        <v>304</v>
      </c>
      <c r="J844" s="184">
        <v>2.0999999999999999E-5</v>
      </c>
      <c r="K844" s="185">
        <v>1.6699999999999999E-4</v>
      </c>
      <c r="L844" s="181">
        <v>6426820403200</v>
      </c>
      <c r="M844" s="182">
        <v>0</v>
      </c>
      <c r="N844" s="183" t="s">
        <v>1790</v>
      </c>
      <c r="O844" s="184">
        <v>0.372</v>
      </c>
      <c r="P844" s="185">
        <v>309.97303699999998</v>
      </c>
      <c r="S844" s="175"/>
    </row>
    <row r="845" spans="1:19" x14ac:dyDescent="0.2">
      <c r="A845" s="172">
        <v>819</v>
      </c>
      <c r="B845" s="181">
        <v>16541060562944</v>
      </c>
      <c r="C845" s="182">
        <v>2</v>
      </c>
      <c r="D845" s="183" t="s">
        <v>310</v>
      </c>
      <c r="E845" s="184">
        <v>2.8E-5</v>
      </c>
      <c r="F845" s="185">
        <v>2.2800000000000001E-4</v>
      </c>
      <c r="G845" s="181">
        <v>12718450278400</v>
      </c>
      <c r="H845" s="182">
        <v>2</v>
      </c>
      <c r="I845" s="183" t="s">
        <v>329</v>
      </c>
      <c r="J845" s="184">
        <v>3.0000000000000001E-6</v>
      </c>
      <c r="K845" s="185">
        <v>3.0000000000000001E-5</v>
      </c>
      <c r="L845" s="181">
        <v>6280364646400</v>
      </c>
      <c r="M845" s="182">
        <v>2</v>
      </c>
      <c r="N845" s="183" t="s">
        <v>296</v>
      </c>
      <c r="O845" s="184">
        <v>9.0000000000000002E-6</v>
      </c>
      <c r="P845" s="185">
        <v>7.6000000000000004E-5</v>
      </c>
      <c r="S845" s="175"/>
    </row>
    <row r="846" spans="1:19" x14ac:dyDescent="0.2">
      <c r="A846" s="172">
        <v>820</v>
      </c>
      <c r="B846" s="181">
        <v>27381974188032</v>
      </c>
      <c r="C846" s="182">
        <v>2</v>
      </c>
      <c r="D846" s="183" t="s">
        <v>316</v>
      </c>
      <c r="E846" s="184">
        <v>1.9000000000000001E-5</v>
      </c>
      <c r="F846" s="185">
        <v>1.5200000000000001E-4</v>
      </c>
      <c r="G846" s="181">
        <v>10198557499392</v>
      </c>
      <c r="H846" s="182">
        <v>2</v>
      </c>
      <c r="I846" s="183" t="s">
        <v>315</v>
      </c>
      <c r="J846" s="184">
        <v>1.7E-5</v>
      </c>
      <c r="K846" s="185">
        <v>1.37E-4</v>
      </c>
      <c r="L846" s="181">
        <v>2886973390848</v>
      </c>
      <c r="M846" s="182">
        <v>0</v>
      </c>
      <c r="N846" s="183" t="s">
        <v>1796</v>
      </c>
      <c r="O846" s="184">
        <v>0.37607000000000002</v>
      </c>
      <c r="P846" s="185">
        <v>313.94254699999999</v>
      </c>
      <c r="S846" s="175"/>
    </row>
    <row r="847" spans="1:19" x14ac:dyDescent="0.2">
      <c r="A847" s="172">
        <v>821</v>
      </c>
      <c r="B847" s="181">
        <v>22244119166976</v>
      </c>
      <c r="C847" s="182">
        <v>0</v>
      </c>
      <c r="D847" s="183" t="s">
        <v>1830</v>
      </c>
      <c r="E847" s="184">
        <v>0.37380400000000003</v>
      </c>
      <c r="F847" s="185">
        <v>311.60895499999998</v>
      </c>
      <c r="G847" s="181">
        <v>21205646548992</v>
      </c>
      <c r="H847" s="182">
        <v>2</v>
      </c>
      <c r="I847" s="183" t="s">
        <v>310</v>
      </c>
      <c r="J847" s="184">
        <v>5.0000000000000004E-6</v>
      </c>
      <c r="K847" s="185">
        <v>4.5000000000000003E-5</v>
      </c>
      <c r="L847" s="181">
        <v>4131889176576</v>
      </c>
      <c r="M847" s="182">
        <v>0</v>
      </c>
      <c r="N847" s="183" t="s">
        <v>1797</v>
      </c>
      <c r="O847" s="184">
        <v>0.37645200000000001</v>
      </c>
      <c r="P847" s="185">
        <v>315.241196</v>
      </c>
      <c r="S847" s="175"/>
    </row>
    <row r="848" spans="1:19" x14ac:dyDescent="0.2">
      <c r="A848" s="172">
        <v>822</v>
      </c>
      <c r="B848" s="181">
        <v>11202202378240</v>
      </c>
      <c r="C848" s="182">
        <v>0</v>
      </c>
      <c r="D848" s="183" t="s">
        <v>1831</v>
      </c>
      <c r="E848" s="184">
        <v>0.37364900000000001</v>
      </c>
      <c r="F848" s="185">
        <v>312.02933200000001</v>
      </c>
      <c r="G848" s="181">
        <v>11452635570176</v>
      </c>
      <c r="H848" s="182">
        <v>0</v>
      </c>
      <c r="I848" s="183" t="s">
        <v>1853</v>
      </c>
      <c r="J848" s="184">
        <v>0.37458200000000003</v>
      </c>
      <c r="K848" s="185">
        <v>312.85132199999998</v>
      </c>
      <c r="L848" s="181">
        <v>744510439424</v>
      </c>
      <c r="M848" s="182">
        <v>0</v>
      </c>
      <c r="N848" s="183" t="s">
        <v>1798</v>
      </c>
      <c r="O848" s="184">
        <v>0.37626599999999999</v>
      </c>
      <c r="P848" s="185">
        <v>314.43241899999998</v>
      </c>
      <c r="S848" s="175"/>
    </row>
    <row r="849" spans="1:19" x14ac:dyDescent="0.2">
      <c r="A849" s="172">
        <v>823</v>
      </c>
      <c r="B849" s="181">
        <v>14676544151552</v>
      </c>
      <c r="C849" s="182">
        <v>0</v>
      </c>
      <c r="D849" s="183" t="s">
        <v>1833</v>
      </c>
      <c r="E849" s="184">
        <v>0.376473</v>
      </c>
      <c r="F849" s="185">
        <v>314.76178199999998</v>
      </c>
      <c r="G849" s="181">
        <v>20489117917184</v>
      </c>
      <c r="H849" s="182">
        <v>2</v>
      </c>
      <c r="I849" s="183" t="s">
        <v>338</v>
      </c>
      <c r="J849" s="184">
        <v>0</v>
      </c>
      <c r="K849" s="185">
        <v>0</v>
      </c>
      <c r="L849" s="181">
        <v>2229564391424</v>
      </c>
      <c r="M849" s="182">
        <v>2</v>
      </c>
      <c r="N849" s="183" t="s">
        <v>339</v>
      </c>
      <c r="O849" s="184">
        <v>2.1999999999999999E-5</v>
      </c>
      <c r="P849" s="185">
        <v>1.83E-4</v>
      </c>
      <c r="S849" s="175"/>
    </row>
    <row r="850" spans="1:19" x14ac:dyDescent="0.2">
      <c r="A850" s="172">
        <v>824</v>
      </c>
      <c r="B850" s="181">
        <v>20721752932352</v>
      </c>
      <c r="C850" s="182">
        <v>0</v>
      </c>
      <c r="D850" s="183" t="s">
        <v>1837</v>
      </c>
      <c r="E850" s="184">
        <v>0.37454399999999999</v>
      </c>
      <c r="F850" s="185">
        <v>311.90661299999999</v>
      </c>
      <c r="G850" s="181">
        <v>3024532905984</v>
      </c>
      <c r="H850" s="182">
        <v>0</v>
      </c>
      <c r="I850" s="183" t="s">
        <v>1858</v>
      </c>
      <c r="J850" s="184">
        <v>0.37099599999999999</v>
      </c>
      <c r="K850" s="185">
        <v>307.92397599999998</v>
      </c>
      <c r="L850" s="181">
        <v>267025833984</v>
      </c>
      <c r="M850" s="182">
        <v>1</v>
      </c>
      <c r="N850" s="183" t="s">
        <v>1799</v>
      </c>
      <c r="O850" s="184">
        <v>0.51210500000000003</v>
      </c>
      <c r="P850" s="185">
        <v>705.523461</v>
      </c>
      <c r="S850" s="175"/>
    </row>
    <row r="851" spans="1:19" x14ac:dyDescent="0.2">
      <c r="A851" s="172">
        <v>825</v>
      </c>
      <c r="B851" s="181">
        <v>11081214689280</v>
      </c>
      <c r="C851" s="182">
        <v>2</v>
      </c>
      <c r="D851" s="183" t="s">
        <v>310</v>
      </c>
      <c r="E851" s="184">
        <v>1.7E-5</v>
      </c>
      <c r="F851" s="185">
        <v>1.37E-4</v>
      </c>
      <c r="G851" s="181">
        <v>25241569042432</v>
      </c>
      <c r="H851" s="182">
        <v>2</v>
      </c>
      <c r="I851" s="183" t="s">
        <v>296</v>
      </c>
      <c r="J851" s="184">
        <v>3.1999999999999999E-5</v>
      </c>
      <c r="K851" s="185">
        <v>2.5900000000000001E-4</v>
      </c>
      <c r="L851" s="181">
        <v>6670197063680</v>
      </c>
      <c r="M851" s="182">
        <v>1</v>
      </c>
      <c r="N851" s="183" t="s">
        <v>1800</v>
      </c>
      <c r="O851" s="184">
        <v>0.50705199999999995</v>
      </c>
      <c r="P851" s="185">
        <v>696.85064499999999</v>
      </c>
      <c r="S851" s="175"/>
    </row>
    <row r="852" spans="1:19" x14ac:dyDescent="0.2">
      <c r="A852" s="172">
        <v>826</v>
      </c>
      <c r="B852" s="181">
        <v>10669539426304</v>
      </c>
      <c r="C852" s="182">
        <v>0</v>
      </c>
      <c r="D852" s="183" t="s">
        <v>1839</v>
      </c>
      <c r="E852" s="184">
        <v>0.37631900000000001</v>
      </c>
      <c r="F852" s="185">
        <v>314.52185200000002</v>
      </c>
      <c r="G852" s="181">
        <v>29813926117376</v>
      </c>
      <c r="H852" s="182">
        <v>1</v>
      </c>
      <c r="I852" s="183" t="s">
        <v>1863</v>
      </c>
      <c r="J852" s="184">
        <v>0.49808599999999997</v>
      </c>
      <c r="K852" s="185">
        <v>674.85961099999997</v>
      </c>
      <c r="L852" s="181">
        <v>2720826851328</v>
      </c>
      <c r="M852" s="182">
        <v>2</v>
      </c>
      <c r="N852" s="183" t="s">
        <v>307</v>
      </c>
      <c r="O852" s="184">
        <v>2.5999999999999998E-5</v>
      </c>
      <c r="P852" s="185">
        <v>2.13E-4</v>
      </c>
      <c r="S852" s="175"/>
    </row>
    <row r="853" spans="1:19" x14ac:dyDescent="0.2">
      <c r="A853" s="172">
        <v>827</v>
      </c>
      <c r="B853" s="181">
        <v>20250552459264</v>
      </c>
      <c r="C853" s="182">
        <v>0</v>
      </c>
      <c r="D853" s="183" t="s">
        <v>1840</v>
      </c>
      <c r="E853" s="184">
        <v>0.37511499999999998</v>
      </c>
      <c r="F853" s="185">
        <v>313.12505499999997</v>
      </c>
      <c r="G853" s="181">
        <v>24326088507392</v>
      </c>
      <c r="H853" s="182">
        <v>2</v>
      </c>
      <c r="I853" s="183" t="s">
        <v>306</v>
      </c>
      <c r="J853" s="184">
        <v>9.0000000000000002E-6</v>
      </c>
      <c r="K853" s="185">
        <v>7.6000000000000004E-5</v>
      </c>
      <c r="L853" s="181">
        <v>5724499099648</v>
      </c>
      <c r="M853" s="182">
        <v>0</v>
      </c>
      <c r="N853" s="183" t="s">
        <v>1801</v>
      </c>
      <c r="O853" s="184">
        <v>0.37301099999999998</v>
      </c>
      <c r="P853" s="185">
        <v>309.850281</v>
      </c>
      <c r="S853" s="175"/>
    </row>
    <row r="854" spans="1:19" x14ac:dyDescent="0.2">
      <c r="A854" s="172">
        <v>828</v>
      </c>
      <c r="B854" s="181">
        <v>26214977388544</v>
      </c>
      <c r="C854" s="182">
        <v>1</v>
      </c>
      <c r="D854" s="183" t="s">
        <v>1841</v>
      </c>
      <c r="E854" s="184">
        <v>0.50376799999999999</v>
      </c>
      <c r="F854" s="185">
        <v>694.472172</v>
      </c>
      <c r="G854" s="181">
        <v>14209307222016</v>
      </c>
      <c r="H854" s="182">
        <v>0</v>
      </c>
      <c r="I854" s="183" t="s">
        <v>1865</v>
      </c>
      <c r="J854" s="184">
        <v>0.37348700000000001</v>
      </c>
      <c r="K854" s="185">
        <v>311.10198300000002</v>
      </c>
      <c r="L854" s="181">
        <v>6554990452736</v>
      </c>
      <c r="M854" s="182">
        <v>2</v>
      </c>
      <c r="N854" s="183" t="s">
        <v>339</v>
      </c>
      <c r="O854" s="184">
        <v>1.1E-5</v>
      </c>
      <c r="P854" s="185">
        <v>9.1000000000000003E-5</v>
      </c>
      <c r="S854" s="175"/>
    </row>
    <row r="855" spans="1:19" x14ac:dyDescent="0.2">
      <c r="A855" s="172">
        <v>829</v>
      </c>
      <c r="B855" s="181">
        <v>1118897250304</v>
      </c>
      <c r="C855" s="182">
        <v>0</v>
      </c>
      <c r="D855" s="183" t="s">
        <v>1845</v>
      </c>
      <c r="E855" s="184">
        <v>0.37406600000000001</v>
      </c>
      <c r="F855" s="185">
        <v>312.32006899999999</v>
      </c>
      <c r="G855" s="181">
        <v>2978502057984</v>
      </c>
      <c r="H855" s="182">
        <v>0</v>
      </c>
      <c r="I855" s="183" t="s">
        <v>1866</v>
      </c>
      <c r="J855" s="184">
        <v>0.37296899999999999</v>
      </c>
      <c r="K855" s="185">
        <v>310.24431499999997</v>
      </c>
      <c r="L855" s="181">
        <v>5918298832896</v>
      </c>
      <c r="M855" s="182">
        <v>0</v>
      </c>
      <c r="N855" s="183" t="s">
        <v>1805</v>
      </c>
      <c r="O855" s="184">
        <v>0.372859</v>
      </c>
      <c r="P855" s="185">
        <v>310.62712299999998</v>
      </c>
      <c r="S855" s="175"/>
    </row>
    <row r="856" spans="1:19" x14ac:dyDescent="0.2">
      <c r="A856" s="172">
        <v>830</v>
      </c>
      <c r="B856" s="181">
        <v>5950136410112</v>
      </c>
      <c r="C856" s="182">
        <v>1</v>
      </c>
      <c r="D856" s="183" t="s">
        <v>1847</v>
      </c>
      <c r="E856" s="184">
        <v>0.50539199999999995</v>
      </c>
      <c r="F856" s="185">
        <v>689.17285700000002</v>
      </c>
      <c r="G856" s="181">
        <v>8546204459008</v>
      </c>
      <c r="H856" s="182">
        <v>1</v>
      </c>
      <c r="I856" s="183" t="s">
        <v>1867</v>
      </c>
      <c r="J856" s="184">
        <v>0.50097899999999995</v>
      </c>
      <c r="K856" s="185">
        <v>686.42772000000002</v>
      </c>
      <c r="L856" s="181">
        <v>6415032328192</v>
      </c>
      <c r="M856" s="182">
        <v>2</v>
      </c>
      <c r="N856" s="183" t="s">
        <v>296</v>
      </c>
      <c r="O856" s="184">
        <v>2.4000000000000001E-5</v>
      </c>
      <c r="P856" s="185">
        <v>1.9799999999999999E-4</v>
      </c>
      <c r="S856" s="175"/>
    </row>
    <row r="857" spans="1:19" x14ac:dyDescent="0.2">
      <c r="A857" s="172">
        <v>831</v>
      </c>
      <c r="B857" s="181">
        <v>18665851740160</v>
      </c>
      <c r="C857" s="182">
        <v>0</v>
      </c>
      <c r="D857" s="183" t="s">
        <v>1848</v>
      </c>
      <c r="E857" s="184">
        <v>0.37595099999999998</v>
      </c>
      <c r="F857" s="185">
        <v>313.91058099999998</v>
      </c>
      <c r="G857" s="181">
        <v>13121536393216</v>
      </c>
      <c r="H857" s="182">
        <v>0</v>
      </c>
      <c r="I857" s="183" t="s">
        <v>1868</v>
      </c>
      <c r="J857" s="184">
        <v>0.37398399999999998</v>
      </c>
      <c r="K857" s="185">
        <v>311.11866800000001</v>
      </c>
      <c r="L857" s="181">
        <v>4995031523328</v>
      </c>
      <c r="M857" s="182">
        <v>2</v>
      </c>
      <c r="N857" s="183" t="s">
        <v>296</v>
      </c>
      <c r="O857" s="184">
        <v>1.2999999999999999E-5</v>
      </c>
      <c r="P857" s="185">
        <v>1.06E-4</v>
      </c>
      <c r="S857" s="175"/>
    </row>
    <row r="858" spans="1:19" x14ac:dyDescent="0.2">
      <c r="A858" s="172">
        <v>832</v>
      </c>
      <c r="B858" s="181">
        <v>6911699591168</v>
      </c>
      <c r="C858" s="182">
        <v>1</v>
      </c>
      <c r="D858" s="183" t="s">
        <v>1850</v>
      </c>
      <c r="E858" s="184">
        <v>0.50086299999999995</v>
      </c>
      <c r="F858" s="185">
        <v>678.40751799999998</v>
      </c>
      <c r="G858" s="181">
        <v>21279677669376</v>
      </c>
      <c r="H858" s="182">
        <v>0</v>
      </c>
      <c r="I858" s="183" t="s">
        <v>1873</v>
      </c>
      <c r="J858" s="184">
        <v>0.37559700000000001</v>
      </c>
      <c r="K858" s="185">
        <v>314.02952599999998</v>
      </c>
      <c r="L858" s="181">
        <v>1507996033024</v>
      </c>
      <c r="M858" s="182">
        <v>0</v>
      </c>
      <c r="N858" s="183" t="s">
        <v>1810</v>
      </c>
      <c r="O858" s="184">
        <v>0.37049300000000002</v>
      </c>
      <c r="P858" s="185">
        <v>307.38160900000003</v>
      </c>
      <c r="S858" s="175"/>
    </row>
    <row r="859" spans="1:19" x14ac:dyDescent="0.2">
      <c r="A859" s="172">
        <v>833</v>
      </c>
      <c r="B859" s="181">
        <v>29075787358208</v>
      </c>
      <c r="C859" s="182">
        <v>1</v>
      </c>
      <c r="D859" s="183" t="s">
        <v>1851</v>
      </c>
      <c r="E859" s="184">
        <v>0.49895899999999999</v>
      </c>
      <c r="F859" s="185">
        <v>682.19226300000003</v>
      </c>
      <c r="G859" s="181">
        <v>28082463227904</v>
      </c>
      <c r="H859" s="182">
        <v>0</v>
      </c>
      <c r="I859" s="183" t="s">
        <v>1874</v>
      </c>
      <c r="J859" s="184">
        <v>0.37319999999999998</v>
      </c>
      <c r="K859" s="185">
        <v>311.33921600000002</v>
      </c>
      <c r="L859" s="181">
        <v>2008724144128</v>
      </c>
      <c r="M859" s="182">
        <v>0</v>
      </c>
      <c r="N859" s="183" t="s">
        <v>1812</v>
      </c>
      <c r="O859" s="184">
        <v>0.37497799999999998</v>
      </c>
      <c r="P859" s="185">
        <v>312.83974999999998</v>
      </c>
      <c r="S859" s="175"/>
    </row>
    <row r="860" spans="1:19" x14ac:dyDescent="0.2">
      <c r="A860" s="172">
        <v>834</v>
      </c>
      <c r="B860" s="181">
        <v>4468200660992</v>
      </c>
      <c r="C860" s="182">
        <v>0</v>
      </c>
      <c r="D860" s="183" t="s">
        <v>1852</v>
      </c>
      <c r="E860" s="184">
        <v>0.37346400000000002</v>
      </c>
      <c r="F860" s="185">
        <v>310.91457000000003</v>
      </c>
      <c r="G860" s="181">
        <v>4936645566464</v>
      </c>
      <c r="H860" s="182">
        <v>0</v>
      </c>
      <c r="I860" s="183" t="s">
        <v>1879</v>
      </c>
      <c r="J860" s="184">
        <v>0.37149599999999999</v>
      </c>
      <c r="K860" s="185">
        <v>308.63762800000001</v>
      </c>
      <c r="L860" s="181">
        <v>638701633536</v>
      </c>
      <c r="M860" s="182">
        <v>0</v>
      </c>
      <c r="N860" s="183" t="s">
        <v>1813</v>
      </c>
      <c r="O860" s="184">
        <v>0.37432599999999999</v>
      </c>
      <c r="P860" s="185">
        <v>312.10225300000002</v>
      </c>
      <c r="S860" s="175"/>
    </row>
    <row r="861" spans="1:19" x14ac:dyDescent="0.2">
      <c r="A861" s="172">
        <v>835</v>
      </c>
      <c r="B861" s="181">
        <v>1522195562496</v>
      </c>
      <c r="C861" s="182">
        <v>1</v>
      </c>
      <c r="D861" s="183" t="s">
        <v>1854</v>
      </c>
      <c r="E861" s="184">
        <v>0.49852999999999997</v>
      </c>
      <c r="F861" s="185">
        <v>677.28908999999999</v>
      </c>
      <c r="G861" s="181">
        <v>24216866750464</v>
      </c>
      <c r="H861" s="182">
        <v>0</v>
      </c>
      <c r="I861" s="183" t="s">
        <v>1880</v>
      </c>
      <c r="J861" s="184">
        <v>0.37877699999999997</v>
      </c>
      <c r="K861" s="185">
        <v>317.63975599999998</v>
      </c>
      <c r="L861" s="181">
        <v>1862953648128</v>
      </c>
      <c r="M861" s="182">
        <v>0</v>
      </c>
      <c r="N861" s="183" t="s">
        <v>1816</v>
      </c>
      <c r="O861" s="184">
        <v>0.375774</v>
      </c>
      <c r="P861" s="185">
        <v>313.99402600000002</v>
      </c>
      <c r="S861" s="175"/>
    </row>
    <row r="862" spans="1:19" x14ac:dyDescent="0.2">
      <c r="A862" s="172">
        <v>836</v>
      </c>
      <c r="B862" s="181">
        <v>27111323164672</v>
      </c>
      <c r="C862" s="182">
        <v>2</v>
      </c>
      <c r="D862" s="183" t="s">
        <v>315</v>
      </c>
      <c r="E862" s="184">
        <v>1.9999999999999999E-6</v>
      </c>
      <c r="F862" s="185">
        <v>1.5E-5</v>
      </c>
      <c r="G862" s="181">
        <v>23568849018880</v>
      </c>
      <c r="H862" s="182">
        <v>0</v>
      </c>
      <c r="I862" s="183" t="s">
        <v>1884</v>
      </c>
      <c r="J862" s="184">
        <v>0.37586000000000003</v>
      </c>
      <c r="K862" s="185">
        <v>314.184459</v>
      </c>
      <c r="L862" s="181">
        <v>3106820939776</v>
      </c>
      <c r="M862" s="182">
        <v>1</v>
      </c>
      <c r="N862" s="183" t="s">
        <v>1817</v>
      </c>
      <c r="O862" s="184">
        <v>0.50301200000000001</v>
      </c>
      <c r="P862" s="185">
        <v>688.705825</v>
      </c>
      <c r="S862" s="175"/>
    </row>
    <row r="863" spans="1:19" x14ac:dyDescent="0.2">
      <c r="A863" s="172">
        <v>837</v>
      </c>
      <c r="B863" s="181">
        <v>9093375311872</v>
      </c>
      <c r="C863" s="182">
        <v>1</v>
      </c>
      <c r="D863" s="183" t="s">
        <v>1857</v>
      </c>
      <c r="E863" s="184">
        <v>0.50488100000000002</v>
      </c>
      <c r="F863" s="185">
        <v>687.10136699999998</v>
      </c>
      <c r="G863" s="181">
        <v>6588752601088</v>
      </c>
      <c r="H863" s="182">
        <v>1</v>
      </c>
      <c r="I863" s="183" t="s">
        <v>1888</v>
      </c>
      <c r="J863" s="184">
        <v>0.50842399999999999</v>
      </c>
      <c r="K863" s="185">
        <v>695.60669700000005</v>
      </c>
      <c r="L863" s="181">
        <v>5153857273856</v>
      </c>
      <c r="M863" s="182">
        <v>2</v>
      </c>
      <c r="N863" s="183" t="s">
        <v>348</v>
      </c>
      <c r="O863" s="184">
        <v>0</v>
      </c>
      <c r="P863" s="185">
        <v>0</v>
      </c>
      <c r="S863" s="175"/>
    </row>
    <row r="864" spans="1:19" x14ac:dyDescent="0.2">
      <c r="A864" s="172">
        <v>838</v>
      </c>
      <c r="B864" s="181">
        <v>27836479225856</v>
      </c>
      <c r="C864" s="182">
        <v>2</v>
      </c>
      <c r="D864" s="183" t="s">
        <v>306</v>
      </c>
      <c r="E864" s="184">
        <v>2.4000000000000001E-5</v>
      </c>
      <c r="F864" s="185">
        <v>1.9799999999999999E-4</v>
      </c>
      <c r="G864" s="181">
        <v>24710000418816</v>
      </c>
      <c r="H864" s="182">
        <v>2</v>
      </c>
      <c r="I864" s="183" t="s">
        <v>315</v>
      </c>
      <c r="J864" s="184">
        <v>1.7E-5</v>
      </c>
      <c r="K864" s="185">
        <v>1.37E-4</v>
      </c>
      <c r="L864" s="181">
        <v>5023582388224</v>
      </c>
      <c r="M864" s="182">
        <v>0</v>
      </c>
      <c r="N864" s="183" t="s">
        <v>1824</v>
      </c>
      <c r="O864" s="184">
        <v>0.37614999999999998</v>
      </c>
      <c r="P864" s="185">
        <v>314.59761600000002</v>
      </c>
      <c r="S864" s="175"/>
    </row>
    <row r="865" spans="1:19" x14ac:dyDescent="0.2">
      <c r="A865" s="172">
        <v>839</v>
      </c>
      <c r="B865" s="181">
        <v>11165245603840</v>
      </c>
      <c r="C865" s="182">
        <v>2</v>
      </c>
      <c r="D865" s="183" t="s">
        <v>301</v>
      </c>
      <c r="E865" s="184">
        <v>2.4000000000000001E-5</v>
      </c>
      <c r="F865" s="185">
        <v>1.9799999999999999E-4</v>
      </c>
      <c r="G865" s="181">
        <v>26027797454848</v>
      </c>
      <c r="H865" s="182">
        <v>2</v>
      </c>
      <c r="I865" s="183" t="s">
        <v>310</v>
      </c>
      <c r="J865" s="184">
        <v>1.7E-5</v>
      </c>
      <c r="K865" s="185">
        <v>1.37E-4</v>
      </c>
      <c r="L865" s="181">
        <v>1908134617088</v>
      </c>
      <c r="M865" s="182">
        <v>2</v>
      </c>
      <c r="N865" s="183" t="s">
        <v>316</v>
      </c>
      <c r="O865" s="184">
        <v>1.1E-5</v>
      </c>
      <c r="P865" s="185">
        <v>9.1000000000000003E-5</v>
      </c>
      <c r="S865" s="175"/>
    </row>
    <row r="866" spans="1:19" x14ac:dyDescent="0.2">
      <c r="A866" s="172">
        <v>840</v>
      </c>
      <c r="B866" s="181">
        <v>14278508068864</v>
      </c>
      <c r="C866" s="182">
        <v>2</v>
      </c>
      <c r="D866" s="183" t="s">
        <v>307</v>
      </c>
      <c r="E866" s="184">
        <v>0</v>
      </c>
      <c r="F866" s="185">
        <v>0</v>
      </c>
      <c r="G866" s="181">
        <v>18659975217152</v>
      </c>
      <c r="H866" s="182">
        <v>0</v>
      </c>
      <c r="I866" s="183" t="s">
        <v>1895</v>
      </c>
      <c r="J866" s="184">
        <v>0.37769900000000001</v>
      </c>
      <c r="K866" s="185">
        <v>316.53599200000002</v>
      </c>
      <c r="L866" s="181">
        <v>5208383905792</v>
      </c>
      <c r="M866" s="182">
        <v>2</v>
      </c>
      <c r="N866" s="183" t="s">
        <v>296</v>
      </c>
      <c r="O866" s="184">
        <v>2.8E-5</v>
      </c>
      <c r="P866" s="185">
        <v>2.2800000000000001E-4</v>
      </c>
      <c r="S866" s="175"/>
    </row>
    <row r="867" spans="1:19" x14ac:dyDescent="0.2">
      <c r="A867" s="172">
        <v>841</v>
      </c>
      <c r="B867" s="181">
        <v>15161852739584</v>
      </c>
      <c r="C867" s="182">
        <v>1</v>
      </c>
      <c r="D867" s="183" t="s">
        <v>1859</v>
      </c>
      <c r="E867" s="184">
        <v>0.49419299999999999</v>
      </c>
      <c r="F867" s="185">
        <v>672.07076400000005</v>
      </c>
      <c r="G867" s="181">
        <v>12654393532416</v>
      </c>
      <c r="H867" s="182">
        <v>0</v>
      </c>
      <c r="I867" s="183" t="s">
        <v>1896</v>
      </c>
      <c r="J867" s="184">
        <v>0.37544699999999998</v>
      </c>
      <c r="K867" s="185">
        <v>313.62176699999998</v>
      </c>
      <c r="L867" s="181">
        <v>5499527626752</v>
      </c>
      <c r="M867" s="182">
        <v>0</v>
      </c>
      <c r="N867" s="183" t="s">
        <v>1828</v>
      </c>
      <c r="O867" s="184">
        <v>0.37349700000000002</v>
      </c>
      <c r="P867" s="185">
        <v>311.172798</v>
      </c>
      <c r="S867" s="175"/>
    </row>
    <row r="868" spans="1:19" x14ac:dyDescent="0.2">
      <c r="A868" s="172">
        <v>842</v>
      </c>
      <c r="B868" s="181">
        <v>15402412769280</v>
      </c>
      <c r="C868" s="182">
        <v>1</v>
      </c>
      <c r="D868" s="183" t="s">
        <v>1860</v>
      </c>
      <c r="E868" s="184">
        <v>0.50065199999999999</v>
      </c>
      <c r="F868" s="185">
        <v>684.45851200000004</v>
      </c>
      <c r="G868" s="181">
        <v>15887859433472</v>
      </c>
      <c r="H868" s="182">
        <v>1</v>
      </c>
      <c r="I868" s="183" t="s">
        <v>1897</v>
      </c>
      <c r="J868" s="184">
        <v>0.48724400000000001</v>
      </c>
      <c r="K868" s="185">
        <v>662.16749300000004</v>
      </c>
      <c r="L868" s="181">
        <v>272141131776</v>
      </c>
      <c r="M868" s="182">
        <v>0</v>
      </c>
      <c r="N868" s="183" t="s">
        <v>1832</v>
      </c>
      <c r="O868" s="184">
        <v>0.37553900000000001</v>
      </c>
      <c r="P868" s="185">
        <v>313.87784799999997</v>
      </c>
      <c r="S868" s="175"/>
    </row>
    <row r="869" spans="1:19" x14ac:dyDescent="0.2">
      <c r="A869" s="172">
        <v>843</v>
      </c>
      <c r="B869" s="181">
        <v>26413578592256</v>
      </c>
      <c r="C869" s="182">
        <v>2</v>
      </c>
      <c r="D869" s="183" t="s">
        <v>303</v>
      </c>
      <c r="E869" s="184">
        <v>1.9000000000000001E-5</v>
      </c>
      <c r="F869" s="185">
        <v>1.5200000000000001E-4</v>
      </c>
      <c r="G869" s="181">
        <v>15106112946176</v>
      </c>
      <c r="H869" s="182">
        <v>1</v>
      </c>
      <c r="I869" s="183" t="s">
        <v>1898</v>
      </c>
      <c r="J869" s="184">
        <v>0.49308999999999997</v>
      </c>
      <c r="K869" s="185">
        <v>660.99868400000003</v>
      </c>
      <c r="L869" s="181">
        <v>4864867598336</v>
      </c>
      <c r="M869" s="182">
        <v>0</v>
      </c>
      <c r="N869" s="183" t="s">
        <v>1834</v>
      </c>
      <c r="O869" s="184">
        <v>0.37252800000000003</v>
      </c>
      <c r="P869" s="185">
        <v>309.64098000000001</v>
      </c>
      <c r="S869" s="175"/>
    </row>
    <row r="870" spans="1:19" x14ac:dyDescent="0.2">
      <c r="A870" s="172">
        <v>844</v>
      </c>
      <c r="B870" s="181">
        <v>7914244366336</v>
      </c>
      <c r="C870" s="182">
        <v>2</v>
      </c>
      <c r="D870" s="183" t="s">
        <v>306</v>
      </c>
      <c r="E870" s="184">
        <v>2.0000000000000002E-5</v>
      </c>
      <c r="F870" s="185">
        <v>1.6699999999999999E-4</v>
      </c>
      <c r="G870" s="181">
        <v>18744024096768</v>
      </c>
      <c r="H870" s="182">
        <v>0</v>
      </c>
      <c r="I870" s="183" t="s">
        <v>1899</v>
      </c>
      <c r="J870" s="184">
        <v>0.37143999999999999</v>
      </c>
      <c r="K870" s="185">
        <v>308.822993</v>
      </c>
      <c r="L870" s="181">
        <v>2542533902336</v>
      </c>
      <c r="M870" s="182">
        <v>0</v>
      </c>
      <c r="N870" s="183" t="s">
        <v>1836</v>
      </c>
      <c r="O870" s="184">
        <v>0.37334099999999998</v>
      </c>
      <c r="P870" s="185">
        <v>310.93280700000003</v>
      </c>
      <c r="S870" s="175"/>
    </row>
    <row r="871" spans="1:19" x14ac:dyDescent="0.2">
      <c r="A871" s="172">
        <v>845</v>
      </c>
      <c r="B871" s="181">
        <v>23715569246208</v>
      </c>
      <c r="C871" s="182">
        <v>2</v>
      </c>
      <c r="D871" s="183" t="s">
        <v>296</v>
      </c>
      <c r="E871" s="184">
        <v>2.8E-5</v>
      </c>
      <c r="F871" s="185">
        <v>2.2800000000000001E-4</v>
      </c>
      <c r="G871" s="181">
        <v>27871942328320</v>
      </c>
      <c r="H871" s="182">
        <v>0</v>
      </c>
      <c r="I871" s="183" t="s">
        <v>1901</v>
      </c>
      <c r="J871" s="184">
        <v>0.37250899999999998</v>
      </c>
      <c r="K871" s="185">
        <v>309.73262499999998</v>
      </c>
      <c r="L871" s="181">
        <v>4580302487552</v>
      </c>
      <c r="M871" s="182">
        <v>0</v>
      </c>
      <c r="N871" s="183" t="s">
        <v>1838</v>
      </c>
      <c r="O871" s="184">
        <v>0.37379000000000001</v>
      </c>
      <c r="P871" s="185">
        <v>311.097644</v>
      </c>
      <c r="S871" s="175"/>
    </row>
    <row r="872" spans="1:19" x14ac:dyDescent="0.2">
      <c r="A872" s="172">
        <v>846</v>
      </c>
      <c r="B872" s="181">
        <v>12844787113984</v>
      </c>
      <c r="C872" s="182">
        <v>1</v>
      </c>
      <c r="D872" s="183" t="s">
        <v>1869</v>
      </c>
      <c r="E872" s="184">
        <v>0.49110399999999998</v>
      </c>
      <c r="F872" s="185">
        <v>663.83310500000005</v>
      </c>
      <c r="G872" s="181">
        <v>27771541749760</v>
      </c>
      <c r="H872" s="182">
        <v>1</v>
      </c>
      <c r="I872" s="183" t="s">
        <v>1902</v>
      </c>
      <c r="J872" s="184">
        <v>0.50197000000000003</v>
      </c>
      <c r="K872" s="185">
        <v>687.74243999999999</v>
      </c>
      <c r="L872" s="181">
        <v>4916327424000</v>
      </c>
      <c r="M872" s="182">
        <v>0</v>
      </c>
      <c r="N872" s="183" t="s">
        <v>1842</v>
      </c>
      <c r="O872" s="184">
        <v>0.37478899999999998</v>
      </c>
      <c r="P872" s="185">
        <v>313.01760000000002</v>
      </c>
      <c r="S872" s="175"/>
    </row>
    <row r="873" spans="1:19" x14ac:dyDescent="0.2">
      <c r="A873" s="172">
        <v>847</v>
      </c>
      <c r="B873" s="181">
        <v>847376277504</v>
      </c>
      <c r="C873" s="182">
        <v>2</v>
      </c>
      <c r="D873" s="183" t="s">
        <v>306</v>
      </c>
      <c r="E873" s="184">
        <v>9.0000000000000002E-6</v>
      </c>
      <c r="F873" s="185">
        <v>7.6000000000000004E-5</v>
      </c>
      <c r="G873" s="181">
        <v>28412850012160</v>
      </c>
      <c r="H873" s="182">
        <v>0</v>
      </c>
      <c r="I873" s="183" t="s">
        <v>1903</v>
      </c>
      <c r="J873" s="184">
        <v>0.372525</v>
      </c>
      <c r="K873" s="185">
        <v>310.12706200000002</v>
      </c>
      <c r="L873" s="181">
        <v>2195242958848</v>
      </c>
      <c r="M873" s="182">
        <v>0</v>
      </c>
      <c r="N873" s="183" t="s">
        <v>1843</v>
      </c>
      <c r="O873" s="184">
        <v>0.37492599999999998</v>
      </c>
      <c r="P873" s="185">
        <v>312.77018299999997</v>
      </c>
      <c r="S873" s="175"/>
    </row>
    <row r="874" spans="1:19" x14ac:dyDescent="0.2">
      <c r="A874" s="172">
        <v>848</v>
      </c>
      <c r="B874" s="181">
        <v>19906939027456</v>
      </c>
      <c r="C874" s="182">
        <v>1</v>
      </c>
      <c r="D874" s="183" t="s">
        <v>1875</v>
      </c>
      <c r="E874" s="184">
        <v>0.49776300000000001</v>
      </c>
      <c r="F874" s="185">
        <v>680.50065199999995</v>
      </c>
      <c r="G874" s="181">
        <v>5777478549504</v>
      </c>
      <c r="H874" s="182">
        <v>0</v>
      </c>
      <c r="I874" s="183" t="s">
        <v>1904</v>
      </c>
      <c r="J874" s="184">
        <v>0.37331700000000001</v>
      </c>
      <c r="K874" s="185">
        <v>311.01512600000001</v>
      </c>
      <c r="L874" s="181">
        <v>1523806576640</v>
      </c>
      <c r="M874" s="182">
        <v>2</v>
      </c>
      <c r="N874" s="183" t="s">
        <v>338</v>
      </c>
      <c r="O874" s="184">
        <v>6.9999999999999999E-6</v>
      </c>
      <c r="P874" s="185">
        <v>6.0999999999999999E-5</v>
      </c>
      <c r="S874" s="175"/>
    </row>
    <row r="875" spans="1:19" x14ac:dyDescent="0.2">
      <c r="A875" s="172">
        <v>849</v>
      </c>
      <c r="B875" s="181">
        <v>6829305208832</v>
      </c>
      <c r="C875" s="182">
        <v>1</v>
      </c>
      <c r="D875" s="183" t="s">
        <v>1878</v>
      </c>
      <c r="E875" s="184">
        <v>0.49392999999999998</v>
      </c>
      <c r="F875" s="185">
        <v>672.01675799999998</v>
      </c>
      <c r="G875" s="181">
        <v>23753446400000</v>
      </c>
      <c r="H875" s="182">
        <v>0</v>
      </c>
      <c r="I875" s="183" t="s">
        <v>1908</v>
      </c>
      <c r="J875" s="184">
        <v>0.37193500000000002</v>
      </c>
      <c r="K875" s="185">
        <v>309.26471199999997</v>
      </c>
      <c r="L875" s="181">
        <v>1413591736320</v>
      </c>
      <c r="M875" s="182">
        <v>2</v>
      </c>
      <c r="N875" s="183" t="s">
        <v>315</v>
      </c>
      <c r="O875" s="184">
        <v>9.0000000000000002E-6</v>
      </c>
      <c r="P875" s="185">
        <v>7.6000000000000004E-5</v>
      </c>
      <c r="S875" s="175"/>
    </row>
    <row r="876" spans="1:19" x14ac:dyDescent="0.2">
      <c r="A876" s="172">
        <v>850</v>
      </c>
      <c r="B876" s="181">
        <v>24559582404608</v>
      </c>
      <c r="C876" s="182">
        <v>0</v>
      </c>
      <c r="D876" s="183" t="s">
        <v>1881</v>
      </c>
      <c r="E876" s="184">
        <v>0.37842900000000002</v>
      </c>
      <c r="F876" s="185">
        <v>316.97232700000001</v>
      </c>
      <c r="G876" s="181">
        <v>19441937137664</v>
      </c>
      <c r="H876" s="182">
        <v>0</v>
      </c>
      <c r="I876" s="183" t="s">
        <v>1910</v>
      </c>
      <c r="J876" s="184">
        <v>0.37545099999999998</v>
      </c>
      <c r="K876" s="185">
        <v>313.56844100000001</v>
      </c>
      <c r="L876" s="181">
        <v>269450723328</v>
      </c>
      <c r="M876" s="182">
        <v>1</v>
      </c>
      <c r="N876" s="183" t="s">
        <v>1849</v>
      </c>
      <c r="O876" s="184">
        <v>0.49747599999999997</v>
      </c>
      <c r="P876" s="185">
        <v>676.92993999999999</v>
      </c>
      <c r="S876" s="175"/>
    </row>
    <row r="877" spans="1:19" x14ac:dyDescent="0.2">
      <c r="A877" s="172">
        <v>851</v>
      </c>
      <c r="B877" s="181">
        <v>27675413585920</v>
      </c>
      <c r="C877" s="182">
        <v>1</v>
      </c>
      <c r="D877" s="183" t="s">
        <v>1883</v>
      </c>
      <c r="E877" s="184">
        <v>0.50098100000000001</v>
      </c>
      <c r="F877" s="185">
        <v>685.89777800000002</v>
      </c>
      <c r="G877" s="181">
        <v>20162460819456</v>
      </c>
      <c r="H877" s="182">
        <v>0</v>
      </c>
      <c r="I877" s="183" t="s">
        <v>1914</v>
      </c>
      <c r="J877" s="184">
        <v>0.37819599999999998</v>
      </c>
      <c r="K877" s="185">
        <v>316.50399599999997</v>
      </c>
      <c r="L877" s="181">
        <v>2047153971200</v>
      </c>
      <c r="M877" s="182">
        <v>0</v>
      </c>
      <c r="N877" s="183" t="s">
        <v>1855</v>
      </c>
      <c r="O877" s="184">
        <v>0.373722</v>
      </c>
      <c r="P877" s="185">
        <v>311.52922699999999</v>
      </c>
      <c r="S877" s="175"/>
    </row>
    <row r="878" spans="1:19" x14ac:dyDescent="0.2">
      <c r="A878" s="172">
        <v>852</v>
      </c>
      <c r="B878" s="181">
        <v>30356917256192</v>
      </c>
      <c r="C878" s="182">
        <v>0</v>
      </c>
      <c r="D878" s="183" t="s">
        <v>1885</v>
      </c>
      <c r="E878" s="184">
        <v>0.37632599999999999</v>
      </c>
      <c r="F878" s="185">
        <v>315.00894899999997</v>
      </c>
      <c r="G878" s="181">
        <v>14430091935744</v>
      </c>
      <c r="H878" s="182">
        <v>0</v>
      </c>
      <c r="I878" s="183" t="s">
        <v>1919</v>
      </c>
      <c r="J878" s="184">
        <v>0.37787700000000002</v>
      </c>
      <c r="K878" s="185">
        <v>316.724693</v>
      </c>
      <c r="L878" s="181">
        <v>2454625624064</v>
      </c>
      <c r="M878" s="182">
        <v>0</v>
      </c>
      <c r="N878" s="183" t="s">
        <v>1856</v>
      </c>
      <c r="O878" s="184">
        <v>0.37363000000000002</v>
      </c>
      <c r="P878" s="185">
        <v>311.39153399999998</v>
      </c>
      <c r="S878" s="175"/>
    </row>
    <row r="879" spans="1:19" x14ac:dyDescent="0.2">
      <c r="A879" s="172">
        <v>853</v>
      </c>
      <c r="B879" s="181">
        <v>17991796629504</v>
      </c>
      <c r="C879" s="182">
        <v>0</v>
      </c>
      <c r="D879" s="183" t="s">
        <v>1886</v>
      </c>
      <c r="E879" s="184">
        <v>0.37471199999999999</v>
      </c>
      <c r="F879" s="185">
        <v>312.72060299999998</v>
      </c>
      <c r="G879" s="181">
        <v>25536179478528</v>
      </c>
      <c r="H879" s="182">
        <v>0</v>
      </c>
      <c r="I879" s="183" t="s">
        <v>1925</v>
      </c>
      <c r="J879" s="184">
        <v>0.37229499999999999</v>
      </c>
      <c r="K879" s="185">
        <v>310.26672500000001</v>
      </c>
      <c r="L879" s="181">
        <v>1774085480448</v>
      </c>
      <c r="M879" s="182">
        <v>2</v>
      </c>
      <c r="N879" s="183" t="s">
        <v>305</v>
      </c>
      <c r="O879" s="184">
        <v>4.0000000000000003E-5</v>
      </c>
      <c r="P879" s="185">
        <v>3.2000000000000003E-4</v>
      </c>
      <c r="S879" s="175"/>
    </row>
    <row r="880" spans="1:19" x14ac:dyDescent="0.2">
      <c r="A880" s="172">
        <v>854</v>
      </c>
      <c r="B880" s="181">
        <v>30276902723584</v>
      </c>
      <c r="C880" s="182">
        <v>1</v>
      </c>
      <c r="D880" s="183" t="s">
        <v>1887</v>
      </c>
      <c r="E880" s="184">
        <v>0.50604899999999997</v>
      </c>
      <c r="F880" s="185">
        <v>700.652154</v>
      </c>
      <c r="G880" s="181">
        <v>28811461828608</v>
      </c>
      <c r="H880" s="182">
        <v>0</v>
      </c>
      <c r="I880" s="183" t="s">
        <v>1928</v>
      </c>
      <c r="J880" s="184">
        <v>0.37233500000000003</v>
      </c>
      <c r="K880" s="185">
        <v>310.09948100000003</v>
      </c>
      <c r="L880" s="181">
        <v>4008913723392</v>
      </c>
      <c r="M880" s="182">
        <v>2</v>
      </c>
      <c r="N880" s="183" t="s">
        <v>304</v>
      </c>
      <c r="O880" s="184">
        <v>2.4000000000000001E-5</v>
      </c>
      <c r="P880" s="185">
        <v>1.9799999999999999E-4</v>
      </c>
      <c r="S880" s="175"/>
    </row>
    <row r="881" spans="1:19" x14ac:dyDescent="0.2">
      <c r="A881" s="172">
        <v>855</v>
      </c>
      <c r="B881" s="181">
        <v>14747050885120</v>
      </c>
      <c r="C881" s="182">
        <v>0</v>
      </c>
      <c r="D881" s="183" t="s">
        <v>1889</v>
      </c>
      <c r="E881" s="184">
        <v>0.37227700000000002</v>
      </c>
      <c r="F881" s="185">
        <v>309.331142</v>
      </c>
      <c r="G881" s="181">
        <v>17195167440896</v>
      </c>
      <c r="H881" s="182">
        <v>0</v>
      </c>
      <c r="I881" s="183" t="s">
        <v>1932</v>
      </c>
      <c r="J881" s="184">
        <v>0.377467</v>
      </c>
      <c r="K881" s="185">
        <v>316.16153400000002</v>
      </c>
      <c r="L881" s="181">
        <v>868472340480</v>
      </c>
      <c r="M881" s="182">
        <v>2</v>
      </c>
      <c r="N881" s="183" t="s">
        <v>296</v>
      </c>
      <c r="O881" s="184">
        <v>2.4000000000000001E-5</v>
      </c>
      <c r="P881" s="185">
        <v>1.9799999999999999E-4</v>
      </c>
      <c r="S881" s="175"/>
    </row>
    <row r="882" spans="1:19" x14ac:dyDescent="0.2">
      <c r="A882" s="172">
        <v>856</v>
      </c>
      <c r="B882" s="181">
        <v>20159621087232</v>
      </c>
      <c r="C882" s="182">
        <v>1</v>
      </c>
      <c r="D882" s="183" t="s">
        <v>1892</v>
      </c>
      <c r="E882" s="184">
        <v>0.49597999999999998</v>
      </c>
      <c r="F882" s="185">
        <v>672.50028299999997</v>
      </c>
      <c r="G882" s="181">
        <v>15985007796224</v>
      </c>
      <c r="H882" s="182">
        <v>1</v>
      </c>
      <c r="I882" s="183" t="s">
        <v>1933</v>
      </c>
      <c r="J882" s="184">
        <v>0.50853199999999998</v>
      </c>
      <c r="K882" s="185">
        <v>700.50598200000002</v>
      </c>
      <c r="L882" s="181">
        <v>2313438216192</v>
      </c>
      <c r="M882" s="182">
        <v>1</v>
      </c>
      <c r="N882" s="183" t="s">
        <v>1861</v>
      </c>
      <c r="O882" s="184">
        <v>0.50149999999999995</v>
      </c>
      <c r="P882" s="185">
        <v>684.13962100000003</v>
      </c>
      <c r="S882" s="175"/>
    </row>
    <row r="883" spans="1:19" x14ac:dyDescent="0.2">
      <c r="A883" s="172">
        <v>857</v>
      </c>
      <c r="B883" s="181">
        <v>12330238083072</v>
      </c>
      <c r="C883" s="182">
        <v>1</v>
      </c>
      <c r="D883" s="183" t="s">
        <v>1893</v>
      </c>
      <c r="E883" s="184">
        <v>0.50521099999999997</v>
      </c>
      <c r="F883" s="185">
        <v>694.82709199999999</v>
      </c>
      <c r="G883" s="181">
        <v>17214563778560</v>
      </c>
      <c r="H883" s="182">
        <v>1</v>
      </c>
      <c r="I883" s="183" t="s">
        <v>1936</v>
      </c>
      <c r="J883" s="184">
        <v>0.48872500000000002</v>
      </c>
      <c r="K883" s="185">
        <v>658.34574499999997</v>
      </c>
      <c r="L883" s="181">
        <v>1542358532096</v>
      </c>
      <c r="M883" s="182">
        <v>1</v>
      </c>
      <c r="N883" s="183" t="s">
        <v>1862</v>
      </c>
      <c r="O883" s="184">
        <v>0.51058700000000001</v>
      </c>
      <c r="P883" s="185">
        <v>705.16654800000003</v>
      </c>
      <c r="S883" s="175"/>
    </row>
    <row r="884" spans="1:19" x14ac:dyDescent="0.2">
      <c r="A884" s="172">
        <v>858</v>
      </c>
      <c r="B884" s="181">
        <v>17099611971584</v>
      </c>
      <c r="C884" s="182">
        <v>1</v>
      </c>
      <c r="D884" s="183" t="s">
        <v>1894</v>
      </c>
      <c r="E884" s="184">
        <v>0.51012599999999997</v>
      </c>
      <c r="F884" s="185">
        <v>698.05561399999999</v>
      </c>
      <c r="G884" s="181">
        <v>14507477819392</v>
      </c>
      <c r="H884" s="182">
        <v>1</v>
      </c>
      <c r="I884" s="183" t="s">
        <v>1937</v>
      </c>
      <c r="J884" s="184">
        <v>0.48719299999999999</v>
      </c>
      <c r="K884" s="185">
        <v>654.75112999999999</v>
      </c>
      <c r="L884" s="181">
        <v>6243329138688</v>
      </c>
      <c r="M884" s="182">
        <v>0</v>
      </c>
      <c r="N884" s="183" t="s">
        <v>1864</v>
      </c>
      <c r="O884" s="184">
        <v>0.37955299999999997</v>
      </c>
      <c r="P884" s="185">
        <v>318.65284400000002</v>
      </c>
      <c r="S884" s="175"/>
    </row>
    <row r="885" spans="1:19" x14ac:dyDescent="0.2">
      <c r="A885" s="172">
        <v>859</v>
      </c>
      <c r="B885" s="181">
        <v>8170249371648</v>
      </c>
      <c r="C885" s="182">
        <v>2</v>
      </c>
      <c r="D885" s="183" t="s">
        <v>348</v>
      </c>
      <c r="E885" s="184">
        <v>6.9999999999999999E-6</v>
      </c>
      <c r="F885" s="185">
        <v>6.0999999999999999E-5</v>
      </c>
      <c r="G885" s="181">
        <v>4968061624320</v>
      </c>
      <c r="H885" s="182">
        <v>0</v>
      </c>
      <c r="I885" s="183" t="s">
        <v>1938</v>
      </c>
      <c r="J885" s="184">
        <v>0.37545600000000001</v>
      </c>
      <c r="K885" s="185">
        <v>313.04125699999997</v>
      </c>
      <c r="L885" s="181">
        <v>6647471677440</v>
      </c>
      <c r="M885" s="182">
        <v>2</v>
      </c>
      <c r="N885" s="183" t="s">
        <v>316</v>
      </c>
      <c r="O885" s="184">
        <v>1.5E-5</v>
      </c>
      <c r="P885" s="185">
        <v>1.22E-4</v>
      </c>
      <c r="S885" s="175"/>
    </row>
    <row r="886" spans="1:19" x14ac:dyDescent="0.2">
      <c r="A886" s="172">
        <v>860</v>
      </c>
      <c r="B886" s="181">
        <v>19060200914944</v>
      </c>
      <c r="C886" s="182">
        <v>2</v>
      </c>
      <c r="D886" s="183" t="s">
        <v>214</v>
      </c>
      <c r="E886" s="184">
        <v>3.4E-5</v>
      </c>
      <c r="F886" s="185">
        <v>2.7399999999999999E-4</v>
      </c>
      <c r="G886" s="181">
        <v>20704788414464</v>
      </c>
      <c r="H886" s="182">
        <v>1</v>
      </c>
      <c r="I886" s="183" t="s">
        <v>1941</v>
      </c>
      <c r="J886" s="184">
        <v>0.49091600000000002</v>
      </c>
      <c r="K886" s="185">
        <v>661.13074700000004</v>
      </c>
      <c r="L886" s="181">
        <v>1132361523200</v>
      </c>
      <c r="M886" s="182">
        <v>2</v>
      </c>
      <c r="N886" s="183" t="s">
        <v>307</v>
      </c>
      <c r="O886" s="184">
        <v>3.0000000000000001E-5</v>
      </c>
      <c r="P886" s="185">
        <v>2.4399999999999999E-4</v>
      </c>
      <c r="S886" s="175"/>
    </row>
    <row r="887" spans="1:19" x14ac:dyDescent="0.2">
      <c r="A887" s="172">
        <v>861</v>
      </c>
      <c r="B887" s="181">
        <v>25284431626240</v>
      </c>
      <c r="C887" s="182">
        <v>1</v>
      </c>
      <c r="D887" s="183" t="s">
        <v>1900</v>
      </c>
      <c r="E887" s="184">
        <v>0.50100299999999998</v>
      </c>
      <c r="F887" s="185">
        <v>684.62654599999996</v>
      </c>
      <c r="G887" s="181">
        <v>22391111163904</v>
      </c>
      <c r="H887" s="182">
        <v>0</v>
      </c>
      <c r="I887" s="183" t="s">
        <v>1943</v>
      </c>
      <c r="J887" s="184">
        <v>0.37650899999999998</v>
      </c>
      <c r="K887" s="185">
        <v>314.71949899999998</v>
      </c>
      <c r="L887" s="181">
        <v>4958011940864</v>
      </c>
      <c r="M887" s="182">
        <v>0</v>
      </c>
      <c r="N887" s="183" t="s">
        <v>1870</v>
      </c>
      <c r="O887" s="184">
        <v>0.37583699999999998</v>
      </c>
      <c r="P887" s="185">
        <v>314.17892699999999</v>
      </c>
      <c r="S887" s="175"/>
    </row>
    <row r="888" spans="1:19" x14ac:dyDescent="0.2">
      <c r="A888" s="172">
        <v>862</v>
      </c>
      <c r="B888" s="181">
        <v>9185811529728</v>
      </c>
      <c r="C888" s="182">
        <v>2</v>
      </c>
      <c r="D888" s="183" t="s">
        <v>301</v>
      </c>
      <c r="E888" s="184">
        <v>9.0000000000000002E-6</v>
      </c>
      <c r="F888" s="185">
        <v>7.6000000000000004E-5</v>
      </c>
      <c r="G888" s="181">
        <v>20959659163648</v>
      </c>
      <c r="H888" s="182">
        <v>2</v>
      </c>
      <c r="I888" s="183" t="s">
        <v>329</v>
      </c>
      <c r="J888" s="184">
        <v>1.1E-5</v>
      </c>
      <c r="K888" s="185">
        <v>9.1000000000000003E-5</v>
      </c>
      <c r="L888" s="181">
        <v>6869782904832</v>
      </c>
      <c r="M888" s="182">
        <v>0</v>
      </c>
      <c r="N888" s="183" t="s">
        <v>1871</v>
      </c>
      <c r="O888" s="184">
        <v>0.37563800000000003</v>
      </c>
      <c r="P888" s="185">
        <v>314.12739399999998</v>
      </c>
      <c r="S888" s="175"/>
    </row>
    <row r="889" spans="1:19" x14ac:dyDescent="0.2">
      <c r="A889" s="172">
        <v>863</v>
      </c>
      <c r="B889" s="181">
        <v>28729824747520</v>
      </c>
      <c r="C889" s="182">
        <v>2</v>
      </c>
      <c r="D889" s="183" t="s">
        <v>339</v>
      </c>
      <c r="E889" s="184">
        <v>3.0000000000000001E-5</v>
      </c>
      <c r="F889" s="185">
        <v>2.4399999999999999E-4</v>
      </c>
      <c r="G889" s="181">
        <v>14557070131200</v>
      </c>
      <c r="H889" s="182">
        <v>0</v>
      </c>
      <c r="I889" s="183" t="s">
        <v>1945</v>
      </c>
      <c r="J889" s="184">
        <v>0.37138500000000002</v>
      </c>
      <c r="K889" s="185">
        <v>308.59207099999998</v>
      </c>
      <c r="L889" s="181">
        <v>6322573369344</v>
      </c>
      <c r="M889" s="182">
        <v>0</v>
      </c>
      <c r="N889" s="183" t="s">
        <v>1872</v>
      </c>
      <c r="O889" s="184">
        <v>0.37560300000000002</v>
      </c>
      <c r="P889" s="185">
        <v>313.887338</v>
      </c>
      <c r="S889" s="175"/>
    </row>
    <row r="890" spans="1:19" x14ac:dyDescent="0.2">
      <c r="A890" s="172">
        <v>864</v>
      </c>
      <c r="B890" s="181">
        <v>21944556650496</v>
      </c>
      <c r="C890" s="182">
        <v>2</v>
      </c>
      <c r="D890" s="183" t="s">
        <v>304</v>
      </c>
      <c r="E890" s="184">
        <v>9.0000000000000002E-6</v>
      </c>
      <c r="F890" s="185">
        <v>7.6000000000000004E-5</v>
      </c>
      <c r="G890" s="181">
        <v>10139390803968</v>
      </c>
      <c r="H890" s="182">
        <v>2</v>
      </c>
      <c r="I890" s="183" t="s">
        <v>301</v>
      </c>
      <c r="J890" s="184">
        <v>1.2999999999999999E-5</v>
      </c>
      <c r="K890" s="185">
        <v>1.06E-4</v>
      </c>
      <c r="L890" s="181">
        <v>1409774075904</v>
      </c>
      <c r="M890" s="182">
        <v>2</v>
      </c>
      <c r="N890" s="183" t="s">
        <v>214</v>
      </c>
      <c r="O890" s="184">
        <v>6.9999999999999999E-6</v>
      </c>
      <c r="P890" s="185">
        <v>6.0999999999999999E-5</v>
      </c>
      <c r="S890" s="175"/>
    </row>
    <row r="891" spans="1:19" x14ac:dyDescent="0.2">
      <c r="A891" s="172">
        <v>865</v>
      </c>
      <c r="B891" s="181">
        <v>27214009737216</v>
      </c>
      <c r="C891" s="182">
        <v>2</v>
      </c>
      <c r="D891" s="183" t="s">
        <v>301</v>
      </c>
      <c r="E891" s="184">
        <v>1.2999999999999999E-5</v>
      </c>
      <c r="F891" s="185">
        <v>1.06E-4</v>
      </c>
      <c r="G891" s="181">
        <v>12617446252544</v>
      </c>
      <c r="H891" s="182">
        <v>2</v>
      </c>
      <c r="I891" s="183" t="s">
        <v>310</v>
      </c>
      <c r="J891" s="184">
        <v>2.4000000000000001E-5</v>
      </c>
      <c r="K891" s="185">
        <v>1.9799999999999999E-4</v>
      </c>
      <c r="L891" s="181">
        <v>4583707631616</v>
      </c>
      <c r="M891" s="182">
        <v>2</v>
      </c>
      <c r="N891" s="183" t="s">
        <v>214</v>
      </c>
      <c r="O891" s="184">
        <v>1.9000000000000001E-5</v>
      </c>
      <c r="P891" s="185">
        <v>1.5200000000000001E-4</v>
      </c>
      <c r="S891" s="175"/>
    </row>
    <row r="892" spans="1:19" x14ac:dyDescent="0.2">
      <c r="A892" s="172">
        <v>866</v>
      </c>
      <c r="B892" s="181">
        <v>30626657820672</v>
      </c>
      <c r="C892" s="182">
        <v>2</v>
      </c>
      <c r="D892" s="183" t="s">
        <v>329</v>
      </c>
      <c r="E892" s="184">
        <v>0</v>
      </c>
      <c r="F892" s="185">
        <v>0</v>
      </c>
      <c r="G892" s="181">
        <v>30135365607424</v>
      </c>
      <c r="H892" s="182">
        <v>0</v>
      </c>
      <c r="I892" s="183" t="s">
        <v>1949</v>
      </c>
      <c r="J892" s="184">
        <v>0.37435499999999999</v>
      </c>
      <c r="K892" s="185">
        <v>312.30277000000001</v>
      </c>
      <c r="L892" s="181">
        <v>3222915473408</v>
      </c>
      <c r="M892" s="182">
        <v>2</v>
      </c>
      <c r="N892" s="183" t="s">
        <v>304</v>
      </c>
      <c r="O892" s="184">
        <v>5.0000000000000004E-6</v>
      </c>
      <c r="P892" s="185">
        <v>4.5000000000000003E-5</v>
      </c>
      <c r="S892" s="175"/>
    </row>
    <row r="893" spans="1:19" x14ac:dyDescent="0.2">
      <c r="A893" s="172">
        <v>867</v>
      </c>
      <c r="B893" s="181">
        <v>11929177546752</v>
      </c>
      <c r="C893" s="182">
        <v>1</v>
      </c>
      <c r="D893" s="183" t="s">
        <v>1909</v>
      </c>
      <c r="E893" s="184">
        <v>0.49113899999999999</v>
      </c>
      <c r="F893" s="185">
        <v>664.71128599999997</v>
      </c>
      <c r="G893" s="181">
        <v>13470596153344</v>
      </c>
      <c r="H893" s="182">
        <v>2</v>
      </c>
      <c r="I893" s="183" t="s">
        <v>307</v>
      </c>
      <c r="J893" s="184">
        <v>0</v>
      </c>
      <c r="K893" s="185">
        <v>0</v>
      </c>
      <c r="L893" s="181">
        <v>4662967271424</v>
      </c>
      <c r="M893" s="182">
        <v>2</v>
      </c>
      <c r="N893" s="183" t="s">
        <v>303</v>
      </c>
      <c r="O893" s="184">
        <v>0</v>
      </c>
      <c r="P893" s="185">
        <v>0</v>
      </c>
      <c r="S893" s="175"/>
    </row>
    <row r="894" spans="1:19" x14ac:dyDescent="0.2">
      <c r="A894" s="172">
        <v>868</v>
      </c>
      <c r="B894" s="181">
        <v>14034216124416</v>
      </c>
      <c r="C894" s="182">
        <v>0</v>
      </c>
      <c r="D894" s="183" t="s">
        <v>1911</v>
      </c>
      <c r="E894" s="184">
        <v>0.373919</v>
      </c>
      <c r="F894" s="185">
        <v>311.52824199999998</v>
      </c>
      <c r="G894" s="181">
        <v>69322588160</v>
      </c>
      <c r="H894" s="182">
        <v>1</v>
      </c>
      <c r="I894" s="183" t="s">
        <v>1950</v>
      </c>
      <c r="J894" s="184">
        <v>0.50688500000000003</v>
      </c>
      <c r="K894" s="185">
        <v>694.80236400000001</v>
      </c>
      <c r="L894" s="181">
        <v>3088889716736</v>
      </c>
      <c r="M894" s="182">
        <v>0</v>
      </c>
      <c r="N894" s="183" t="s">
        <v>1876</v>
      </c>
      <c r="O894" s="184">
        <v>0.37498700000000001</v>
      </c>
      <c r="P894" s="185">
        <v>313.38986999999997</v>
      </c>
      <c r="S894" s="175"/>
    </row>
    <row r="895" spans="1:19" x14ac:dyDescent="0.2">
      <c r="A895" s="172">
        <v>869</v>
      </c>
      <c r="B895" s="181">
        <v>13530663583744</v>
      </c>
      <c r="C895" s="182">
        <v>0</v>
      </c>
      <c r="D895" s="183" t="s">
        <v>1912</v>
      </c>
      <c r="E895" s="184">
        <v>0.37250699999999998</v>
      </c>
      <c r="F895" s="185">
        <v>309.97095300000001</v>
      </c>
      <c r="G895" s="181">
        <v>22097371332608</v>
      </c>
      <c r="H895" s="182">
        <v>0</v>
      </c>
      <c r="I895" s="183" t="s">
        <v>1953</v>
      </c>
      <c r="J895" s="184">
        <v>0.37033199999999999</v>
      </c>
      <c r="K895" s="185">
        <v>307.71478999999999</v>
      </c>
      <c r="L895" s="181">
        <v>3237278679040</v>
      </c>
      <c r="M895" s="182">
        <v>0</v>
      </c>
      <c r="N895" s="183" t="s">
        <v>1877</v>
      </c>
      <c r="O895" s="184">
        <v>0.37215700000000002</v>
      </c>
      <c r="P895" s="185">
        <v>309.38640199999998</v>
      </c>
      <c r="S895" s="175"/>
    </row>
    <row r="896" spans="1:19" x14ac:dyDescent="0.2">
      <c r="A896" s="172">
        <v>870</v>
      </c>
      <c r="B896" s="181">
        <v>23323415207936</v>
      </c>
      <c r="C896" s="182">
        <v>1</v>
      </c>
      <c r="D896" s="183" t="s">
        <v>1913</v>
      </c>
      <c r="E896" s="184">
        <v>0.49324099999999999</v>
      </c>
      <c r="F896" s="185">
        <v>664.825287</v>
      </c>
      <c r="G896" s="181">
        <v>9361802166272</v>
      </c>
      <c r="H896" s="182">
        <v>2</v>
      </c>
      <c r="I896" s="183" t="s">
        <v>316</v>
      </c>
      <c r="J896" s="184">
        <v>2.1999999999999999E-5</v>
      </c>
      <c r="K896" s="185">
        <v>1.83E-4</v>
      </c>
      <c r="L896" s="181">
        <v>4336233431040</v>
      </c>
      <c r="M896" s="182">
        <v>0</v>
      </c>
      <c r="N896" s="183" t="s">
        <v>1882</v>
      </c>
      <c r="O896" s="184">
        <v>0.37603500000000001</v>
      </c>
      <c r="P896" s="185">
        <v>313.963954</v>
      </c>
      <c r="S896" s="175"/>
    </row>
    <row r="897" spans="1:19" x14ac:dyDescent="0.2">
      <c r="A897" s="172">
        <v>871</v>
      </c>
      <c r="B897" s="181">
        <v>18455304519680</v>
      </c>
      <c r="C897" s="182">
        <v>2</v>
      </c>
      <c r="D897" s="183" t="s">
        <v>214</v>
      </c>
      <c r="E897" s="184">
        <v>2.1999999999999999E-5</v>
      </c>
      <c r="F897" s="185">
        <v>1.83E-4</v>
      </c>
      <c r="G897" s="181">
        <v>11145519710208</v>
      </c>
      <c r="H897" s="182">
        <v>2</v>
      </c>
      <c r="I897" s="183" t="s">
        <v>376</v>
      </c>
      <c r="J897" s="184">
        <v>5.0000000000000004E-6</v>
      </c>
      <c r="K897" s="185">
        <v>4.5000000000000003E-5</v>
      </c>
      <c r="L897" s="181">
        <v>6085236293632</v>
      </c>
      <c r="M897" s="182">
        <v>0</v>
      </c>
      <c r="N897" s="183" t="s">
        <v>1890</v>
      </c>
      <c r="O897" s="184">
        <v>0.37841799999999998</v>
      </c>
      <c r="P897" s="185">
        <v>317.05114900000001</v>
      </c>
      <c r="S897" s="175"/>
    </row>
    <row r="898" spans="1:19" x14ac:dyDescent="0.2">
      <c r="A898" s="172">
        <v>872</v>
      </c>
      <c r="B898" s="181">
        <v>12397796384768</v>
      </c>
      <c r="C898" s="182">
        <v>1</v>
      </c>
      <c r="D898" s="183" t="s">
        <v>1920</v>
      </c>
      <c r="E898" s="184">
        <v>0.49821399999999999</v>
      </c>
      <c r="F898" s="185">
        <v>673.95525999999995</v>
      </c>
      <c r="G898" s="181">
        <v>19286841532416</v>
      </c>
      <c r="H898" s="182">
        <v>2</v>
      </c>
      <c r="I898" s="183" t="s">
        <v>316</v>
      </c>
      <c r="J898" s="184">
        <v>0</v>
      </c>
      <c r="K898" s="185">
        <v>0</v>
      </c>
      <c r="L898" s="181">
        <v>624775700480</v>
      </c>
      <c r="M898" s="182">
        <v>1</v>
      </c>
      <c r="N898" s="183" t="s">
        <v>1891</v>
      </c>
      <c r="O898" s="184">
        <v>0.50267399999999995</v>
      </c>
      <c r="P898" s="185">
        <v>694.36420399999997</v>
      </c>
      <c r="S898" s="175"/>
    </row>
    <row r="899" spans="1:19" x14ac:dyDescent="0.2">
      <c r="A899" s="172">
        <v>873</v>
      </c>
      <c r="B899" s="181">
        <v>1211433787392</v>
      </c>
      <c r="C899" s="182">
        <v>0</v>
      </c>
      <c r="D899" s="183" t="s">
        <v>1922</v>
      </c>
      <c r="E899" s="184">
        <v>0.37234200000000001</v>
      </c>
      <c r="F899" s="185">
        <v>310.164018</v>
      </c>
      <c r="G899" s="181">
        <v>9371527954432</v>
      </c>
      <c r="H899" s="182">
        <v>1</v>
      </c>
      <c r="I899" s="183" t="s">
        <v>1960</v>
      </c>
      <c r="J899" s="184">
        <v>0.506216</v>
      </c>
      <c r="K899" s="185">
        <v>696.95744500000001</v>
      </c>
      <c r="L899" s="181">
        <v>3665314258944</v>
      </c>
      <c r="M899" s="182">
        <v>2</v>
      </c>
      <c r="N899" s="183" t="s">
        <v>303</v>
      </c>
      <c r="O899" s="184">
        <v>0</v>
      </c>
      <c r="P899" s="185">
        <v>0</v>
      </c>
      <c r="S899" s="175"/>
    </row>
    <row r="900" spans="1:19" x14ac:dyDescent="0.2">
      <c r="A900" s="172">
        <v>874</v>
      </c>
      <c r="B900" s="181">
        <v>294026379264</v>
      </c>
      <c r="C900" s="182">
        <v>0</v>
      </c>
      <c r="D900" s="183" t="s">
        <v>1923</v>
      </c>
      <c r="E900" s="184">
        <v>0.36877700000000002</v>
      </c>
      <c r="F900" s="185">
        <v>305.82384999999999</v>
      </c>
      <c r="G900" s="181">
        <v>19106307031040</v>
      </c>
      <c r="H900" s="182">
        <v>2</v>
      </c>
      <c r="I900" s="183" t="s">
        <v>296</v>
      </c>
      <c r="J900" s="184">
        <v>1.2999999999999999E-5</v>
      </c>
      <c r="K900" s="185">
        <v>1.06E-4</v>
      </c>
      <c r="L900" s="181">
        <v>3691814797312</v>
      </c>
      <c r="M900" s="182">
        <v>2</v>
      </c>
      <c r="N900" s="183" t="s">
        <v>296</v>
      </c>
      <c r="O900" s="184">
        <v>9.0000000000000002E-6</v>
      </c>
      <c r="P900" s="185">
        <v>7.6000000000000004E-5</v>
      </c>
      <c r="S900" s="175"/>
    </row>
    <row r="901" spans="1:19" x14ac:dyDescent="0.2">
      <c r="A901" s="172">
        <v>875</v>
      </c>
      <c r="B901" s="181">
        <v>5228019933184</v>
      </c>
      <c r="C901" s="182">
        <v>0</v>
      </c>
      <c r="D901" s="183" t="s">
        <v>1926</v>
      </c>
      <c r="E901" s="184">
        <v>0.37051200000000001</v>
      </c>
      <c r="F901" s="185">
        <v>307.230324</v>
      </c>
      <c r="G901" s="181">
        <v>21614871961600</v>
      </c>
      <c r="H901" s="182">
        <v>0</v>
      </c>
      <c r="I901" s="183" t="s">
        <v>1962</v>
      </c>
      <c r="J901" s="184">
        <v>0.37568099999999999</v>
      </c>
      <c r="K901" s="185">
        <v>313.53613200000001</v>
      </c>
      <c r="L901" s="181">
        <v>5457158127616</v>
      </c>
      <c r="M901" s="182">
        <v>2</v>
      </c>
      <c r="N901" s="183" t="s">
        <v>303</v>
      </c>
      <c r="O901" s="184">
        <v>6.9999999999999999E-6</v>
      </c>
      <c r="P901" s="185">
        <v>6.0999999999999999E-5</v>
      </c>
      <c r="S901" s="175"/>
    </row>
    <row r="902" spans="1:19" x14ac:dyDescent="0.2">
      <c r="A902" s="172">
        <v>876</v>
      </c>
      <c r="B902" s="181">
        <v>21091497164800</v>
      </c>
      <c r="C902" s="182">
        <v>0</v>
      </c>
      <c r="D902" s="183" t="s">
        <v>1927</v>
      </c>
      <c r="E902" s="184">
        <v>0.37678200000000001</v>
      </c>
      <c r="F902" s="185">
        <v>314.365725</v>
      </c>
      <c r="G902" s="181">
        <v>8602580082688</v>
      </c>
      <c r="H902" s="182">
        <v>0</v>
      </c>
      <c r="I902" s="183" t="s">
        <v>1966</v>
      </c>
      <c r="J902" s="184">
        <v>0.37268200000000001</v>
      </c>
      <c r="K902" s="185">
        <v>310.36423000000002</v>
      </c>
      <c r="L902" s="181">
        <v>1961022291968</v>
      </c>
      <c r="M902" s="182">
        <v>2</v>
      </c>
      <c r="N902" s="183" t="s">
        <v>306</v>
      </c>
      <c r="O902" s="184">
        <v>9.0000000000000002E-6</v>
      </c>
      <c r="P902" s="185">
        <v>7.6000000000000004E-5</v>
      </c>
      <c r="S902" s="175"/>
    </row>
    <row r="903" spans="1:19" x14ac:dyDescent="0.2">
      <c r="A903" s="172">
        <v>877</v>
      </c>
      <c r="B903" s="181">
        <v>1764442742784</v>
      </c>
      <c r="C903" s="182">
        <v>0</v>
      </c>
      <c r="D903" s="183" t="s">
        <v>1929</v>
      </c>
      <c r="E903" s="184">
        <v>0.370535</v>
      </c>
      <c r="F903" s="185">
        <v>307.92403999999999</v>
      </c>
      <c r="G903" s="181">
        <v>1720334852096</v>
      </c>
      <c r="H903" s="182">
        <v>1</v>
      </c>
      <c r="I903" s="183" t="s">
        <v>1967</v>
      </c>
      <c r="J903" s="184">
        <v>0.50025500000000001</v>
      </c>
      <c r="K903" s="185">
        <v>683.03751</v>
      </c>
      <c r="L903" s="181">
        <v>4590026596352</v>
      </c>
      <c r="M903" s="182">
        <v>2</v>
      </c>
      <c r="N903" s="183" t="s">
        <v>310</v>
      </c>
      <c r="O903" s="184">
        <v>1.7E-5</v>
      </c>
      <c r="P903" s="185">
        <v>1.37E-4</v>
      </c>
      <c r="S903" s="175"/>
    </row>
    <row r="904" spans="1:19" x14ac:dyDescent="0.2">
      <c r="A904" s="172">
        <v>878</v>
      </c>
      <c r="B904" s="181">
        <v>11858685157376</v>
      </c>
      <c r="C904" s="182">
        <v>2</v>
      </c>
      <c r="D904" s="183" t="s">
        <v>348</v>
      </c>
      <c r="E904" s="184">
        <v>0</v>
      </c>
      <c r="F904" s="185">
        <v>0</v>
      </c>
      <c r="G904" s="181">
        <v>4040767873024</v>
      </c>
      <c r="H904" s="182">
        <v>2</v>
      </c>
      <c r="I904" s="183" t="s">
        <v>303</v>
      </c>
      <c r="J904" s="184">
        <v>1.9000000000000001E-5</v>
      </c>
      <c r="K904" s="185">
        <v>1.5200000000000001E-4</v>
      </c>
      <c r="L904" s="181">
        <v>3210251919360</v>
      </c>
      <c r="M904" s="182">
        <v>2</v>
      </c>
      <c r="N904" s="183" t="s">
        <v>329</v>
      </c>
      <c r="O904" s="184">
        <v>1.1E-5</v>
      </c>
      <c r="P904" s="185">
        <v>9.1000000000000003E-5</v>
      </c>
      <c r="S904" s="175"/>
    </row>
    <row r="905" spans="1:19" x14ac:dyDescent="0.2">
      <c r="A905" s="172">
        <v>879</v>
      </c>
      <c r="B905" s="181">
        <v>12436128030720</v>
      </c>
      <c r="C905" s="182">
        <v>0</v>
      </c>
      <c r="D905" s="183" t="s">
        <v>1935</v>
      </c>
      <c r="E905" s="184">
        <v>0.37114900000000001</v>
      </c>
      <c r="F905" s="185">
        <v>308.42667299999999</v>
      </c>
      <c r="G905" s="181">
        <v>4068427440128</v>
      </c>
      <c r="H905" s="182">
        <v>2</v>
      </c>
      <c r="I905" s="183" t="s">
        <v>376</v>
      </c>
      <c r="J905" s="184">
        <v>2.8E-5</v>
      </c>
      <c r="K905" s="185">
        <v>2.2800000000000001E-4</v>
      </c>
      <c r="L905" s="181">
        <v>3138587598848</v>
      </c>
      <c r="M905" s="182">
        <v>0</v>
      </c>
      <c r="N905" s="183" t="s">
        <v>1905</v>
      </c>
      <c r="O905" s="184">
        <v>0.37336200000000003</v>
      </c>
      <c r="P905" s="185">
        <v>310.807973</v>
      </c>
      <c r="S905" s="175"/>
    </row>
    <row r="906" spans="1:19" x14ac:dyDescent="0.2">
      <c r="A906" s="172">
        <v>880</v>
      </c>
      <c r="B906" s="181">
        <v>4852786380800</v>
      </c>
      <c r="C906" s="182">
        <v>0</v>
      </c>
      <c r="D906" s="183" t="s">
        <v>1944</v>
      </c>
      <c r="E906" s="184">
        <v>0.375809</v>
      </c>
      <c r="F906" s="185">
        <v>314.41473300000001</v>
      </c>
      <c r="G906" s="181">
        <v>7583239643136</v>
      </c>
      <c r="H906" s="182">
        <v>2</v>
      </c>
      <c r="I906" s="183" t="s">
        <v>306</v>
      </c>
      <c r="J906" s="184">
        <v>2.8E-5</v>
      </c>
      <c r="K906" s="185">
        <v>2.2800000000000001E-4</v>
      </c>
      <c r="L906" s="181">
        <v>6464578723840</v>
      </c>
      <c r="M906" s="182">
        <v>0</v>
      </c>
      <c r="N906" s="183" t="s">
        <v>1906</v>
      </c>
      <c r="O906" s="184">
        <v>0.37346400000000002</v>
      </c>
      <c r="P906" s="185">
        <v>311.56397600000003</v>
      </c>
      <c r="S906" s="175"/>
    </row>
    <row r="907" spans="1:19" x14ac:dyDescent="0.2">
      <c r="A907" s="172">
        <v>881</v>
      </c>
      <c r="B907" s="181">
        <v>9733423710208</v>
      </c>
      <c r="C907" s="182">
        <v>1</v>
      </c>
      <c r="D907" s="183" t="s">
        <v>1946</v>
      </c>
      <c r="E907" s="184">
        <v>0.49531500000000001</v>
      </c>
      <c r="F907" s="185">
        <v>668.41002800000001</v>
      </c>
      <c r="G907" s="181">
        <v>9222790184960</v>
      </c>
      <c r="H907" s="182">
        <v>2</v>
      </c>
      <c r="I907" s="183" t="s">
        <v>348</v>
      </c>
      <c r="J907" s="184">
        <v>6.9999999999999999E-6</v>
      </c>
      <c r="K907" s="185">
        <v>6.0999999999999999E-5</v>
      </c>
      <c r="L907" s="181">
        <v>4320227622912</v>
      </c>
      <c r="M907" s="182">
        <v>0</v>
      </c>
      <c r="N907" s="183" t="s">
        <v>1907</v>
      </c>
      <c r="O907" s="184">
        <v>0.37711699999999998</v>
      </c>
      <c r="P907" s="185">
        <v>315.40574600000002</v>
      </c>
      <c r="S907" s="175"/>
    </row>
    <row r="908" spans="1:19" x14ac:dyDescent="0.2">
      <c r="A908" s="172">
        <v>882</v>
      </c>
      <c r="B908" s="181">
        <v>8131098394624</v>
      </c>
      <c r="C908" s="182">
        <v>1</v>
      </c>
      <c r="D908" s="183" t="s">
        <v>1948</v>
      </c>
      <c r="E908" s="184">
        <v>0.49650300000000003</v>
      </c>
      <c r="F908" s="185">
        <v>675.24445100000003</v>
      </c>
      <c r="G908" s="181">
        <v>10496022560768</v>
      </c>
      <c r="H908" s="182">
        <v>1</v>
      </c>
      <c r="I908" s="183" t="s">
        <v>1971</v>
      </c>
      <c r="J908" s="184">
        <v>0.50127200000000005</v>
      </c>
      <c r="K908" s="185">
        <v>685.89865199999997</v>
      </c>
      <c r="L908" s="181">
        <v>3738798325760</v>
      </c>
      <c r="M908" s="182">
        <v>2</v>
      </c>
      <c r="N908" s="183" t="s">
        <v>307</v>
      </c>
      <c r="O908" s="184">
        <v>0</v>
      </c>
      <c r="P908" s="185">
        <v>0</v>
      </c>
      <c r="S908" s="175"/>
    </row>
    <row r="909" spans="1:19" x14ac:dyDescent="0.2">
      <c r="A909" s="172">
        <v>883</v>
      </c>
      <c r="B909" s="181">
        <v>17556353130496</v>
      </c>
      <c r="C909" s="182">
        <v>2</v>
      </c>
      <c r="D909" s="183" t="s">
        <v>316</v>
      </c>
      <c r="E909" s="184">
        <v>1.1E-5</v>
      </c>
      <c r="F909" s="185">
        <v>9.1000000000000003E-5</v>
      </c>
      <c r="G909" s="181">
        <v>28716139053056</v>
      </c>
      <c r="H909" s="182">
        <v>0</v>
      </c>
      <c r="I909" s="183" t="s">
        <v>1972</v>
      </c>
      <c r="J909" s="184">
        <v>0.37469200000000003</v>
      </c>
      <c r="K909" s="185">
        <v>312.378061</v>
      </c>
      <c r="L909" s="181">
        <v>1152365051904</v>
      </c>
      <c r="M909" s="182">
        <v>1</v>
      </c>
      <c r="N909" s="183" t="s">
        <v>1915</v>
      </c>
      <c r="O909" s="184">
        <v>0.497724</v>
      </c>
      <c r="P909" s="185">
        <v>679.93809699999997</v>
      </c>
      <c r="S909" s="175"/>
    </row>
    <row r="910" spans="1:19" x14ac:dyDescent="0.2">
      <c r="A910" s="172">
        <v>884</v>
      </c>
      <c r="B910" s="181">
        <v>6982751887360</v>
      </c>
      <c r="C910" s="182">
        <v>0</v>
      </c>
      <c r="D910" s="183" t="s">
        <v>1951</v>
      </c>
      <c r="E910" s="184">
        <v>0.37465100000000001</v>
      </c>
      <c r="F910" s="185">
        <v>312.40310099999999</v>
      </c>
      <c r="G910" s="181">
        <v>16388714045440</v>
      </c>
      <c r="H910" s="182">
        <v>2</v>
      </c>
      <c r="I910" s="183" t="s">
        <v>338</v>
      </c>
      <c r="J910" s="184">
        <v>1.5E-5</v>
      </c>
      <c r="K910" s="185">
        <v>1.22E-4</v>
      </c>
      <c r="L910" s="181">
        <v>238219075584</v>
      </c>
      <c r="M910" s="182">
        <v>0</v>
      </c>
      <c r="N910" s="183" t="s">
        <v>1916</v>
      </c>
      <c r="O910" s="184">
        <v>0.374031</v>
      </c>
      <c r="P910" s="185">
        <v>311.95590199999998</v>
      </c>
      <c r="S910" s="175"/>
    </row>
    <row r="911" spans="1:19" x14ac:dyDescent="0.2">
      <c r="A911" s="172">
        <v>885</v>
      </c>
      <c r="B911" s="181">
        <v>3112641896448</v>
      </c>
      <c r="C911" s="182">
        <v>0</v>
      </c>
      <c r="D911" s="183" t="s">
        <v>1954</v>
      </c>
      <c r="E911" s="184">
        <v>0.37553799999999998</v>
      </c>
      <c r="F911" s="185">
        <v>313.48634800000002</v>
      </c>
      <c r="G911" s="181">
        <v>15552406781952</v>
      </c>
      <c r="H911" s="182">
        <v>2</v>
      </c>
      <c r="I911" s="183" t="s">
        <v>214</v>
      </c>
      <c r="J911" s="184">
        <v>1.5E-5</v>
      </c>
      <c r="K911" s="185">
        <v>1.22E-4</v>
      </c>
      <c r="L911" s="181">
        <v>2282341801984</v>
      </c>
      <c r="M911" s="182">
        <v>0</v>
      </c>
      <c r="N911" s="183" t="s">
        <v>1917</v>
      </c>
      <c r="O911" s="184">
        <v>0.37140800000000002</v>
      </c>
      <c r="P911" s="185">
        <v>308.78229900000002</v>
      </c>
      <c r="S911" s="175"/>
    </row>
    <row r="912" spans="1:19" x14ac:dyDescent="0.2">
      <c r="A912" s="172">
        <v>886</v>
      </c>
      <c r="B912" s="181">
        <v>20054833684480</v>
      </c>
      <c r="C912" s="182">
        <v>0</v>
      </c>
      <c r="D912" s="183" t="s">
        <v>1955</v>
      </c>
      <c r="E912" s="184">
        <v>0.37660199999999999</v>
      </c>
      <c r="F912" s="185">
        <v>314.63874399999997</v>
      </c>
      <c r="G912" s="181">
        <v>12562304671744</v>
      </c>
      <c r="H912" s="182">
        <v>2</v>
      </c>
      <c r="I912" s="183" t="s">
        <v>339</v>
      </c>
      <c r="J912" s="184">
        <v>1.5E-5</v>
      </c>
      <c r="K912" s="185">
        <v>1.22E-4</v>
      </c>
      <c r="L912" s="181">
        <v>4014403313664</v>
      </c>
      <c r="M912" s="182">
        <v>0</v>
      </c>
      <c r="N912" s="183" t="s">
        <v>1918</v>
      </c>
      <c r="O912" s="184">
        <v>0.37451499999999999</v>
      </c>
      <c r="P912" s="185">
        <v>312.45633700000002</v>
      </c>
      <c r="S912" s="175"/>
    </row>
    <row r="913" spans="1:19" x14ac:dyDescent="0.2">
      <c r="A913" s="172">
        <v>887</v>
      </c>
      <c r="B913" s="181">
        <v>26005771771904</v>
      </c>
      <c r="C913" s="182">
        <v>1</v>
      </c>
      <c r="D913" s="183" t="s">
        <v>1956</v>
      </c>
      <c r="E913" s="184">
        <v>0.49466100000000002</v>
      </c>
      <c r="F913" s="185">
        <v>675.04507799999999</v>
      </c>
      <c r="G913" s="181">
        <v>24354316345344</v>
      </c>
      <c r="H913" s="182">
        <v>0</v>
      </c>
      <c r="I913" s="183" t="s">
        <v>1975</v>
      </c>
      <c r="J913" s="184">
        <v>0.37397200000000003</v>
      </c>
      <c r="K913" s="185">
        <v>311.47506900000002</v>
      </c>
      <c r="L913" s="181">
        <v>1594259464192</v>
      </c>
      <c r="M913" s="182">
        <v>2</v>
      </c>
      <c r="N913" s="183" t="s">
        <v>316</v>
      </c>
      <c r="O913" s="184">
        <v>0</v>
      </c>
      <c r="P913" s="185">
        <v>0</v>
      </c>
      <c r="S913" s="175"/>
    </row>
    <row r="914" spans="1:19" x14ac:dyDescent="0.2">
      <c r="A914" s="172">
        <v>888</v>
      </c>
      <c r="B914" s="181">
        <v>2530409807872</v>
      </c>
      <c r="C914" s="182">
        <v>1</v>
      </c>
      <c r="D914" s="183" t="s">
        <v>1957</v>
      </c>
      <c r="E914" s="184">
        <v>0.49880000000000002</v>
      </c>
      <c r="F914" s="185">
        <v>681.85772099999997</v>
      </c>
      <c r="G914" s="181">
        <v>21645877108736</v>
      </c>
      <c r="H914" s="182">
        <v>0</v>
      </c>
      <c r="I914" s="183" t="s">
        <v>1976</v>
      </c>
      <c r="J914" s="184">
        <v>0.37528600000000001</v>
      </c>
      <c r="K914" s="185">
        <v>313.46174500000001</v>
      </c>
      <c r="L914" s="181">
        <v>1117881393152</v>
      </c>
      <c r="M914" s="182">
        <v>0</v>
      </c>
      <c r="N914" s="183" t="s">
        <v>1921</v>
      </c>
      <c r="O914" s="184">
        <v>0.37399900000000003</v>
      </c>
      <c r="P914" s="185">
        <v>311.55246699999998</v>
      </c>
      <c r="S914" s="175"/>
    </row>
    <row r="915" spans="1:19" x14ac:dyDescent="0.2">
      <c r="A915" s="172">
        <v>889</v>
      </c>
      <c r="B915" s="181">
        <v>8492255330304</v>
      </c>
      <c r="C915" s="182">
        <v>2</v>
      </c>
      <c r="D915" s="183" t="s">
        <v>329</v>
      </c>
      <c r="E915" s="184">
        <v>1.5E-5</v>
      </c>
      <c r="F915" s="185">
        <v>1.22E-4</v>
      </c>
      <c r="G915" s="181">
        <v>13369668149248</v>
      </c>
      <c r="H915" s="182">
        <v>2</v>
      </c>
      <c r="I915" s="183" t="s">
        <v>303</v>
      </c>
      <c r="J915" s="184">
        <v>2.5999999999999998E-5</v>
      </c>
      <c r="K915" s="185">
        <v>2.13E-4</v>
      </c>
      <c r="L915" s="181">
        <v>3863038337024</v>
      </c>
      <c r="M915" s="182">
        <v>0</v>
      </c>
      <c r="N915" s="183" t="s">
        <v>1924</v>
      </c>
      <c r="O915" s="184">
        <v>0.37751099999999999</v>
      </c>
      <c r="P915" s="185">
        <v>315.70945899999998</v>
      </c>
      <c r="S915" s="175"/>
    </row>
    <row r="916" spans="1:19" x14ac:dyDescent="0.2">
      <c r="A916" s="172">
        <v>890</v>
      </c>
      <c r="B916" s="181">
        <v>5003812724736</v>
      </c>
      <c r="C916" s="182">
        <v>1</v>
      </c>
      <c r="D916" s="183" t="s">
        <v>1959</v>
      </c>
      <c r="E916" s="184">
        <v>0.49835000000000002</v>
      </c>
      <c r="F916" s="185">
        <v>680.29126900000006</v>
      </c>
      <c r="G916" s="181">
        <v>30194226331648</v>
      </c>
      <c r="H916" s="182">
        <v>2</v>
      </c>
      <c r="I916" s="183" t="s">
        <v>348</v>
      </c>
      <c r="J916" s="184">
        <v>1.1E-5</v>
      </c>
      <c r="K916" s="185">
        <v>9.1000000000000003E-5</v>
      </c>
      <c r="L916" s="181">
        <v>6683269349376</v>
      </c>
      <c r="M916" s="182">
        <v>0</v>
      </c>
      <c r="N916" s="183" t="s">
        <v>1930</v>
      </c>
      <c r="O916" s="184">
        <v>0.37775300000000001</v>
      </c>
      <c r="P916" s="185">
        <v>316.76781499999998</v>
      </c>
      <c r="S916" s="175"/>
    </row>
    <row r="917" spans="1:19" x14ac:dyDescent="0.2">
      <c r="A917" s="172">
        <v>891</v>
      </c>
      <c r="B917" s="181">
        <v>10385829904384</v>
      </c>
      <c r="C917" s="182">
        <v>2</v>
      </c>
      <c r="D917" s="183" t="s">
        <v>296</v>
      </c>
      <c r="E917" s="184">
        <v>2.4000000000000001E-5</v>
      </c>
      <c r="F917" s="185">
        <v>1.9799999999999999E-4</v>
      </c>
      <c r="G917" s="181">
        <v>19467564449792</v>
      </c>
      <c r="H917" s="182">
        <v>2</v>
      </c>
      <c r="I917" s="183" t="s">
        <v>338</v>
      </c>
      <c r="J917" s="184">
        <v>0</v>
      </c>
      <c r="K917" s="185">
        <v>0</v>
      </c>
      <c r="L917" s="181">
        <v>201771876352</v>
      </c>
      <c r="M917" s="182">
        <v>0</v>
      </c>
      <c r="N917" s="183" t="s">
        <v>1931</v>
      </c>
      <c r="O917" s="184">
        <v>0.37578800000000001</v>
      </c>
      <c r="P917" s="185">
        <v>314.01648599999999</v>
      </c>
      <c r="S917" s="175"/>
    </row>
    <row r="918" spans="1:19" x14ac:dyDescent="0.2">
      <c r="A918" s="172">
        <v>892</v>
      </c>
      <c r="B918" s="181">
        <v>9171729104896</v>
      </c>
      <c r="C918" s="182">
        <v>2</v>
      </c>
      <c r="D918" s="183" t="s">
        <v>306</v>
      </c>
      <c r="E918" s="184">
        <v>9.9999999999999995E-7</v>
      </c>
      <c r="F918" s="185">
        <v>1.5E-5</v>
      </c>
      <c r="G918" s="181">
        <v>24687694749696</v>
      </c>
      <c r="H918" s="182">
        <v>2</v>
      </c>
      <c r="I918" s="183" t="s">
        <v>310</v>
      </c>
      <c r="J918" s="184">
        <v>9.0000000000000002E-6</v>
      </c>
      <c r="K918" s="185">
        <v>7.6000000000000004E-5</v>
      </c>
      <c r="L918" s="181">
        <v>4049327529984</v>
      </c>
      <c r="M918" s="182">
        <v>2</v>
      </c>
      <c r="N918" s="183" t="s">
        <v>307</v>
      </c>
      <c r="O918" s="184">
        <v>6.9999999999999999E-6</v>
      </c>
      <c r="P918" s="185">
        <v>6.0999999999999999E-5</v>
      </c>
      <c r="S918" s="175"/>
    </row>
    <row r="919" spans="1:19" x14ac:dyDescent="0.2">
      <c r="A919" s="172">
        <v>893</v>
      </c>
      <c r="B919" s="181">
        <v>11943064870912</v>
      </c>
      <c r="C919" s="182">
        <v>0</v>
      </c>
      <c r="D919" s="183" t="s">
        <v>1961</v>
      </c>
      <c r="E919" s="184">
        <v>0.37487599999999999</v>
      </c>
      <c r="F919" s="185">
        <v>313.289849</v>
      </c>
      <c r="G919" s="181">
        <v>104221745152</v>
      </c>
      <c r="H919" s="182">
        <v>2</v>
      </c>
      <c r="I919" s="183" t="s">
        <v>296</v>
      </c>
      <c r="J919" s="184">
        <v>5.0000000000000004E-6</v>
      </c>
      <c r="K919" s="185">
        <v>4.5000000000000003E-5</v>
      </c>
      <c r="L919" s="181">
        <v>237051461632</v>
      </c>
      <c r="M919" s="182">
        <v>0</v>
      </c>
      <c r="N919" s="183" t="s">
        <v>1934</v>
      </c>
      <c r="O919" s="184">
        <v>0.37533699999999998</v>
      </c>
      <c r="P919" s="185">
        <v>313.10409900000002</v>
      </c>
      <c r="S919" s="175"/>
    </row>
    <row r="920" spans="1:19" x14ac:dyDescent="0.2">
      <c r="A920" s="172">
        <v>894</v>
      </c>
      <c r="B920" s="181">
        <v>13097636528128</v>
      </c>
      <c r="C920" s="182">
        <v>2</v>
      </c>
      <c r="D920" s="183" t="s">
        <v>339</v>
      </c>
      <c r="E920" s="184">
        <v>3.0000000000000001E-6</v>
      </c>
      <c r="F920" s="185">
        <v>3.0000000000000001E-5</v>
      </c>
      <c r="G920" s="181">
        <v>18303435227136</v>
      </c>
      <c r="H920" s="182">
        <v>0</v>
      </c>
      <c r="I920" s="183" t="s">
        <v>1983</v>
      </c>
      <c r="J920" s="184">
        <v>0.371643</v>
      </c>
      <c r="K920" s="185">
        <v>309.26439699999997</v>
      </c>
      <c r="L920" s="181">
        <v>4600383184896</v>
      </c>
      <c r="M920" s="182">
        <v>2</v>
      </c>
      <c r="N920" s="183" t="s">
        <v>306</v>
      </c>
      <c r="O920" s="184">
        <v>4.3000000000000002E-5</v>
      </c>
      <c r="P920" s="185">
        <v>3.5E-4</v>
      </c>
      <c r="S920" s="175"/>
    </row>
    <row r="921" spans="1:19" x14ac:dyDescent="0.2">
      <c r="A921" s="172">
        <v>895</v>
      </c>
      <c r="B921" s="181">
        <v>21356368330752</v>
      </c>
      <c r="C921" s="182">
        <v>0</v>
      </c>
      <c r="D921" s="183" t="s">
        <v>1963</v>
      </c>
      <c r="E921" s="184">
        <v>0.374417</v>
      </c>
      <c r="F921" s="185">
        <v>312.02628199999998</v>
      </c>
      <c r="G921" s="181">
        <v>5184380272640</v>
      </c>
      <c r="H921" s="182">
        <v>2</v>
      </c>
      <c r="I921" s="183" t="s">
        <v>348</v>
      </c>
      <c r="J921" s="184">
        <v>0</v>
      </c>
      <c r="K921" s="185">
        <v>0</v>
      </c>
      <c r="L921" s="181">
        <v>3997272989696</v>
      </c>
      <c r="M921" s="182">
        <v>1</v>
      </c>
      <c r="N921" s="183" t="s">
        <v>1939</v>
      </c>
      <c r="O921" s="184">
        <v>0.48743199999999998</v>
      </c>
      <c r="P921" s="185">
        <v>655.07706099999996</v>
      </c>
      <c r="S921" s="175"/>
    </row>
    <row r="922" spans="1:19" x14ac:dyDescent="0.2">
      <c r="A922" s="172">
        <v>896</v>
      </c>
      <c r="B922" s="181">
        <v>27079282229248</v>
      </c>
      <c r="C922" s="182">
        <v>0</v>
      </c>
      <c r="D922" s="183" t="s">
        <v>1964</v>
      </c>
      <c r="E922" s="184">
        <v>0.37173600000000001</v>
      </c>
      <c r="F922" s="185">
        <v>308.97454800000003</v>
      </c>
      <c r="G922" s="181">
        <v>10165308194816</v>
      </c>
      <c r="H922" s="182">
        <v>2</v>
      </c>
      <c r="I922" s="183" t="s">
        <v>301</v>
      </c>
      <c r="J922" s="184">
        <v>9.0000000000000002E-6</v>
      </c>
      <c r="K922" s="185">
        <v>7.6000000000000004E-5</v>
      </c>
      <c r="L922" s="181">
        <v>5201031028736</v>
      </c>
      <c r="M922" s="182">
        <v>1</v>
      </c>
      <c r="N922" s="183" t="s">
        <v>1940</v>
      </c>
      <c r="O922" s="184">
        <v>0.48996200000000001</v>
      </c>
      <c r="P922" s="185">
        <v>656.79815099999996</v>
      </c>
      <c r="S922" s="175"/>
    </row>
    <row r="923" spans="1:19" x14ac:dyDescent="0.2">
      <c r="A923" s="172">
        <v>897</v>
      </c>
      <c r="B923" s="181">
        <v>29192266498048</v>
      </c>
      <c r="C923" s="182">
        <v>0</v>
      </c>
      <c r="D923" s="183" t="s">
        <v>1970</v>
      </c>
      <c r="E923" s="184">
        <v>0.37338300000000002</v>
      </c>
      <c r="F923" s="185">
        <v>310.70631600000002</v>
      </c>
      <c r="G923" s="181">
        <v>27887913607168</v>
      </c>
      <c r="H923" s="182">
        <v>2</v>
      </c>
      <c r="I923" s="183" t="s">
        <v>303</v>
      </c>
      <c r="J923" s="184">
        <v>0</v>
      </c>
      <c r="K923" s="185">
        <v>0</v>
      </c>
      <c r="L923" s="181">
        <v>3704070799360</v>
      </c>
      <c r="M923" s="182">
        <v>0</v>
      </c>
      <c r="N923" s="183" t="s">
        <v>1942</v>
      </c>
      <c r="O923" s="184">
        <v>0.37692500000000001</v>
      </c>
      <c r="P923" s="185">
        <v>315.30137300000001</v>
      </c>
      <c r="S923" s="175"/>
    </row>
    <row r="924" spans="1:19" x14ac:dyDescent="0.2">
      <c r="A924" s="172">
        <v>898</v>
      </c>
      <c r="B924" s="181">
        <v>20881796743168</v>
      </c>
      <c r="C924" s="182">
        <v>2</v>
      </c>
      <c r="D924" s="183" t="s">
        <v>307</v>
      </c>
      <c r="E924" s="184">
        <v>1.9000000000000001E-5</v>
      </c>
      <c r="F924" s="185">
        <v>1.5200000000000001E-4</v>
      </c>
      <c r="G924" s="181">
        <v>24424587354112</v>
      </c>
      <c r="H924" s="182">
        <v>2</v>
      </c>
      <c r="I924" s="183" t="s">
        <v>316</v>
      </c>
      <c r="J924" s="184">
        <v>6.9999999999999999E-6</v>
      </c>
      <c r="K924" s="185">
        <v>6.0999999999999999E-5</v>
      </c>
      <c r="L924" s="181">
        <v>2243559907328</v>
      </c>
      <c r="M924" s="182">
        <v>1</v>
      </c>
      <c r="N924" s="183" t="s">
        <v>1947</v>
      </c>
      <c r="O924" s="184">
        <v>0.49209599999999998</v>
      </c>
      <c r="P924" s="185">
        <v>664.15551200000004</v>
      </c>
      <c r="S924" s="175"/>
    </row>
    <row r="925" spans="1:19" x14ac:dyDescent="0.2">
      <c r="A925" s="172">
        <v>899</v>
      </c>
      <c r="B925" s="181">
        <v>7240134213632</v>
      </c>
      <c r="C925" s="182">
        <v>2</v>
      </c>
      <c r="D925" s="183" t="s">
        <v>306</v>
      </c>
      <c r="E925" s="184">
        <v>2.8E-5</v>
      </c>
      <c r="F925" s="185">
        <v>2.2800000000000001E-4</v>
      </c>
      <c r="G925" s="181">
        <v>4337385963520</v>
      </c>
      <c r="H925" s="182">
        <v>2</v>
      </c>
      <c r="I925" s="183" t="s">
        <v>338</v>
      </c>
      <c r="J925" s="184">
        <v>3.4E-5</v>
      </c>
      <c r="K925" s="185">
        <v>2.7399999999999999E-4</v>
      </c>
      <c r="L925" s="181">
        <v>1210174840832</v>
      </c>
      <c r="M925" s="182">
        <v>2</v>
      </c>
      <c r="N925" s="183" t="s">
        <v>307</v>
      </c>
      <c r="O925" s="184">
        <v>1.9000000000000001E-5</v>
      </c>
      <c r="P925" s="185">
        <v>1.5200000000000001E-4</v>
      </c>
      <c r="S925" s="175"/>
    </row>
    <row r="926" spans="1:19" x14ac:dyDescent="0.2">
      <c r="A926" s="172">
        <v>900</v>
      </c>
      <c r="B926" s="181">
        <v>16068156440576</v>
      </c>
      <c r="C926" s="182">
        <v>0</v>
      </c>
      <c r="D926" s="183" t="s">
        <v>1973</v>
      </c>
      <c r="E926" s="184">
        <v>0.37307400000000002</v>
      </c>
      <c r="F926" s="185">
        <v>310.52155199999999</v>
      </c>
      <c r="G926" s="181">
        <v>12998953115648</v>
      </c>
      <c r="H926" s="182">
        <v>1</v>
      </c>
      <c r="I926" s="183" t="s">
        <v>1995</v>
      </c>
      <c r="J926" s="184">
        <v>0.49858799999999998</v>
      </c>
      <c r="K926" s="185">
        <v>686.09283500000004</v>
      </c>
      <c r="L926" s="181">
        <v>3251265552384</v>
      </c>
      <c r="M926" s="182">
        <v>0</v>
      </c>
      <c r="N926" s="183" t="s">
        <v>1952</v>
      </c>
      <c r="O926" s="184">
        <v>0.37487700000000002</v>
      </c>
      <c r="P926" s="185">
        <v>312.93278400000003</v>
      </c>
      <c r="S926" s="175"/>
    </row>
    <row r="927" spans="1:19" x14ac:dyDescent="0.2">
      <c r="A927" s="172">
        <v>901</v>
      </c>
      <c r="B927" s="181">
        <v>27792175480832</v>
      </c>
      <c r="C927" s="182">
        <v>2</v>
      </c>
      <c r="D927" s="183" t="s">
        <v>316</v>
      </c>
      <c r="E927" s="184">
        <v>6.9999999999999999E-6</v>
      </c>
      <c r="F927" s="185">
        <v>6.0999999999999999E-5</v>
      </c>
      <c r="G927" s="181">
        <v>23106455732224</v>
      </c>
      <c r="H927" s="182">
        <v>1</v>
      </c>
      <c r="I927" s="183" t="s">
        <v>1997</v>
      </c>
      <c r="J927" s="184">
        <v>0.50784700000000005</v>
      </c>
      <c r="K927" s="185">
        <v>695.47905200000002</v>
      </c>
      <c r="L927" s="181">
        <v>775054180352</v>
      </c>
      <c r="M927" s="182">
        <v>2</v>
      </c>
      <c r="N927" s="183" t="s">
        <v>304</v>
      </c>
      <c r="O927" s="184">
        <v>1.7E-5</v>
      </c>
      <c r="P927" s="185">
        <v>1.37E-4</v>
      </c>
      <c r="S927" s="175"/>
    </row>
    <row r="928" spans="1:19" x14ac:dyDescent="0.2">
      <c r="A928" s="172">
        <v>902</v>
      </c>
      <c r="B928" s="181">
        <v>25371399192576</v>
      </c>
      <c r="C928" s="182">
        <v>0</v>
      </c>
      <c r="D928" s="183" t="s">
        <v>1974</v>
      </c>
      <c r="E928" s="184">
        <v>0.37298500000000001</v>
      </c>
      <c r="F928" s="185">
        <v>310.49244099999999</v>
      </c>
      <c r="G928" s="181">
        <v>1801751838720</v>
      </c>
      <c r="H928" s="182">
        <v>1</v>
      </c>
      <c r="I928" s="183" t="s">
        <v>2000</v>
      </c>
      <c r="J928" s="184">
        <v>0.50067600000000001</v>
      </c>
      <c r="K928" s="185">
        <v>689.57724499999995</v>
      </c>
      <c r="L928" s="181">
        <v>656521109504</v>
      </c>
      <c r="M928" s="182">
        <v>0</v>
      </c>
      <c r="N928" s="183" t="s">
        <v>1958</v>
      </c>
      <c r="O928" s="184">
        <v>0.374197</v>
      </c>
      <c r="P928" s="185">
        <v>312.43585899999999</v>
      </c>
      <c r="S928" s="175"/>
    </row>
    <row r="929" spans="1:19" x14ac:dyDescent="0.2">
      <c r="A929" s="172">
        <v>903</v>
      </c>
      <c r="B929" s="181">
        <v>24758598901760</v>
      </c>
      <c r="C929" s="182">
        <v>0</v>
      </c>
      <c r="D929" s="183" t="s">
        <v>1977</v>
      </c>
      <c r="E929" s="184">
        <v>0.37571599999999999</v>
      </c>
      <c r="F929" s="185">
        <v>314.26503000000002</v>
      </c>
      <c r="G929" s="181">
        <v>11107893567488</v>
      </c>
      <c r="H929" s="182">
        <v>2</v>
      </c>
      <c r="I929" s="183" t="s">
        <v>306</v>
      </c>
      <c r="J929" s="184">
        <v>5.0000000000000004E-6</v>
      </c>
      <c r="K929" s="185">
        <v>4.5000000000000003E-5</v>
      </c>
      <c r="L929" s="181">
        <v>3405605388288</v>
      </c>
      <c r="M929" s="182">
        <v>2</v>
      </c>
      <c r="N929" s="183" t="s">
        <v>376</v>
      </c>
      <c r="O929" s="184">
        <v>2.8E-5</v>
      </c>
      <c r="P929" s="185">
        <v>2.2800000000000001E-4</v>
      </c>
      <c r="S929" s="175"/>
    </row>
    <row r="930" spans="1:19" x14ac:dyDescent="0.2">
      <c r="A930" s="172">
        <v>904</v>
      </c>
      <c r="B930" s="181">
        <v>17398600761344</v>
      </c>
      <c r="C930" s="182">
        <v>2</v>
      </c>
      <c r="D930" s="183" t="s">
        <v>315</v>
      </c>
      <c r="E930" s="184">
        <v>9.0000000000000002E-6</v>
      </c>
      <c r="F930" s="185">
        <v>7.6000000000000004E-5</v>
      </c>
      <c r="G930" s="181">
        <v>11919191449600</v>
      </c>
      <c r="H930" s="182">
        <v>2</v>
      </c>
      <c r="I930" s="183" t="s">
        <v>303</v>
      </c>
      <c r="J930" s="184">
        <v>3.8000000000000002E-5</v>
      </c>
      <c r="K930" s="185">
        <v>3.0499999999999999E-4</v>
      </c>
      <c r="L930" s="181">
        <v>1433708912640</v>
      </c>
      <c r="M930" s="182">
        <v>0</v>
      </c>
      <c r="N930" s="183" t="s">
        <v>1965</v>
      </c>
      <c r="O930" s="184">
        <v>0.37315900000000002</v>
      </c>
      <c r="P930" s="185">
        <v>310.56698799999998</v>
      </c>
      <c r="S930" s="175"/>
    </row>
    <row r="931" spans="1:19" x14ac:dyDescent="0.2">
      <c r="A931" s="172">
        <v>905</v>
      </c>
      <c r="B931" s="181">
        <v>16734838693888</v>
      </c>
      <c r="C931" s="182">
        <v>0</v>
      </c>
      <c r="D931" s="183" t="s">
        <v>1981</v>
      </c>
      <c r="E931" s="184">
        <v>0.37407400000000002</v>
      </c>
      <c r="F931" s="185">
        <v>311.73741200000001</v>
      </c>
      <c r="G931" s="181">
        <v>21382006988800</v>
      </c>
      <c r="H931" s="182">
        <v>0</v>
      </c>
      <c r="I931" s="183" t="s">
        <v>2004</v>
      </c>
      <c r="J931" s="184">
        <v>0.37603700000000001</v>
      </c>
      <c r="K931" s="185">
        <v>314.75913700000001</v>
      </c>
      <c r="L931" s="181">
        <v>1042092941312</v>
      </c>
      <c r="M931" s="182">
        <v>2</v>
      </c>
      <c r="N931" s="183" t="s">
        <v>214</v>
      </c>
      <c r="O931" s="184">
        <v>6.9999999999999999E-6</v>
      </c>
      <c r="P931" s="185">
        <v>6.0999999999999999E-5</v>
      </c>
      <c r="S931" s="175"/>
    </row>
    <row r="932" spans="1:19" x14ac:dyDescent="0.2">
      <c r="A932" s="172">
        <v>906</v>
      </c>
      <c r="B932" s="181">
        <v>6495195570176</v>
      </c>
      <c r="C932" s="182">
        <v>1</v>
      </c>
      <c r="D932" s="183" t="s">
        <v>1982</v>
      </c>
      <c r="E932" s="184">
        <v>0.49693500000000002</v>
      </c>
      <c r="F932" s="185">
        <v>676.52037700000005</v>
      </c>
      <c r="G932" s="181">
        <v>16167169531904</v>
      </c>
      <c r="H932" s="182">
        <v>0</v>
      </c>
      <c r="I932" s="183" t="s">
        <v>2008</v>
      </c>
      <c r="J932" s="184">
        <v>0.37522499999999998</v>
      </c>
      <c r="K932" s="185">
        <v>313.71222899999998</v>
      </c>
      <c r="L932" s="181">
        <v>4820696752128</v>
      </c>
      <c r="M932" s="182">
        <v>0</v>
      </c>
      <c r="N932" s="183" t="s">
        <v>1968</v>
      </c>
      <c r="O932" s="184">
        <v>0.37830599999999998</v>
      </c>
      <c r="P932" s="185">
        <v>316.94556299999999</v>
      </c>
      <c r="S932" s="175"/>
    </row>
    <row r="933" spans="1:19" x14ac:dyDescent="0.2">
      <c r="A933" s="172">
        <v>907</v>
      </c>
      <c r="B933" s="181">
        <v>4157135331328</v>
      </c>
      <c r="C933" s="182">
        <v>0</v>
      </c>
      <c r="D933" s="183" t="s">
        <v>1986</v>
      </c>
      <c r="E933" s="184">
        <v>0.37366899999999997</v>
      </c>
      <c r="F933" s="185">
        <v>311.12559900000002</v>
      </c>
      <c r="G933" s="181">
        <v>7713666342912</v>
      </c>
      <c r="H933" s="182">
        <v>2</v>
      </c>
      <c r="I933" s="183" t="s">
        <v>348</v>
      </c>
      <c r="J933" s="184">
        <v>6.9999999999999999E-6</v>
      </c>
      <c r="K933" s="185">
        <v>6.0999999999999999E-5</v>
      </c>
      <c r="L933" s="181">
        <v>3096263745536</v>
      </c>
      <c r="M933" s="182">
        <v>0</v>
      </c>
      <c r="N933" s="183" t="s">
        <v>1969</v>
      </c>
      <c r="O933" s="184">
        <v>0.37315999999999999</v>
      </c>
      <c r="P933" s="185">
        <v>310.99658499999998</v>
      </c>
      <c r="S933" s="175"/>
    </row>
    <row r="934" spans="1:19" x14ac:dyDescent="0.2">
      <c r="A934" s="172">
        <v>908</v>
      </c>
      <c r="B934" s="181">
        <v>22403315974144</v>
      </c>
      <c r="C934" s="182">
        <v>0</v>
      </c>
      <c r="D934" s="183" t="s">
        <v>1987</v>
      </c>
      <c r="E934" s="184">
        <v>0.36863499999999999</v>
      </c>
      <c r="F934" s="185">
        <v>305.14676800000001</v>
      </c>
      <c r="G934" s="181">
        <v>25408592650240</v>
      </c>
      <c r="H934" s="182">
        <v>0</v>
      </c>
      <c r="I934" s="183" t="s">
        <v>2009</v>
      </c>
      <c r="J934" s="184">
        <v>0.37792599999999998</v>
      </c>
      <c r="K934" s="185">
        <v>316.14099299999998</v>
      </c>
      <c r="L934" s="181">
        <v>2368191324160</v>
      </c>
      <c r="M934" s="182">
        <v>2</v>
      </c>
      <c r="N934" s="183" t="s">
        <v>310</v>
      </c>
      <c r="O934" s="184">
        <v>1.2999999999999999E-5</v>
      </c>
      <c r="P934" s="185">
        <v>1.06E-4</v>
      </c>
      <c r="S934" s="175"/>
    </row>
    <row r="935" spans="1:19" x14ac:dyDescent="0.2">
      <c r="A935" s="172">
        <v>909</v>
      </c>
      <c r="B935" s="181">
        <v>7176872558592</v>
      </c>
      <c r="C935" s="182">
        <v>1</v>
      </c>
      <c r="D935" s="183" t="s">
        <v>1988</v>
      </c>
      <c r="E935" s="184">
        <v>0.50067799999999996</v>
      </c>
      <c r="F935" s="185">
        <v>680.79369399999996</v>
      </c>
      <c r="G935" s="181">
        <v>18131565273088</v>
      </c>
      <c r="H935" s="182">
        <v>2</v>
      </c>
      <c r="I935" s="183" t="s">
        <v>303</v>
      </c>
      <c r="J935" s="184">
        <v>3.0000000000000001E-6</v>
      </c>
      <c r="K935" s="185">
        <v>3.0000000000000001E-5</v>
      </c>
      <c r="L935" s="181">
        <v>5912902647808</v>
      </c>
      <c r="M935" s="182">
        <v>2</v>
      </c>
      <c r="N935" s="183" t="s">
        <v>214</v>
      </c>
      <c r="O935" s="184">
        <v>1.1E-5</v>
      </c>
      <c r="P935" s="185">
        <v>9.1000000000000003E-5</v>
      </c>
      <c r="S935" s="175"/>
    </row>
    <row r="936" spans="1:19" x14ac:dyDescent="0.2">
      <c r="A936" s="172">
        <v>910</v>
      </c>
      <c r="B936" s="181">
        <v>25702026731520</v>
      </c>
      <c r="C936" s="182">
        <v>2</v>
      </c>
      <c r="D936" s="183" t="s">
        <v>338</v>
      </c>
      <c r="E936" s="184">
        <v>6.9999999999999999E-6</v>
      </c>
      <c r="F936" s="185">
        <v>6.0999999999999999E-5</v>
      </c>
      <c r="G936" s="181">
        <v>22009197199360</v>
      </c>
      <c r="H936" s="182">
        <v>0</v>
      </c>
      <c r="I936" s="183" t="s">
        <v>2014</v>
      </c>
      <c r="J936" s="184">
        <v>0.37049799999999999</v>
      </c>
      <c r="K936" s="185">
        <v>308.087423</v>
      </c>
      <c r="L936" s="181">
        <v>4656354697216</v>
      </c>
      <c r="M936" s="182">
        <v>2</v>
      </c>
      <c r="N936" s="183" t="s">
        <v>303</v>
      </c>
      <c r="O936" s="184">
        <v>4.8999999999999998E-5</v>
      </c>
      <c r="P936" s="185">
        <v>3.9599999999999998E-4</v>
      </c>
      <c r="S936" s="175"/>
    </row>
    <row r="937" spans="1:19" x14ac:dyDescent="0.2">
      <c r="A937" s="172">
        <v>911</v>
      </c>
      <c r="B937" s="181">
        <v>23330518761472</v>
      </c>
      <c r="C937" s="182">
        <v>2</v>
      </c>
      <c r="D937" s="183" t="s">
        <v>338</v>
      </c>
      <c r="E937" s="184">
        <v>0</v>
      </c>
      <c r="F937" s="185">
        <v>0</v>
      </c>
      <c r="G937" s="181">
        <v>24826331144192</v>
      </c>
      <c r="H937" s="182">
        <v>2</v>
      </c>
      <c r="I937" s="183" t="s">
        <v>339</v>
      </c>
      <c r="J937" s="184">
        <v>6.9999999999999999E-6</v>
      </c>
      <c r="K937" s="185">
        <v>6.0999999999999999E-5</v>
      </c>
      <c r="L937" s="181">
        <v>1426463563776</v>
      </c>
      <c r="M937" s="182">
        <v>2</v>
      </c>
      <c r="N937" s="183" t="s">
        <v>348</v>
      </c>
      <c r="O937" s="184">
        <v>1.1E-5</v>
      </c>
      <c r="P937" s="185">
        <v>9.1000000000000003E-5</v>
      </c>
      <c r="S937" s="175"/>
    </row>
    <row r="938" spans="1:19" x14ac:dyDescent="0.2">
      <c r="A938" s="172">
        <v>912</v>
      </c>
      <c r="B938" s="181">
        <v>15893026070528</v>
      </c>
      <c r="C938" s="182">
        <v>1</v>
      </c>
      <c r="D938" s="183" t="s">
        <v>1993</v>
      </c>
      <c r="E938" s="184">
        <v>0.51091699999999995</v>
      </c>
      <c r="F938" s="185">
        <v>712.64609599999994</v>
      </c>
      <c r="G938" s="181">
        <v>6535470473216</v>
      </c>
      <c r="H938" s="182">
        <v>2</v>
      </c>
      <c r="I938" s="183" t="s">
        <v>338</v>
      </c>
      <c r="J938" s="184">
        <v>6.9999999999999999E-6</v>
      </c>
      <c r="K938" s="185">
        <v>6.0999999999999999E-5</v>
      </c>
      <c r="L938" s="181">
        <v>2284194594816</v>
      </c>
      <c r="M938" s="182">
        <v>0</v>
      </c>
      <c r="N938" s="183" t="s">
        <v>1978</v>
      </c>
      <c r="O938" s="184">
        <v>0.37290600000000002</v>
      </c>
      <c r="P938" s="185">
        <v>310.21048100000002</v>
      </c>
      <c r="S938" s="175"/>
    </row>
    <row r="939" spans="1:19" x14ac:dyDescent="0.2">
      <c r="A939" s="172">
        <v>913</v>
      </c>
      <c r="B939" s="181">
        <v>30549137727488</v>
      </c>
      <c r="C939" s="182">
        <v>2</v>
      </c>
      <c r="D939" s="183" t="s">
        <v>296</v>
      </c>
      <c r="E939" s="184">
        <v>1.7E-5</v>
      </c>
      <c r="F939" s="185">
        <v>1.37E-4</v>
      </c>
      <c r="G939" s="181">
        <v>13365141938176</v>
      </c>
      <c r="H939" s="182">
        <v>2</v>
      </c>
      <c r="I939" s="183" t="s">
        <v>338</v>
      </c>
      <c r="J939" s="184">
        <v>1.5E-5</v>
      </c>
      <c r="K939" s="185">
        <v>1.22E-4</v>
      </c>
      <c r="L939" s="181">
        <v>4613270495232</v>
      </c>
      <c r="M939" s="182">
        <v>0</v>
      </c>
      <c r="N939" s="183" t="s">
        <v>1979</v>
      </c>
      <c r="O939" s="184">
        <v>0.37547399999999997</v>
      </c>
      <c r="P939" s="185">
        <v>313.33635199999998</v>
      </c>
      <c r="S939" s="175"/>
    </row>
    <row r="940" spans="1:19" x14ac:dyDescent="0.2">
      <c r="A940" s="172">
        <v>914</v>
      </c>
      <c r="B940" s="181">
        <v>1960156921856</v>
      </c>
      <c r="C940" s="182">
        <v>2</v>
      </c>
      <c r="D940" s="183" t="s">
        <v>348</v>
      </c>
      <c r="E940" s="184">
        <v>6.9999999999999999E-6</v>
      </c>
      <c r="F940" s="185">
        <v>6.0999999999999999E-5</v>
      </c>
      <c r="G940" s="181">
        <v>21599532048384</v>
      </c>
      <c r="H940" s="182">
        <v>2</v>
      </c>
      <c r="I940" s="183" t="s">
        <v>338</v>
      </c>
      <c r="J940" s="184">
        <v>3.0000000000000001E-5</v>
      </c>
      <c r="K940" s="185">
        <v>2.4399999999999999E-4</v>
      </c>
      <c r="L940" s="181">
        <v>4855602085888</v>
      </c>
      <c r="M940" s="182">
        <v>2</v>
      </c>
      <c r="N940" s="183" t="s">
        <v>214</v>
      </c>
      <c r="O940" s="184">
        <v>6.9999999999999999E-6</v>
      </c>
      <c r="P940" s="185">
        <v>6.0999999999999999E-5</v>
      </c>
      <c r="S940" s="175"/>
    </row>
    <row r="941" spans="1:19" x14ac:dyDescent="0.2">
      <c r="A941" s="172">
        <v>915</v>
      </c>
      <c r="B941" s="181">
        <v>13179270766592</v>
      </c>
      <c r="C941" s="182">
        <v>0</v>
      </c>
      <c r="D941" s="183" t="s">
        <v>1994</v>
      </c>
      <c r="E941" s="184">
        <v>0.37342500000000001</v>
      </c>
      <c r="F941" s="185">
        <v>311.40250400000002</v>
      </c>
      <c r="G941" s="181">
        <v>26440305688576</v>
      </c>
      <c r="H941" s="182">
        <v>0</v>
      </c>
      <c r="I941" s="183" t="s">
        <v>2018</v>
      </c>
      <c r="J941" s="184">
        <v>0.377278</v>
      </c>
      <c r="K941" s="185">
        <v>315.45628299999998</v>
      </c>
      <c r="L941" s="181">
        <v>5425408688128</v>
      </c>
      <c r="M941" s="182">
        <v>2</v>
      </c>
      <c r="N941" s="183" t="s">
        <v>214</v>
      </c>
      <c r="O941" s="184">
        <v>1.9000000000000001E-5</v>
      </c>
      <c r="P941" s="185">
        <v>1.5200000000000001E-4</v>
      </c>
      <c r="S941" s="175"/>
    </row>
    <row r="942" spans="1:19" x14ac:dyDescent="0.2">
      <c r="A942" s="172">
        <v>916</v>
      </c>
      <c r="B942" s="181">
        <v>10578274893824</v>
      </c>
      <c r="C942" s="182">
        <v>0</v>
      </c>
      <c r="D942" s="183" t="s">
        <v>1996</v>
      </c>
      <c r="E942" s="184">
        <v>0.37487799999999999</v>
      </c>
      <c r="F942" s="185">
        <v>312.91283099999998</v>
      </c>
      <c r="G942" s="181">
        <v>5806539948032</v>
      </c>
      <c r="H942" s="182">
        <v>0</v>
      </c>
      <c r="I942" s="183" t="s">
        <v>2019</v>
      </c>
      <c r="J942" s="184">
        <v>0.37573200000000001</v>
      </c>
      <c r="K942" s="185">
        <v>313.90886699999999</v>
      </c>
      <c r="L942" s="181">
        <v>1487690596352</v>
      </c>
      <c r="M942" s="182">
        <v>0</v>
      </c>
      <c r="N942" s="183" t="s">
        <v>1980</v>
      </c>
      <c r="O942" s="184">
        <v>0.37693500000000002</v>
      </c>
      <c r="P942" s="185">
        <v>314.97382900000002</v>
      </c>
      <c r="S942" s="175"/>
    </row>
    <row r="943" spans="1:19" x14ac:dyDescent="0.2">
      <c r="A943" s="172">
        <v>917</v>
      </c>
      <c r="B943" s="181">
        <v>25727290212352</v>
      </c>
      <c r="C943" s="182">
        <v>2</v>
      </c>
      <c r="D943" s="183" t="s">
        <v>303</v>
      </c>
      <c r="E943" s="184">
        <v>6.9999999999999999E-6</v>
      </c>
      <c r="F943" s="185">
        <v>6.0999999999999999E-5</v>
      </c>
      <c r="G943" s="181">
        <v>1304740552704</v>
      </c>
      <c r="H943" s="182">
        <v>2</v>
      </c>
      <c r="I943" s="183" t="s">
        <v>214</v>
      </c>
      <c r="J943" s="184">
        <v>1.1E-5</v>
      </c>
      <c r="K943" s="185">
        <v>9.1000000000000003E-5</v>
      </c>
      <c r="L943" s="181">
        <v>3105400594432</v>
      </c>
      <c r="M943" s="182">
        <v>0</v>
      </c>
      <c r="N943" s="183" t="s">
        <v>1984</v>
      </c>
      <c r="O943" s="184">
        <v>0.37296600000000002</v>
      </c>
      <c r="P943" s="185">
        <v>310.66454900000002</v>
      </c>
      <c r="S943" s="175"/>
    </row>
    <row r="944" spans="1:19" x14ac:dyDescent="0.2">
      <c r="A944" s="172">
        <v>918</v>
      </c>
      <c r="B944" s="181">
        <v>3550004936704</v>
      </c>
      <c r="C944" s="182">
        <v>2</v>
      </c>
      <c r="D944" s="183" t="s">
        <v>306</v>
      </c>
      <c r="E944" s="184">
        <v>9.0000000000000002E-6</v>
      </c>
      <c r="F944" s="185">
        <v>7.6000000000000004E-5</v>
      </c>
      <c r="G944" s="181">
        <v>29984781189120</v>
      </c>
      <c r="H944" s="182">
        <v>0</v>
      </c>
      <c r="I944" s="183" t="s">
        <v>2020</v>
      </c>
      <c r="J944" s="184">
        <v>0.37273600000000001</v>
      </c>
      <c r="K944" s="185">
        <v>310.59785499999998</v>
      </c>
      <c r="L944" s="181">
        <v>5567658360832</v>
      </c>
      <c r="M944" s="182">
        <v>1</v>
      </c>
      <c r="N944" s="183" t="s">
        <v>1985</v>
      </c>
      <c r="O944" s="184">
        <v>0.49790600000000002</v>
      </c>
      <c r="P944" s="185">
        <v>685.73560299999997</v>
      </c>
      <c r="S944" s="175"/>
    </row>
    <row r="945" spans="1:19" x14ac:dyDescent="0.2">
      <c r="A945" s="172">
        <v>919</v>
      </c>
      <c r="B945" s="181">
        <v>18373431459840</v>
      </c>
      <c r="C945" s="182">
        <v>2</v>
      </c>
      <c r="D945" s="183" t="s">
        <v>301</v>
      </c>
      <c r="E945" s="184">
        <v>9.0000000000000002E-6</v>
      </c>
      <c r="F945" s="185">
        <v>7.6000000000000004E-5</v>
      </c>
      <c r="G945" s="181">
        <v>5098582827008</v>
      </c>
      <c r="H945" s="182">
        <v>2</v>
      </c>
      <c r="I945" s="183" t="s">
        <v>315</v>
      </c>
      <c r="J945" s="184">
        <v>5.0000000000000004E-6</v>
      </c>
      <c r="K945" s="185">
        <v>4.5000000000000003E-5</v>
      </c>
      <c r="L945" s="181">
        <v>2523407089664</v>
      </c>
      <c r="M945" s="182">
        <v>1</v>
      </c>
      <c r="N945" s="183" t="s">
        <v>1989</v>
      </c>
      <c r="O945" s="184">
        <v>0.50584099999999999</v>
      </c>
      <c r="P945" s="185">
        <v>696.63769400000001</v>
      </c>
      <c r="S945" s="175"/>
    </row>
    <row r="946" spans="1:19" x14ac:dyDescent="0.2">
      <c r="A946" s="172">
        <v>920</v>
      </c>
      <c r="B946" s="181">
        <v>8691305988096</v>
      </c>
      <c r="C946" s="182">
        <v>2</v>
      </c>
      <c r="D946" s="183" t="s">
        <v>301</v>
      </c>
      <c r="E946" s="184">
        <v>1.7E-5</v>
      </c>
      <c r="F946" s="185">
        <v>1.37E-4</v>
      </c>
      <c r="G946" s="181">
        <v>17318989733888</v>
      </c>
      <c r="H946" s="182">
        <v>2</v>
      </c>
      <c r="I946" s="183" t="s">
        <v>329</v>
      </c>
      <c r="J946" s="184">
        <v>1.1E-5</v>
      </c>
      <c r="K946" s="185">
        <v>9.1000000000000003E-5</v>
      </c>
      <c r="L946" s="181">
        <v>5613760266240</v>
      </c>
      <c r="M946" s="182">
        <v>0</v>
      </c>
      <c r="N946" s="183" t="s">
        <v>1990</v>
      </c>
      <c r="O946" s="184">
        <v>0.37482199999999999</v>
      </c>
      <c r="P946" s="185">
        <v>312.09034500000001</v>
      </c>
      <c r="S946" s="175"/>
    </row>
    <row r="947" spans="1:19" x14ac:dyDescent="0.2">
      <c r="A947" s="172">
        <v>921</v>
      </c>
      <c r="B947" s="181">
        <v>18726530195456</v>
      </c>
      <c r="C947" s="182">
        <v>2</v>
      </c>
      <c r="D947" s="183" t="s">
        <v>305</v>
      </c>
      <c r="E947" s="184">
        <v>2.8E-5</v>
      </c>
      <c r="F947" s="185">
        <v>2.2800000000000001E-4</v>
      </c>
      <c r="G947" s="181">
        <v>4991428558848</v>
      </c>
      <c r="H947" s="182">
        <v>1</v>
      </c>
      <c r="I947" s="183" t="s">
        <v>2023</v>
      </c>
      <c r="J947" s="184">
        <v>0.49863499999999999</v>
      </c>
      <c r="K947" s="185">
        <v>675.58539800000005</v>
      </c>
      <c r="L947" s="181">
        <v>4350060412928</v>
      </c>
      <c r="M947" s="182">
        <v>1</v>
      </c>
      <c r="N947" s="183" t="s">
        <v>1991</v>
      </c>
      <c r="O947" s="184">
        <v>0.49568699999999999</v>
      </c>
      <c r="P947" s="185">
        <v>678.18764899999996</v>
      </c>
      <c r="S947" s="175"/>
    </row>
    <row r="948" spans="1:19" x14ac:dyDescent="0.2">
      <c r="A948" s="172">
        <v>922</v>
      </c>
      <c r="B948" s="181">
        <v>24503476690944</v>
      </c>
      <c r="C948" s="182">
        <v>2</v>
      </c>
      <c r="D948" s="183" t="s">
        <v>329</v>
      </c>
      <c r="E948" s="184">
        <v>3.0000000000000001E-6</v>
      </c>
      <c r="F948" s="185">
        <v>3.0000000000000001E-5</v>
      </c>
      <c r="G948" s="181">
        <v>29661078863872</v>
      </c>
      <c r="H948" s="182">
        <v>1</v>
      </c>
      <c r="I948" s="183" t="s">
        <v>2024</v>
      </c>
      <c r="J948" s="184">
        <v>0.50732699999999997</v>
      </c>
      <c r="K948" s="185">
        <v>699.80093399999998</v>
      </c>
      <c r="L948" s="181">
        <v>5059931054080</v>
      </c>
      <c r="M948" s="182">
        <v>0</v>
      </c>
      <c r="N948" s="183" t="s">
        <v>1992</v>
      </c>
      <c r="O948" s="184">
        <v>0.37772</v>
      </c>
      <c r="P948" s="185">
        <v>316.10002700000001</v>
      </c>
      <c r="S948" s="175"/>
    </row>
    <row r="949" spans="1:19" x14ac:dyDescent="0.2">
      <c r="A949" s="172">
        <v>923</v>
      </c>
      <c r="B949" s="181">
        <v>11165593190400</v>
      </c>
      <c r="C949" s="182">
        <v>2</v>
      </c>
      <c r="D949" s="183" t="s">
        <v>338</v>
      </c>
      <c r="E949" s="184">
        <v>2.1999999999999999E-5</v>
      </c>
      <c r="F949" s="185">
        <v>1.83E-4</v>
      </c>
      <c r="G949" s="181">
        <v>2728741289984</v>
      </c>
      <c r="H949" s="182">
        <v>1</v>
      </c>
      <c r="I949" s="183" t="s">
        <v>2025</v>
      </c>
      <c r="J949" s="184">
        <v>0.49714900000000001</v>
      </c>
      <c r="K949" s="185">
        <v>676.61125300000003</v>
      </c>
      <c r="L949" s="181">
        <v>4344708513792</v>
      </c>
      <c r="M949" s="182">
        <v>2</v>
      </c>
      <c r="N949" s="183" t="s">
        <v>376</v>
      </c>
      <c r="O949" s="184">
        <v>3.6000000000000001E-5</v>
      </c>
      <c r="P949" s="185">
        <v>2.8899999999999998E-4</v>
      </c>
      <c r="S949" s="175"/>
    </row>
    <row r="950" spans="1:19" x14ac:dyDescent="0.2">
      <c r="A950" s="172">
        <v>924</v>
      </c>
      <c r="B950" s="181">
        <v>17187976380416</v>
      </c>
      <c r="C950" s="182">
        <v>0</v>
      </c>
      <c r="D950" s="183" t="s">
        <v>2010</v>
      </c>
      <c r="E950" s="184">
        <v>0.375587</v>
      </c>
      <c r="F950" s="185">
        <v>313.39670999999998</v>
      </c>
      <c r="G950" s="181">
        <v>27862249291776</v>
      </c>
      <c r="H950" s="182">
        <v>2</v>
      </c>
      <c r="I950" s="183" t="s">
        <v>305</v>
      </c>
      <c r="J950" s="184">
        <v>4.0000000000000003E-5</v>
      </c>
      <c r="K950" s="185">
        <v>3.2000000000000003E-4</v>
      </c>
      <c r="L950" s="181">
        <v>6351419138048</v>
      </c>
      <c r="M950" s="182">
        <v>2</v>
      </c>
      <c r="N950" s="183" t="s">
        <v>305</v>
      </c>
      <c r="O950" s="184">
        <v>5.0000000000000004E-6</v>
      </c>
      <c r="P950" s="185">
        <v>4.5000000000000003E-5</v>
      </c>
      <c r="S950" s="175"/>
    </row>
    <row r="951" spans="1:19" x14ac:dyDescent="0.2">
      <c r="A951" s="172">
        <v>925</v>
      </c>
      <c r="B951" s="181">
        <v>11082392518656</v>
      </c>
      <c r="C951" s="182">
        <v>2</v>
      </c>
      <c r="D951" s="183" t="s">
        <v>307</v>
      </c>
      <c r="E951" s="184">
        <v>6.9999999999999999E-6</v>
      </c>
      <c r="F951" s="185">
        <v>6.0999999999999999E-5</v>
      </c>
      <c r="G951" s="181">
        <v>10830895996928</v>
      </c>
      <c r="H951" s="182">
        <v>2</v>
      </c>
      <c r="I951" s="183" t="s">
        <v>339</v>
      </c>
      <c r="J951" s="184">
        <v>0</v>
      </c>
      <c r="K951" s="185">
        <v>0</v>
      </c>
      <c r="L951" s="181">
        <v>3088343293952</v>
      </c>
      <c r="M951" s="182">
        <v>0</v>
      </c>
      <c r="N951" s="183" t="s">
        <v>1998</v>
      </c>
      <c r="O951" s="184">
        <v>0.37185800000000002</v>
      </c>
      <c r="P951" s="185">
        <v>308.45121799999998</v>
      </c>
      <c r="S951" s="175"/>
    </row>
    <row r="952" spans="1:19" x14ac:dyDescent="0.2">
      <c r="A952" s="172">
        <v>926</v>
      </c>
      <c r="B952" s="181">
        <v>17613571457024</v>
      </c>
      <c r="C952" s="182">
        <v>2</v>
      </c>
      <c r="D952" s="183" t="s">
        <v>338</v>
      </c>
      <c r="E952" s="184">
        <v>1.1E-5</v>
      </c>
      <c r="F952" s="185">
        <v>9.1000000000000003E-5</v>
      </c>
      <c r="G952" s="181">
        <v>18772539932672</v>
      </c>
      <c r="H952" s="182">
        <v>1</v>
      </c>
      <c r="I952" s="183" t="s">
        <v>2031</v>
      </c>
      <c r="J952" s="184">
        <v>0.50004599999999999</v>
      </c>
      <c r="K952" s="185">
        <v>679.06357400000002</v>
      </c>
      <c r="L952" s="181">
        <v>6611944415232</v>
      </c>
      <c r="M952" s="182">
        <v>1</v>
      </c>
      <c r="N952" s="183" t="s">
        <v>1999</v>
      </c>
      <c r="O952" s="184">
        <v>0.49815700000000002</v>
      </c>
      <c r="P952" s="185">
        <v>674.73463700000002</v>
      </c>
      <c r="S952" s="175"/>
    </row>
    <row r="953" spans="1:19" x14ac:dyDescent="0.2">
      <c r="A953" s="172">
        <v>927</v>
      </c>
      <c r="B953" s="181">
        <v>20973516759040</v>
      </c>
      <c r="C953" s="182">
        <v>0</v>
      </c>
      <c r="D953" s="183" t="s">
        <v>2013</v>
      </c>
      <c r="E953" s="184">
        <v>0.377355</v>
      </c>
      <c r="F953" s="185">
        <v>315.82401700000003</v>
      </c>
      <c r="G953" s="181">
        <v>26346868801536</v>
      </c>
      <c r="H953" s="182">
        <v>2</v>
      </c>
      <c r="I953" s="183" t="s">
        <v>304</v>
      </c>
      <c r="J953" s="184">
        <v>2.0999999999999999E-5</v>
      </c>
      <c r="K953" s="185">
        <v>1.6699999999999999E-4</v>
      </c>
      <c r="L953" s="181">
        <v>1304761344000</v>
      </c>
      <c r="M953" s="182">
        <v>0</v>
      </c>
      <c r="N953" s="183" t="s">
        <v>2001</v>
      </c>
      <c r="O953" s="184">
        <v>0.37968600000000002</v>
      </c>
      <c r="P953" s="185">
        <v>319.18828000000002</v>
      </c>
      <c r="S953" s="175"/>
    </row>
    <row r="954" spans="1:19" x14ac:dyDescent="0.2">
      <c r="A954" s="172">
        <v>928</v>
      </c>
      <c r="B954" s="181">
        <v>21255528136704</v>
      </c>
      <c r="C954" s="182">
        <v>2</v>
      </c>
      <c r="D954" s="183" t="s">
        <v>307</v>
      </c>
      <c r="E954" s="184">
        <v>6.9999999999999999E-6</v>
      </c>
      <c r="F954" s="185">
        <v>6.0999999999999999E-5</v>
      </c>
      <c r="G954" s="181">
        <v>7985668448256</v>
      </c>
      <c r="H954" s="182">
        <v>0</v>
      </c>
      <c r="I954" s="183" t="s">
        <v>2034</v>
      </c>
      <c r="J954" s="184">
        <v>0.37116399999999999</v>
      </c>
      <c r="K954" s="185">
        <v>307.95577300000002</v>
      </c>
      <c r="L954" s="181">
        <v>4196348772352</v>
      </c>
      <c r="M954" s="182">
        <v>2</v>
      </c>
      <c r="N954" s="183" t="s">
        <v>338</v>
      </c>
      <c r="O954" s="184">
        <v>2.5999999999999998E-5</v>
      </c>
      <c r="P954" s="185">
        <v>2.13E-4</v>
      </c>
      <c r="S954" s="175"/>
    </row>
    <row r="955" spans="1:19" x14ac:dyDescent="0.2">
      <c r="A955" s="172">
        <v>929</v>
      </c>
      <c r="B955" s="181">
        <v>2944009699328</v>
      </c>
      <c r="C955" s="182">
        <v>2</v>
      </c>
      <c r="D955" s="183" t="s">
        <v>214</v>
      </c>
      <c r="E955" s="184">
        <v>1.9000000000000001E-5</v>
      </c>
      <c r="F955" s="185">
        <v>1.5200000000000001E-4</v>
      </c>
      <c r="G955" s="181">
        <v>26754264555520</v>
      </c>
      <c r="H955" s="182">
        <v>0</v>
      </c>
      <c r="I955" s="183" t="s">
        <v>2035</v>
      </c>
      <c r="J955" s="184">
        <v>0.36935000000000001</v>
      </c>
      <c r="K955" s="185">
        <v>306.34997199999998</v>
      </c>
      <c r="L955" s="181">
        <v>864114515968</v>
      </c>
      <c r="M955" s="182">
        <v>0</v>
      </c>
      <c r="N955" s="183" t="s">
        <v>2002</v>
      </c>
      <c r="O955" s="184">
        <v>0.37648300000000001</v>
      </c>
      <c r="P955" s="185">
        <v>315.59760299999999</v>
      </c>
      <c r="S955" s="175"/>
    </row>
    <row r="956" spans="1:19" x14ac:dyDescent="0.2">
      <c r="A956" s="172">
        <v>930</v>
      </c>
      <c r="B956" s="181">
        <v>27080432287744</v>
      </c>
      <c r="C956" s="182">
        <v>2</v>
      </c>
      <c r="D956" s="183" t="s">
        <v>338</v>
      </c>
      <c r="E956" s="184">
        <v>3.0000000000000001E-5</v>
      </c>
      <c r="F956" s="185">
        <v>2.4399999999999999E-4</v>
      </c>
      <c r="G956" s="181">
        <v>5537150255104</v>
      </c>
      <c r="H956" s="182">
        <v>0</v>
      </c>
      <c r="I956" s="183" t="s">
        <v>2038</v>
      </c>
      <c r="J956" s="184">
        <v>0.36837300000000001</v>
      </c>
      <c r="K956" s="185">
        <v>305.35818599999999</v>
      </c>
      <c r="L956" s="181">
        <v>5623706976256</v>
      </c>
      <c r="M956" s="182">
        <v>2</v>
      </c>
      <c r="N956" s="183" t="s">
        <v>214</v>
      </c>
      <c r="O956" s="184">
        <v>6.9999999999999999E-6</v>
      </c>
      <c r="P956" s="185">
        <v>6.0999999999999999E-5</v>
      </c>
      <c r="S956" s="175"/>
    </row>
    <row r="957" spans="1:19" x14ac:dyDescent="0.2">
      <c r="A957" s="172">
        <v>931</v>
      </c>
      <c r="B957" s="181">
        <v>4645456773120</v>
      </c>
      <c r="C957" s="182">
        <v>1</v>
      </c>
      <c r="D957" s="183" t="s">
        <v>2016</v>
      </c>
      <c r="E957" s="184">
        <v>0.50419899999999995</v>
      </c>
      <c r="F957" s="185">
        <v>694.44102699999996</v>
      </c>
      <c r="G957" s="181">
        <v>2170110525440</v>
      </c>
      <c r="H957" s="182">
        <v>2</v>
      </c>
      <c r="I957" s="183" t="s">
        <v>304</v>
      </c>
      <c r="J957" s="184">
        <v>2.0999999999999999E-5</v>
      </c>
      <c r="K957" s="185">
        <v>1.6699999999999999E-4</v>
      </c>
      <c r="L957" s="181">
        <v>4805814157312</v>
      </c>
      <c r="M957" s="182">
        <v>0</v>
      </c>
      <c r="N957" s="183" t="s">
        <v>2003</v>
      </c>
      <c r="O957" s="184">
        <v>0.37560900000000003</v>
      </c>
      <c r="P957" s="185">
        <v>313.64366100000001</v>
      </c>
      <c r="S957" s="175"/>
    </row>
    <row r="958" spans="1:19" x14ac:dyDescent="0.2">
      <c r="A958" s="172">
        <v>932</v>
      </c>
      <c r="B958" s="181">
        <v>22740885848064</v>
      </c>
      <c r="C958" s="182">
        <v>1</v>
      </c>
      <c r="D958" s="183" t="s">
        <v>2017</v>
      </c>
      <c r="E958" s="184">
        <v>0.50315100000000001</v>
      </c>
      <c r="F958" s="185">
        <v>689.72503099999994</v>
      </c>
      <c r="G958" s="181">
        <v>22712915050496</v>
      </c>
      <c r="H958" s="182">
        <v>0</v>
      </c>
      <c r="I958" s="183" t="s">
        <v>2040</v>
      </c>
      <c r="J958" s="184">
        <v>0.37495499999999998</v>
      </c>
      <c r="K958" s="185">
        <v>312.702853</v>
      </c>
      <c r="L958" s="181">
        <v>1491333611520</v>
      </c>
      <c r="M958" s="182">
        <v>2</v>
      </c>
      <c r="N958" s="183" t="s">
        <v>296</v>
      </c>
      <c r="O958" s="184">
        <v>3.6000000000000001E-5</v>
      </c>
      <c r="P958" s="185">
        <v>2.8899999999999998E-4</v>
      </c>
      <c r="S958" s="175"/>
    </row>
    <row r="959" spans="1:19" x14ac:dyDescent="0.2">
      <c r="A959" s="172">
        <v>933</v>
      </c>
      <c r="B959" s="181">
        <v>1206046277632</v>
      </c>
      <c r="C959" s="182">
        <v>2</v>
      </c>
      <c r="D959" s="183" t="s">
        <v>304</v>
      </c>
      <c r="E959" s="184">
        <v>5.0000000000000004E-6</v>
      </c>
      <c r="F959" s="185">
        <v>4.5000000000000003E-5</v>
      </c>
      <c r="G959" s="181">
        <v>21281901035520</v>
      </c>
      <c r="H959" s="182">
        <v>0</v>
      </c>
      <c r="I959" s="183" t="s">
        <v>2041</v>
      </c>
      <c r="J959" s="184">
        <v>0.37439</v>
      </c>
      <c r="K959" s="185">
        <v>312.57898599999999</v>
      </c>
      <c r="L959" s="181">
        <v>4586006364160</v>
      </c>
      <c r="M959" s="182">
        <v>1</v>
      </c>
      <c r="N959" s="183" t="s">
        <v>2005</v>
      </c>
      <c r="O959" s="184">
        <v>0.50134199999999995</v>
      </c>
      <c r="P959" s="185">
        <v>682.88490200000001</v>
      </c>
      <c r="S959" s="175"/>
    </row>
    <row r="960" spans="1:19" x14ac:dyDescent="0.2">
      <c r="A960" s="172">
        <v>934</v>
      </c>
      <c r="B960" s="181">
        <v>10750950023168</v>
      </c>
      <c r="C960" s="182">
        <v>2</v>
      </c>
      <c r="D960" s="183" t="s">
        <v>214</v>
      </c>
      <c r="E960" s="184">
        <v>1.9000000000000001E-5</v>
      </c>
      <c r="F960" s="185">
        <v>1.5200000000000001E-4</v>
      </c>
      <c r="G960" s="181">
        <v>3201263321088</v>
      </c>
      <c r="H960" s="182">
        <v>2</v>
      </c>
      <c r="I960" s="183" t="s">
        <v>315</v>
      </c>
      <c r="J960" s="184">
        <v>1.7E-5</v>
      </c>
      <c r="K960" s="185">
        <v>1.37E-4</v>
      </c>
      <c r="L960" s="181">
        <v>196682858496</v>
      </c>
      <c r="M960" s="182">
        <v>0</v>
      </c>
      <c r="N960" s="183" t="s">
        <v>2006</v>
      </c>
      <c r="O960" s="184">
        <v>0.37560500000000002</v>
      </c>
      <c r="P960" s="185">
        <v>313.291202</v>
      </c>
      <c r="S960" s="175"/>
    </row>
    <row r="961" spans="1:19" x14ac:dyDescent="0.2">
      <c r="A961" s="172">
        <v>935</v>
      </c>
      <c r="B961" s="181">
        <v>17303606501376</v>
      </c>
      <c r="C961" s="182">
        <v>0</v>
      </c>
      <c r="D961" s="183" t="s">
        <v>2028</v>
      </c>
      <c r="E961" s="184">
        <v>0.37592500000000001</v>
      </c>
      <c r="F961" s="185">
        <v>314.59598799999998</v>
      </c>
      <c r="G961" s="181">
        <v>14945080393728</v>
      </c>
      <c r="H961" s="182">
        <v>2</v>
      </c>
      <c r="I961" s="183" t="s">
        <v>296</v>
      </c>
      <c r="J961" s="184">
        <v>1.2999999999999999E-5</v>
      </c>
      <c r="K961" s="185">
        <v>1.06E-4</v>
      </c>
      <c r="L961" s="181">
        <v>2349085474816</v>
      </c>
      <c r="M961" s="182">
        <v>0</v>
      </c>
      <c r="N961" s="183" t="s">
        <v>2007</v>
      </c>
      <c r="O961" s="184">
        <v>0.37165999999999999</v>
      </c>
      <c r="P961" s="185">
        <v>309.267428</v>
      </c>
      <c r="S961" s="175"/>
    </row>
    <row r="962" spans="1:19" x14ac:dyDescent="0.2">
      <c r="A962" s="172">
        <v>936</v>
      </c>
      <c r="B962" s="181">
        <v>6437811347456</v>
      </c>
      <c r="C962" s="182">
        <v>0</v>
      </c>
      <c r="D962" s="183" t="s">
        <v>2032</v>
      </c>
      <c r="E962" s="184">
        <v>0.37660100000000002</v>
      </c>
      <c r="F962" s="185">
        <v>314.75794100000002</v>
      </c>
      <c r="G962" s="181">
        <v>5864396537856</v>
      </c>
      <c r="H962" s="182">
        <v>0</v>
      </c>
      <c r="I962" s="183" t="s">
        <v>2042</v>
      </c>
      <c r="J962" s="184">
        <v>0.374446</v>
      </c>
      <c r="K962" s="185">
        <v>312.26218399999999</v>
      </c>
      <c r="L962" s="181">
        <v>3522775719936</v>
      </c>
      <c r="M962" s="182">
        <v>2</v>
      </c>
      <c r="N962" s="183" t="s">
        <v>338</v>
      </c>
      <c r="O962" s="184">
        <v>0</v>
      </c>
      <c r="P962" s="185">
        <v>0</v>
      </c>
      <c r="S962" s="175"/>
    </row>
    <row r="963" spans="1:19" x14ac:dyDescent="0.2">
      <c r="A963" s="172">
        <v>937</v>
      </c>
      <c r="B963" s="181">
        <v>19134205009920</v>
      </c>
      <c r="C963" s="182">
        <v>2</v>
      </c>
      <c r="D963" s="183" t="s">
        <v>307</v>
      </c>
      <c r="E963" s="184">
        <v>1.1E-5</v>
      </c>
      <c r="F963" s="185">
        <v>9.1000000000000003E-5</v>
      </c>
      <c r="G963" s="181">
        <v>8648408219648</v>
      </c>
      <c r="H963" s="182">
        <v>0</v>
      </c>
      <c r="I963" s="183" t="s">
        <v>2043</v>
      </c>
      <c r="J963" s="184">
        <v>0.37708000000000003</v>
      </c>
      <c r="K963" s="185">
        <v>315.38829900000002</v>
      </c>
      <c r="L963" s="181">
        <v>2871427489792</v>
      </c>
      <c r="M963" s="182">
        <v>2</v>
      </c>
      <c r="N963" s="183" t="s">
        <v>303</v>
      </c>
      <c r="O963" s="184">
        <v>0</v>
      </c>
      <c r="P963" s="185">
        <v>0</v>
      </c>
      <c r="S963" s="175"/>
    </row>
    <row r="964" spans="1:19" x14ac:dyDescent="0.2">
      <c r="A964" s="172">
        <v>938</v>
      </c>
      <c r="B964" s="181">
        <v>10908905619456</v>
      </c>
      <c r="C964" s="182">
        <v>1</v>
      </c>
      <c r="D964" s="183" t="s">
        <v>2039</v>
      </c>
      <c r="E964" s="184">
        <v>0.49605199999999999</v>
      </c>
      <c r="F964" s="185">
        <v>676.21233700000005</v>
      </c>
      <c r="G964" s="181">
        <v>9717738151936</v>
      </c>
      <c r="H964" s="182">
        <v>0</v>
      </c>
      <c r="I964" s="183" t="s">
        <v>2044</v>
      </c>
      <c r="J964" s="184">
        <v>0.374718</v>
      </c>
      <c r="K964" s="185">
        <v>312.54346199999998</v>
      </c>
      <c r="L964" s="181">
        <v>4558189617152</v>
      </c>
      <c r="M964" s="182">
        <v>0</v>
      </c>
      <c r="N964" s="183" t="s">
        <v>2011</v>
      </c>
      <c r="O964" s="184">
        <v>0.37695000000000001</v>
      </c>
      <c r="P964" s="185">
        <v>315.66782699999999</v>
      </c>
      <c r="S964" s="175"/>
    </row>
    <row r="965" spans="1:19" x14ac:dyDescent="0.2">
      <c r="A965" s="172">
        <v>939</v>
      </c>
      <c r="B965" s="181">
        <v>1110735028224</v>
      </c>
      <c r="C965" s="182">
        <v>0</v>
      </c>
      <c r="D965" s="183" t="s">
        <v>2053</v>
      </c>
      <c r="E965" s="184">
        <v>0.37808700000000001</v>
      </c>
      <c r="F965" s="185">
        <v>316.40013699999997</v>
      </c>
      <c r="G965" s="181">
        <v>4559481577472</v>
      </c>
      <c r="H965" s="182">
        <v>0</v>
      </c>
      <c r="I965" s="183" t="s">
        <v>2046</v>
      </c>
      <c r="J965" s="184">
        <v>0.37272100000000002</v>
      </c>
      <c r="K965" s="185">
        <v>310.24979500000001</v>
      </c>
      <c r="L965" s="181">
        <v>1452397862912</v>
      </c>
      <c r="M965" s="182">
        <v>0</v>
      </c>
      <c r="N965" s="183" t="s">
        <v>2012</v>
      </c>
      <c r="O965" s="184">
        <v>0.37464500000000001</v>
      </c>
      <c r="P965" s="185">
        <v>312.43558200000001</v>
      </c>
      <c r="S965" s="175"/>
    </row>
    <row r="966" spans="1:19" x14ac:dyDescent="0.2">
      <c r="A966" s="172">
        <v>940</v>
      </c>
      <c r="B966" s="181">
        <v>9330600345600</v>
      </c>
      <c r="C966" s="182">
        <v>2</v>
      </c>
      <c r="D966" s="183" t="s">
        <v>329</v>
      </c>
      <c r="E966" s="184">
        <v>3.0000000000000001E-5</v>
      </c>
      <c r="F966" s="185">
        <v>2.4399999999999999E-4</v>
      </c>
      <c r="G966" s="181">
        <v>22889693986816</v>
      </c>
      <c r="H966" s="182">
        <v>0</v>
      </c>
      <c r="I966" s="183" t="s">
        <v>2047</v>
      </c>
      <c r="J966" s="184">
        <v>0.37279200000000001</v>
      </c>
      <c r="K966" s="185">
        <v>310.944861</v>
      </c>
      <c r="L966" s="181">
        <v>3438328602624</v>
      </c>
      <c r="M966" s="182">
        <v>2</v>
      </c>
      <c r="N966" s="183" t="s">
        <v>310</v>
      </c>
      <c r="O966" s="184">
        <v>2.0999999999999999E-5</v>
      </c>
      <c r="P966" s="185">
        <v>1.6699999999999999E-4</v>
      </c>
      <c r="S966" s="175"/>
    </row>
    <row r="967" spans="1:19" x14ac:dyDescent="0.2">
      <c r="A967" s="172">
        <v>941</v>
      </c>
      <c r="B967" s="181">
        <v>9318975586304</v>
      </c>
      <c r="C967" s="182">
        <v>0</v>
      </c>
      <c r="D967" s="183" t="s">
        <v>2054</v>
      </c>
      <c r="E967" s="184">
        <v>0.37330799999999997</v>
      </c>
      <c r="F967" s="185">
        <v>310.87975</v>
      </c>
      <c r="G967" s="181">
        <v>30837890973696</v>
      </c>
      <c r="H967" s="182">
        <v>0</v>
      </c>
      <c r="I967" s="183" t="s">
        <v>2050</v>
      </c>
      <c r="J967" s="184">
        <v>0.37509199999999998</v>
      </c>
      <c r="K967" s="185">
        <v>312.85648300000003</v>
      </c>
      <c r="L967" s="181">
        <v>4147329613824</v>
      </c>
      <c r="M967" s="182">
        <v>1</v>
      </c>
      <c r="N967" s="183" t="s">
        <v>2015</v>
      </c>
      <c r="O967" s="184">
        <v>0.497747</v>
      </c>
      <c r="P967" s="185">
        <v>676.48985500000003</v>
      </c>
      <c r="S967" s="175"/>
    </row>
    <row r="968" spans="1:19" x14ac:dyDescent="0.2">
      <c r="A968" s="172">
        <v>942</v>
      </c>
      <c r="B968" s="181">
        <v>13198535598080</v>
      </c>
      <c r="C968" s="182">
        <v>0</v>
      </c>
      <c r="D968" s="183" t="s">
        <v>2057</v>
      </c>
      <c r="E968" s="184">
        <v>0.37499900000000003</v>
      </c>
      <c r="F968" s="185">
        <v>313.48340300000001</v>
      </c>
      <c r="G968" s="181">
        <v>13425602740224</v>
      </c>
      <c r="H968" s="182">
        <v>0</v>
      </c>
      <c r="I968" s="183" t="s">
        <v>2051</v>
      </c>
      <c r="J968" s="184">
        <v>0.375444</v>
      </c>
      <c r="K968" s="185">
        <v>313.72070600000001</v>
      </c>
      <c r="L968" s="181">
        <v>6427568390144</v>
      </c>
      <c r="M968" s="182">
        <v>2</v>
      </c>
      <c r="N968" s="183" t="s">
        <v>306</v>
      </c>
      <c r="O968" s="184">
        <v>2.8E-5</v>
      </c>
      <c r="P968" s="185">
        <v>2.2800000000000001E-4</v>
      </c>
      <c r="S968" s="175"/>
    </row>
    <row r="969" spans="1:19" x14ac:dyDescent="0.2">
      <c r="A969" s="172">
        <v>943</v>
      </c>
      <c r="B969" s="181">
        <v>21472494338048</v>
      </c>
      <c r="C969" s="182">
        <v>2</v>
      </c>
      <c r="D969" s="183" t="s">
        <v>303</v>
      </c>
      <c r="E969" s="184">
        <v>1.9000000000000001E-5</v>
      </c>
      <c r="F969" s="185">
        <v>1.5200000000000001E-4</v>
      </c>
      <c r="G969" s="181">
        <v>12022795001856</v>
      </c>
      <c r="H969" s="182">
        <v>0</v>
      </c>
      <c r="I969" s="183" t="s">
        <v>2052</v>
      </c>
      <c r="J969" s="184">
        <v>0.37397200000000003</v>
      </c>
      <c r="K969" s="185">
        <v>312.30902200000003</v>
      </c>
      <c r="L969" s="181">
        <v>6384765116416</v>
      </c>
      <c r="M969" s="182">
        <v>0</v>
      </c>
      <c r="N969" s="183" t="s">
        <v>2021</v>
      </c>
      <c r="O969" s="184">
        <v>0.37362099999999998</v>
      </c>
      <c r="P969" s="185">
        <v>311.96372200000002</v>
      </c>
      <c r="S969" s="175"/>
    </row>
    <row r="970" spans="1:19" x14ac:dyDescent="0.2">
      <c r="A970" s="172">
        <v>944</v>
      </c>
      <c r="B970" s="181">
        <v>622779998208</v>
      </c>
      <c r="C970" s="182">
        <v>0</v>
      </c>
      <c r="D970" s="183" t="s">
        <v>2058</v>
      </c>
      <c r="E970" s="184">
        <v>0.38029299999999999</v>
      </c>
      <c r="F970" s="185">
        <v>319.67428100000001</v>
      </c>
      <c r="G970" s="181">
        <v>17850157203456</v>
      </c>
      <c r="H970" s="182">
        <v>0</v>
      </c>
      <c r="I970" s="183" t="s">
        <v>2056</v>
      </c>
      <c r="J970" s="184">
        <v>0.37448799999999999</v>
      </c>
      <c r="K970" s="185">
        <v>312.57408900000001</v>
      </c>
      <c r="L970" s="181">
        <v>5125946302464</v>
      </c>
      <c r="M970" s="182">
        <v>0</v>
      </c>
      <c r="N970" s="183" t="s">
        <v>2022</v>
      </c>
      <c r="O970" s="184">
        <v>0.376079</v>
      </c>
      <c r="P970" s="185">
        <v>314.08065499999998</v>
      </c>
      <c r="S970" s="175"/>
    </row>
    <row r="971" spans="1:19" x14ac:dyDescent="0.2">
      <c r="A971" s="172">
        <v>945</v>
      </c>
      <c r="B971" s="181">
        <v>15550624727040</v>
      </c>
      <c r="C971" s="182">
        <v>2</v>
      </c>
      <c r="D971" s="183" t="s">
        <v>348</v>
      </c>
      <c r="E971" s="184">
        <v>1.1E-5</v>
      </c>
      <c r="F971" s="185">
        <v>9.1000000000000003E-5</v>
      </c>
      <c r="G971" s="181">
        <v>2898186272768</v>
      </c>
      <c r="H971" s="182">
        <v>2</v>
      </c>
      <c r="I971" s="183" t="s">
        <v>301</v>
      </c>
      <c r="J971" s="184">
        <v>9.0000000000000002E-6</v>
      </c>
      <c r="K971" s="185">
        <v>7.6000000000000004E-5</v>
      </c>
      <c r="L971" s="181">
        <v>5195132616704</v>
      </c>
      <c r="M971" s="182">
        <v>2</v>
      </c>
      <c r="N971" s="183" t="s">
        <v>301</v>
      </c>
      <c r="O971" s="184">
        <v>1.2999999999999999E-5</v>
      </c>
      <c r="P971" s="185">
        <v>1.06E-4</v>
      </c>
      <c r="S971" s="175"/>
    </row>
    <row r="972" spans="1:19" x14ac:dyDescent="0.2">
      <c r="A972" s="172">
        <v>946</v>
      </c>
      <c r="B972" s="181">
        <v>24829482074112</v>
      </c>
      <c r="C972" s="182">
        <v>2</v>
      </c>
      <c r="D972" s="183" t="s">
        <v>310</v>
      </c>
      <c r="E972" s="184">
        <v>9.9999999999999995E-7</v>
      </c>
      <c r="F972" s="185">
        <v>1.5E-5</v>
      </c>
      <c r="G972" s="181">
        <v>24439109435392</v>
      </c>
      <c r="H972" s="182">
        <v>2</v>
      </c>
      <c r="I972" s="183" t="s">
        <v>310</v>
      </c>
      <c r="J972" s="184">
        <v>9.9999999999999995E-7</v>
      </c>
      <c r="K972" s="185">
        <v>1.5E-5</v>
      </c>
      <c r="L972" s="181">
        <v>223041667072</v>
      </c>
      <c r="M972" s="182">
        <v>0</v>
      </c>
      <c r="N972" s="183" t="s">
        <v>2026</v>
      </c>
      <c r="O972" s="184">
        <v>0.37535200000000002</v>
      </c>
      <c r="P972" s="185">
        <v>312.80390899999998</v>
      </c>
      <c r="S972" s="175"/>
    </row>
    <row r="973" spans="1:19" x14ac:dyDescent="0.2">
      <c r="A973" s="172">
        <v>947</v>
      </c>
      <c r="B973" s="181">
        <v>10619601297408</v>
      </c>
      <c r="C973" s="182">
        <v>0</v>
      </c>
      <c r="D973" s="183" t="s">
        <v>2060</v>
      </c>
      <c r="E973" s="184">
        <v>0.37328699999999998</v>
      </c>
      <c r="F973" s="185">
        <v>310.57164</v>
      </c>
      <c r="G973" s="181">
        <v>16177858707456</v>
      </c>
      <c r="H973" s="182">
        <v>2</v>
      </c>
      <c r="I973" s="183" t="s">
        <v>315</v>
      </c>
      <c r="J973" s="184">
        <v>2.4000000000000001E-5</v>
      </c>
      <c r="K973" s="185">
        <v>1.9799999999999999E-4</v>
      </c>
      <c r="L973" s="181">
        <v>5164350971904</v>
      </c>
      <c r="M973" s="182">
        <v>1</v>
      </c>
      <c r="N973" s="183" t="s">
        <v>2027</v>
      </c>
      <c r="O973" s="184">
        <v>0.49946299999999999</v>
      </c>
      <c r="P973" s="185">
        <v>678.87510899999995</v>
      </c>
      <c r="S973" s="175"/>
    </row>
    <row r="974" spans="1:19" x14ac:dyDescent="0.2">
      <c r="A974" s="172">
        <v>948</v>
      </c>
      <c r="B974" s="181">
        <v>1210833584128</v>
      </c>
      <c r="C974" s="182">
        <v>2</v>
      </c>
      <c r="D974" s="183" t="s">
        <v>307</v>
      </c>
      <c r="E974" s="184">
        <v>2.5999999999999998E-5</v>
      </c>
      <c r="F974" s="185">
        <v>2.13E-4</v>
      </c>
      <c r="G974" s="181">
        <v>23055568060416</v>
      </c>
      <c r="H974" s="182">
        <v>0</v>
      </c>
      <c r="I974" s="183" t="s">
        <v>2065</v>
      </c>
      <c r="J974" s="184">
        <v>0.37146699999999999</v>
      </c>
      <c r="K974" s="185">
        <v>308.81582300000002</v>
      </c>
      <c r="L974" s="181">
        <v>3361539620864</v>
      </c>
      <c r="M974" s="182">
        <v>1</v>
      </c>
      <c r="N974" s="183" t="s">
        <v>2029</v>
      </c>
      <c r="O974" s="184">
        <v>0.50876699999999997</v>
      </c>
      <c r="P974" s="185">
        <v>698.08623799999998</v>
      </c>
      <c r="S974" s="175"/>
    </row>
    <row r="975" spans="1:19" x14ac:dyDescent="0.2">
      <c r="A975" s="172">
        <v>949</v>
      </c>
      <c r="B975" s="181">
        <v>5040890953728</v>
      </c>
      <c r="C975" s="182">
        <v>2</v>
      </c>
      <c r="D975" s="183" t="s">
        <v>307</v>
      </c>
      <c r="E975" s="184">
        <v>2.5999999999999998E-5</v>
      </c>
      <c r="F975" s="185">
        <v>2.13E-4</v>
      </c>
      <c r="G975" s="181">
        <v>8768619601920</v>
      </c>
      <c r="H975" s="182">
        <v>1</v>
      </c>
      <c r="I975" s="183" t="s">
        <v>2067</v>
      </c>
      <c r="J975" s="184">
        <v>0.49797000000000002</v>
      </c>
      <c r="K975" s="185">
        <v>676.28227600000002</v>
      </c>
      <c r="L975" s="181">
        <v>6121060229120</v>
      </c>
      <c r="M975" s="182">
        <v>0</v>
      </c>
      <c r="N975" s="183" t="s">
        <v>2030</v>
      </c>
      <c r="O975" s="184">
        <v>0.37098500000000001</v>
      </c>
      <c r="P975" s="185">
        <v>308.43743000000001</v>
      </c>
      <c r="S975" s="175"/>
    </row>
    <row r="976" spans="1:19" x14ac:dyDescent="0.2">
      <c r="A976" s="172">
        <v>950</v>
      </c>
      <c r="B976" s="181">
        <v>13633187274752</v>
      </c>
      <c r="C976" s="182">
        <v>0</v>
      </c>
      <c r="D976" s="183" t="s">
        <v>2062</v>
      </c>
      <c r="E976" s="184">
        <v>0.37621900000000003</v>
      </c>
      <c r="F976" s="185">
        <v>314.83797399999997</v>
      </c>
      <c r="G976" s="181">
        <v>28177425145856</v>
      </c>
      <c r="H976" s="182">
        <v>1</v>
      </c>
      <c r="I976" s="183" t="s">
        <v>2072</v>
      </c>
      <c r="J976" s="184">
        <v>0.50090800000000002</v>
      </c>
      <c r="K976" s="185">
        <v>687.62271499999997</v>
      </c>
      <c r="L976" s="181">
        <v>6283491794944</v>
      </c>
      <c r="M976" s="182">
        <v>1</v>
      </c>
      <c r="N976" s="183" t="s">
        <v>2033</v>
      </c>
      <c r="O976" s="184">
        <v>0.49518400000000001</v>
      </c>
      <c r="P976" s="185">
        <v>670.61215700000002</v>
      </c>
      <c r="S976" s="175"/>
    </row>
    <row r="977" spans="1:19" x14ac:dyDescent="0.2">
      <c r="A977" s="172">
        <v>951</v>
      </c>
      <c r="B977" s="181">
        <v>8730317733888</v>
      </c>
      <c r="C977" s="182">
        <v>2</v>
      </c>
      <c r="D977" s="183" t="s">
        <v>315</v>
      </c>
      <c r="E977" s="184">
        <v>9.0000000000000002E-6</v>
      </c>
      <c r="F977" s="185">
        <v>7.6000000000000004E-5</v>
      </c>
      <c r="G977" s="181">
        <v>10017363918848</v>
      </c>
      <c r="H977" s="182">
        <v>2</v>
      </c>
      <c r="I977" s="183" t="s">
        <v>214</v>
      </c>
      <c r="J977" s="184">
        <v>6.9999999999999999E-6</v>
      </c>
      <c r="K977" s="185">
        <v>6.0999999999999999E-5</v>
      </c>
      <c r="L977" s="181">
        <v>658063212544</v>
      </c>
      <c r="M977" s="182">
        <v>1</v>
      </c>
      <c r="N977" s="183" t="s">
        <v>2036</v>
      </c>
      <c r="O977" s="184">
        <v>0.50631599999999999</v>
      </c>
      <c r="P977" s="185">
        <v>697.77990499999999</v>
      </c>
      <c r="S977" s="175"/>
    </row>
    <row r="978" spans="1:19" x14ac:dyDescent="0.2">
      <c r="A978" s="172">
        <v>952</v>
      </c>
      <c r="B978" s="181">
        <v>28637702750208</v>
      </c>
      <c r="C978" s="182">
        <v>1</v>
      </c>
      <c r="D978" s="183" t="s">
        <v>2064</v>
      </c>
      <c r="E978" s="184">
        <v>0.50584600000000002</v>
      </c>
      <c r="F978" s="185">
        <v>693.55864899999995</v>
      </c>
      <c r="G978" s="181">
        <v>11541649547264</v>
      </c>
      <c r="H978" s="182">
        <v>1</v>
      </c>
      <c r="I978" s="183" t="s">
        <v>2073</v>
      </c>
      <c r="J978" s="184">
        <v>0.50806099999999998</v>
      </c>
      <c r="K978" s="185">
        <v>702.10465899999997</v>
      </c>
      <c r="L978" s="181">
        <v>633823625216</v>
      </c>
      <c r="M978" s="182">
        <v>2</v>
      </c>
      <c r="N978" s="183" t="s">
        <v>348</v>
      </c>
      <c r="O978" s="184">
        <v>3.0000000000000001E-6</v>
      </c>
      <c r="P978" s="185">
        <v>3.0000000000000001E-5</v>
      </c>
      <c r="S978" s="175"/>
    </row>
    <row r="979" spans="1:19" x14ac:dyDescent="0.2">
      <c r="A979" s="172">
        <v>953</v>
      </c>
      <c r="B979" s="181">
        <v>7598064533504</v>
      </c>
      <c r="C979" s="182">
        <v>0</v>
      </c>
      <c r="D979" s="183" t="s">
        <v>2068</v>
      </c>
      <c r="E979" s="184">
        <v>0.37222899999999998</v>
      </c>
      <c r="F979" s="185">
        <v>309.466928</v>
      </c>
      <c r="G979" s="181">
        <v>6857283330048</v>
      </c>
      <c r="H979" s="182">
        <v>0</v>
      </c>
      <c r="I979" s="183" t="s">
        <v>2074</v>
      </c>
      <c r="J979" s="184">
        <v>0.36955199999999999</v>
      </c>
      <c r="K979" s="185">
        <v>307.17557099999999</v>
      </c>
      <c r="L979" s="181">
        <v>4459595915264</v>
      </c>
      <c r="M979" s="182">
        <v>1</v>
      </c>
      <c r="N979" s="183" t="s">
        <v>2037</v>
      </c>
      <c r="O979" s="184">
        <v>0.49267699999999998</v>
      </c>
      <c r="P979" s="185">
        <v>668.26055599999995</v>
      </c>
      <c r="S979" s="175"/>
    </row>
    <row r="980" spans="1:19" x14ac:dyDescent="0.2">
      <c r="A980" s="172">
        <v>954</v>
      </c>
      <c r="B980" s="181">
        <v>10005086289920</v>
      </c>
      <c r="C980" s="182">
        <v>1</v>
      </c>
      <c r="D980" s="183" t="s">
        <v>2070</v>
      </c>
      <c r="E980" s="184">
        <v>0.48708400000000002</v>
      </c>
      <c r="F980" s="185">
        <v>659.70986100000005</v>
      </c>
      <c r="G980" s="181">
        <v>23792466231296</v>
      </c>
      <c r="H980" s="182">
        <v>1</v>
      </c>
      <c r="I980" s="183" t="s">
        <v>2077</v>
      </c>
      <c r="J980" s="184">
        <v>0.498834</v>
      </c>
      <c r="K980" s="185">
        <v>682.91594399999997</v>
      </c>
      <c r="L980" s="181">
        <v>4041140961280</v>
      </c>
      <c r="M980" s="182">
        <v>2</v>
      </c>
      <c r="N980" s="183" t="s">
        <v>301</v>
      </c>
      <c r="O980" s="184">
        <v>2.8E-5</v>
      </c>
      <c r="P980" s="185">
        <v>2.2800000000000001E-4</v>
      </c>
      <c r="S980" s="175"/>
    </row>
    <row r="981" spans="1:19" x14ac:dyDescent="0.2">
      <c r="A981" s="172">
        <v>955</v>
      </c>
      <c r="B981" s="181">
        <v>1661791125504</v>
      </c>
      <c r="C981" s="182">
        <v>2</v>
      </c>
      <c r="D981" s="183" t="s">
        <v>329</v>
      </c>
      <c r="E981" s="184">
        <v>3.0000000000000001E-6</v>
      </c>
      <c r="F981" s="185">
        <v>3.0000000000000001E-5</v>
      </c>
      <c r="G981" s="181">
        <v>13460197974016</v>
      </c>
      <c r="H981" s="182">
        <v>0</v>
      </c>
      <c r="I981" s="183" t="s">
        <v>2080</v>
      </c>
      <c r="J981" s="184">
        <v>0.37364599999999998</v>
      </c>
      <c r="K981" s="185">
        <v>311.17199399999998</v>
      </c>
      <c r="L981" s="181">
        <v>2540198141952</v>
      </c>
      <c r="M981" s="182">
        <v>0</v>
      </c>
      <c r="N981" s="183" t="s">
        <v>2045</v>
      </c>
      <c r="O981" s="184">
        <v>0.37501600000000002</v>
      </c>
      <c r="P981" s="185">
        <v>312.94570800000002</v>
      </c>
      <c r="S981" s="175"/>
    </row>
    <row r="982" spans="1:19" x14ac:dyDescent="0.2">
      <c r="A982" s="172">
        <v>956</v>
      </c>
      <c r="B982" s="181">
        <v>11172829667328</v>
      </c>
      <c r="C982" s="182">
        <v>2</v>
      </c>
      <c r="D982" s="183" t="s">
        <v>307</v>
      </c>
      <c r="E982" s="184">
        <v>1.9000000000000001E-5</v>
      </c>
      <c r="F982" s="185">
        <v>1.5200000000000001E-4</v>
      </c>
      <c r="G982" s="181">
        <v>15465789677568</v>
      </c>
      <c r="H982" s="182">
        <v>2</v>
      </c>
      <c r="I982" s="183" t="s">
        <v>316</v>
      </c>
      <c r="J982" s="184">
        <v>1.5E-5</v>
      </c>
      <c r="K982" s="185">
        <v>1.22E-4</v>
      </c>
      <c r="L982" s="181">
        <v>4816392044544</v>
      </c>
      <c r="M982" s="182">
        <v>0</v>
      </c>
      <c r="N982" s="183" t="s">
        <v>2048</v>
      </c>
      <c r="O982" s="184">
        <v>0.37529000000000001</v>
      </c>
      <c r="P982" s="185">
        <v>313.51464700000002</v>
      </c>
      <c r="S982" s="175"/>
    </row>
    <row r="983" spans="1:19" x14ac:dyDescent="0.2">
      <c r="A983" s="172">
        <v>957</v>
      </c>
      <c r="B983" s="181">
        <v>10289659158528</v>
      </c>
      <c r="C983" s="182">
        <v>0</v>
      </c>
      <c r="D983" s="183" t="s">
        <v>2078</v>
      </c>
      <c r="E983" s="184">
        <v>0.37273000000000001</v>
      </c>
      <c r="F983" s="185">
        <v>310.29105800000002</v>
      </c>
      <c r="G983" s="181">
        <v>1156990697472</v>
      </c>
      <c r="H983" s="182">
        <v>0</v>
      </c>
      <c r="I983" s="183" t="s">
        <v>2081</v>
      </c>
      <c r="J983" s="184">
        <v>0.37296200000000002</v>
      </c>
      <c r="K983" s="185">
        <v>310.72660999999999</v>
      </c>
      <c r="L983" s="181">
        <v>2525723549696</v>
      </c>
      <c r="M983" s="182">
        <v>1</v>
      </c>
      <c r="N983" s="183" t="s">
        <v>2049</v>
      </c>
      <c r="O983" s="184">
        <v>0.49970599999999998</v>
      </c>
      <c r="P983" s="185">
        <v>683.91311800000005</v>
      </c>
      <c r="S983" s="175"/>
    </row>
    <row r="984" spans="1:19" x14ac:dyDescent="0.2">
      <c r="A984" s="172">
        <v>958</v>
      </c>
      <c r="B984" s="181">
        <v>29622261301248</v>
      </c>
      <c r="C984" s="182">
        <v>1</v>
      </c>
      <c r="D984" s="183" t="s">
        <v>2083</v>
      </c>
      <c r="E984" s="184">
        <v>0.494002</v>
      </c>
      <c r="F984" s="185">
        <v>669.31591000000003</v>
      </c>
      <c r="G984" s="181">
        <v>1719738761216</v>
      </c>
      <c r="H984" s="182">
        <v>2</v>
      </c>
      <c r="I984" s="183" t="s">
        <v>303</v>
      </c>
      <c r="J984" s="184">
        <v>3.4E-5</v>
      </c>
      <c r="K984" s="185">
        <v>2.7399999999999999E-4</v>
      </c>
      <c r="L984" s="181">
        <v>91475288064</v>
      </c>
      <c r="M984" s="182">
        <v>0</v>
      </c>
      <c r="N984" s="183" t="s">
        <v>2055</v>
      </c>
      <c r="O984" s="184">
        <v>0.37348999999999999</v>
      </c>
      <c r="P984" s="185">
        <v>311.567678</v>
      </c>
      <c r="S984" s="175"/>
    </row>
    <row r="985" spans="1:19" x14ac:dyDescent="0.2">
      <c r="A985" s="172">
        <v>959</v>
      </c>
      <c r="B985" s="181">
        <v>4246056460288</v>
      </c>
      <c r="C985" s="182">
        <v>1</v>
      </c>
      <c r="D985" s="183" t="s">
        <v>2085</v>
      </c>
      <c r="E985" s="184">
        <v>0.49687599999999998</v>
      </c>
      <c r="F985" s="185">
        <v>677.26683300000002</v>
      </c>
      <c r="G985" s="181">
        <v>7276091244544</v>
      </c>
      <c r="H985" s="182">
        <v>0</v>
      </c>
      <c r="I985" s="183" t="s">
        <v>2082</v>
      </c>
      <c r="J985" s="184">
        <v>0.37492599999999998</v>
      </c>
      <c r="K985" s="185">
        <v>313.83925699999998</v>
      </c>
      <c r="L985" s="181">
        <v>6481688281088</v>
      </c>
      <c r="M985" s="182">
        <v>1</v>
      </c>
      <c r="N985" s="183" t="s">
        <v>2059</v>
      </c>
      <c r="O985" s="184">
        <v>0.49967899999999998</v>
      </c>
      <c r="P985" s="185">
        <v>681.77102000000002</v>
      </c>
      <c r="S985" s="175"/>
    </row>
    <row r="986" spans="1:19" x14ac:dyDescent="0.2">
      <c r="A986" s="172">
        <v>960</v>
      </c>
      <c r="B986" s="181">
        <v>24286639538176</v>
      </c>
      <c r="C986" s="182">
        <v>0</v>
      </c>
      <c r="D986" s="183" t="s">
        <v>2086</v>
      </c>
      <c r="E986" s="184">
        <v>0.37681700000000001</v>
      </c>
      <c r="F986" s="185">
        <v>315.21040499999998</v>
      </c>
      <c r="G986" s="181">
        <v>27245435150336</v>
      </c>
      <c r="H986" s="182">
        <v>0</v>
      </c>
      <c r="I986" s="183" t="s">
        <v>2084</v>
      </c>
      <c r="J986" s="184">
        <v>0.37147400000000003</v>
      </c>
      <c r="K986" s="185">
        <v>309.25800500000003</v>
      </c>
      <c r="L986" s="181">
        <v>2404078977024</v>
      </c>
      <c r="M986" s="182">
        <v>2</v>
      </c>
      <c r="N986" s="183" t="s">
        <v>316</v>
      </c>
      <c r="O986" s="184">
        <v>3.0000000000000001E-6</v>
      </c>
      <c r="P986" s="185">
        <v>3.0000000000000001E-5</v>
      </c>
      <c r="S986" s="175"/>
    </row>
    <row r="987" spans="1:19" x14ac:dyDescent="0.2">
      <c r="A987" s="172">
        <v>961</v>
      </c>
      <c r="B987" s="181">
        <v>11987868106752</v>
      </c>
      <c r="C987" s="182">
        <v>0</v>
      </c>
      <c r="D987" s="183" t="s">
        <v>2087</v>
      </c>
      <c r="E987" s="184">
        <v>0.375276</v>
      </c>
      <c r="F987" s="185">
        <v>313.23009200000001</v>
      </c>
      <c r="G987" s="181">
        <v>29452646498304</v>
      </c>
      <c r="H987" s="182">
        <v>2</v>
      </c>
      <c r="I987" s="183" t="s">
        <v>301</v>
      </c>
      <c r="J987" s="184">
        <v>5.0000000000000004E-6</v>
      </c>
      <c r="K987" s="185">
        <v>4.5000000000000003E-5</v>
      </c>
      <c r="L987" s="181">
        <v>1921606057984</v>
      </c>
      <c r="M987" s="182">
        <v>1</v>
      </c>
      <c r="N987" s="183" t="s">
        <v>2061</v>
      </c>
      <c r="O987" s="184">
        <v>0.499081</v>
      </c>
      <c r="P987" s="185">
        <v>685.14479900000003</v>
      </c>
      <c r="S987" s="175"/>
    </row>
    <row r="988" spans="1:19" x14ac:dyDescent="0.2">
      <c r="A988" s="172">
        <v>962</v>
      </c>
      <c r="B988" s="181">
        <v>19132905136128</v>
      </c>
      <c r="C988" s="182">
        <v>0</v>
      </c>
      <c r="D988" s="183" t="s">
        <v>2088</v>
      </c>
      <c r="E988" s="184">
        <v>0.377384</v>
      </c>
      <c r="F988" s="185">
        <v>315.21655399999997</v>
      </c>
      <c r="G988" s="181">
        <v>29458754707456</v>
      </c>
      <c r="H988" s="182">
        <v>1</v>
      </c>
      <c r="I988" s="183" t="s">
        <v>2089</v>
      </c>
      <c r="J988" s="184">
        <v>0.50408299999999995</v>
      </c>
      <c r="K988" s="185">
        <v>693.66811299999995</v>
      </c>
      <c r="L988" s="181">
        <v>2794591526912</v>
      </c>
      <c r="M988" s="182">
        <v>2</v>
      </c>
      <c r="N988" s="183" t="s">
        <v>306</v>
      </c>
      <c r="O988" s="184">
        <v>1.7E-5</v>
      </c>
      <c r="P988" s="185">
        <v>1.37E-4</v>
      </c>
      <c r="S988" s="175"/>
    </row>
    <row r="989" spans="1:19" x14ac:dyDescent="0.2">
      <c r="A989" s="172">
        <v>963</v>
      </c>
      <c r="B989" s="181">
        <v>28009484230656</v>
      </c>
      <c r="C989" s="182">
        <v>1</v>
      </c>
      <c r="D989" s="183" t="s">
        <v>2095</v>
      </c>
      <c r="E989" s="184">
        <v>0.50799099999999997</v>
      </c>
      <c r="F989" s="185">
        <v>699.79776000000004</v>
      </c>
      <c r="G989" s="181">
        <v>29061486551040</v>
      </c>
      <c r="H989" s="182">
        <v>0</v>
      </c>
      <c r="I989" s="183" t="s">
        <v>2090</v>
      </c>
      <c r="J989" s="184">
        <v>0.37377700000000003</v>
      </c>
      <c r="K989" s="185">
        <v>311.297529</v>
      </c>
      <c r="L989" s="181">
        <v>5986313912320</v>
      </c>
      <c r="M989" s="182">
        <v>2</v>
      </c>
      <c r="N989" s="183" t="s">
        <v>329</v>
      </c>
      <c r="O989" s="184">
        <v>1.5E-5</v>
      </c>
      <c r="P989" s="185">
        <v>1.22E-4</v>
      </c>
      <c r="S989" s="175"/>
    </row>
    <row r="990" spans="1:19" x14ac:dyDescent="0.2">
      <c r="A990" s="172">
        <v>964</v>
      </c>
      <c r="B990" s="181">
        <v>17972698087424</v>
      </c>
      <c r="C990" s="182">
        <v>0</v>
      </c>
      <c r="D990" s="183" t="s">
        <v>2104</v>
      </c>
      <c r="E990" s="184">
        <v>0.37709100000000001</v>
      </c>
      <c r="F990" s="185">
        <v>316.13828799999999</v>
      </c>
      <c r="G990" s="181">
        <v>30823720321024</v>
      </c>
      <c r="H990" s="182">
        <v>0</v>
      </c>
      <c r="I990" s="183" t="s">
        <v>2093</v>
      </c>
      <c r="J990" s="184">
        <v>0.37137399999999998</v>
      </c>
      <c r="K990" s="185">
        <v>309.35963099999998</v>
      </c>
      <c r="L990" s="181">
        <v>5590836060160</v>
      </c>
      <c r="M990" s="182">
        <v>1</v>
      </c>
      <c r="N990" s="183" t="s">
        <v>2063</v>
      </c>
      <c r="O990" s="184">
        <v>0.50645799999999996</v>
      </c>
      <c r="P990" s="185">
        <v>697.65339400000005</v>
      </c>
      <c r="S990" s="175"/>
    </row>
    <row r="991" spans="1:19" x14ac:dyDescent="0.2">
      <c r="A991" s="172">
        <v>965</v>
      </c>
      <c r="B991" s="181">
        <v>2532924940288</v>
      </c>
      <c r="C991" s="182">
        <v>2</v>
      </c>
      <c r="D991" s="183" t="s">
        <v>307</v>
      </c>
      <c r="E991" s="184">
        <v>1.9000000000000001E-5</v>
      </c>
      <c r="F991" s="185">
        <v>1.5200000000000001E-4</v>
      </c>
      <c r="G991" s="181">
        <v>19973043142656</v>
      </c>
      <c r="H991" s="182">
        <v>2</v>
      </c>
      <c r="I991" s="183" t="s">
        <v>301</v>
      </c>
      <c r="J991" s="184">
        <v>1.2999999999999999E-5</v>
      </c>
      <c r="K991" s="185">
        <v>1.06E-4</v>
      </c>
      <c r="L991" s="181">
        <v>971809005568</v>
      </c>
      <c r="M991" s="182">
        <v>2</v>
      </c>
      <c r="N991" s="183" t="s">
        <v>214</v>
      </c>
      <c r="O991" s="184">
        <v>1.9000000000000001E-5</v>
      </c>
      <c r="P991" s="185">
        <v>1.5200000000000001E-4</v>
      </c>
      <c r="S991" s="175"/>
    </row>
    <row r="992" spans="1:19" x14ac:dyDescent="0.2">
      <c r="A992" s="172">
        <v>966</v>
      </c>
      <c r="B992" s="181">
        <v>8902946529280</v>
      </c>
      <c r="C992" s="182">
        <v>2</v>
      </c>
      <c r="D992" s="183" t="s">
        <v>316</v>
      </c>
      <c r="E992" s="184">
        <v>0</v>
      </c>
      <c r="F992" s="185">
        <v>0</v>
      </c>
      <c r="G992" s="181">
        <v>20479642042368</v>
      </c>
      <c r="H992" s="182">
        <v>1</v>
      </c>
      <c r="I992" s="183" t="s">
        <v>2096</v>
      </c>
      <c r="J992" s="184">
        <v>0.49564900000000001</v>
      </c>
      <c r="K992" s="185">
        <v>669.53248599999995</v>
      </c>
      <c r="L992" s="181">
        <v>3011674644480</v>
      </c>
      <c r="M992" s="182">
        <v>2</v>
      </c>
      <c r="N992" s="183" t="s">
        <v>306</v>
      </c>
      <c r="O992" s="184">
        <v>2.8E-5</v>
      </c>
      <c r="P992" s="185">
        <v>2.2800000000000001E-4</v>
      </c>
      <c r="S992" s="175"/>
    </row>
    <row r="993" spans="1:19" x14ac:dyDescent="0.2">
      <c r="A993" s="172">
        <v>967</v>
      </c>
      <c r="B993" s="181">
        <v>27609011740672</v>
      </c>
      <c r="C993" s="182">
        <v>2</v>
      </c>
      <c r="D993" s="183" t="s">
        <v>315</v>
      </c>
      <c r="E993" s="184">
        <v>2.4000000000000001E-5</v>
      </c>
      <c r="F993" s="185">
        <v>1.9799999999999999E-4</v>
      </c>
      <c r="G993" s="181">
        <v>2661555576832</v>
      </c>
      <c r="H993" s="182">
        <v>0</v>
      </c>
      <c r="I993" s="183" t="s">
        <v>2097</v>
      </c>
      <c r="J993" s="184">
        <v>0.37402600000000003</v>
      </c>
      <c r="K993" s="185">
        <v>311.75926299999998</v>
      </c>
      <c r="L993" s="181">
        <v>6419714678784</v>
      </c>
      <c r="M993" s="182">
        <v>0</v>
      </c>
      <c r="N993" s="183" t="s">
        <v>2066</v>
      </c>
      <c r="O993" s="184">
        <v>0.37572899999999998</v>
      </c>
      <c r="P993" s="185">
        <v>313.68185199999999</v>
      </c>
      <c r="S993" s="175"/>
    </row>
    <row r="994" spans="1:19" x14ac:dyDescent="0.2">
      <c r="A994" s="172">
        <v>968</v>
      </c>
      <c r="B994" s="181">
        <v>22290722676736</v>
      </c>
      <c r="C994" s="182">
        <v>0</v>
      </c>
      <c r="D994" s="183" t="s">
        <v>2111</v>
      </c>
      <c r="E994" s="184">
        <v>0.37390000000000001</v>
      </c>
      <c r="F994" s="185">
        <v>311.872972</v>
      </c>
      <c r="G994" s="181">
        <v>6806196428800</v>
      </c>
      <c r="H994" s="182">
        <v>0</v>
      </c>
      <c r="I994" s="183" t="s">
        <v>2098</v>
      </c>
      <c r="J994" s="184">
        <v>0.37602600000000003</v>
      </c>
      <c r="K994" s="185">
        <v>314.17012499999998</v>
      </c>
      <c r="L994" s="181">
        <v>6091468767232</v>
      </c>
      <c r="M994" s="182">
        <v>0</v>
      </c>
      <c r="N994" s="183" t="s">
        <v>2069</v>
      </c>
      <c r="O994" s="184">
        <v>0.37572</v>
      </c>
      <c r="P994" s="185">
        <v>314.10285399999998</v>
      </c>
      <c r="S994" s="175"/>
    </row>
    <row r="995" spans="1:19" x14ac:dyDescent="0.2">
      <c r="A995" s="172">
        <v>969</v>
      </c>
      <c r="B995" s="181">
        <v>27934223040512</v>
      </c>
      <c r="C995" s="182">
        <v>0</v>
      </c>
      <c r="D995" s="183" t="s">
        <v>2112</v>
      </c>
      <c r="E995" s="184">
        <v>0.376608</v>
      </c>
      <c r="F995" s="185">
        <v>315.14110499999998</v>
      </c>
      <c r="G995" s="181">
        <v>20816263086080</v>
      </c>
      <c r="H995" s="182">
        <v>0</v>
      </c>
      <c r="I995" s="183" t="s">
        <v>2099</v>
      </c>
      <c r="J995" s="184">
        <v>0.37153799999999998</v>
      </c>
      <c r="K995" s="185">
        <v>308.98746199999999</v>
      </c>
      <c r="L995" s="181">
        <v>3802649174016</v>
      </c>
      <c r="M995" s="182">
        <v>1</v>
      </c>
      <c r="N995" s="183" t="s">
        <v>2071</v>
      </c>
      <c r="O995" s="184">
        <v>0.50031099999999995</v>
      </c>
      <c r="P995" s="185">
        <v>684.35388499999999</v>
      </c>
      <c r="S995" s="175"/>
    </row>
    <row r="996" spans="1:19" x14ac:dyDescent="0.2">
      <c r="A996" s="172">
        <v>970</v>
      </c>
      <c r="B996" s="181">
        <v>30152281661440</v>
      </c>
      <c r="C996" s="182">
        <v>2</v>
      </c>
      <c r="D996" s="183" t="s">
        <v>303</v>
      </c>
      <c r="E996" s="184">
        <v>0</v>
      </c>
      <c r="F996" s="185">
        <v>0</v>
      </c>
      <c r="G996" s="181">
        <v>9883981676544</v>
      </c>
      <c r="H996" s="182">
        <v>0</v>
      </c>
      <c r="I996" s="183" t="s">
        <v>2100</v>
      </c>
      <c r="J996" s="184">
        <v>0.37287500000000001</v>
      </c>
      <c r="K996" s="185">
        <v>311.207291</v>
      </c>
      <c r="L996" s="181">
        <v>3730845319168</v>
      </c>
      <c r="M996" s="182">
        <v>2</v>
      </c>
      <c r="N996" s="183" t="s">
        <v>296</v>
      </c>
      <c r="O996" s="184">
        <v>2.0999999999999999E-5</v>
      </c>
      <c r="P996" s="185">
        <v>1.6699999999999999E-4</v>
      </c>
      <c r="S996" s="175"/>
    </row>
    <row r="997" spans="1:19" x14ac:dyDescent="0.2">
      <c r="A997" s="172">
        <v>971</v>
      </c>
      <c r="B997" s="181">
        <v>10252665757696</v>
      </c>
      <c r="C997" s="182">
        <v>0</v>
      </c>
      <c r="D997" s="183" t="s">
        <v>2116</v>
      </c>
      <c r="E997" s="184">
        <v>0.37347900000000001</v>
      </c>
      <c r="F997" s="185">
        <v>311.43471</v>
      </c>
      <c r="G997" s="181">
        <v>24647058046976</v>
      </c>
      <c r="H997" s="182">
        <v>0</v>
      </c>
      <c r="I997" s="183" t="s">
        <v>2103</v>
      </c>
      <c r="J997" s="184">
        <v>0.37768800000000002</v>
      </c>
      <c r="K997" s="185">
        <v>316.08505100000002</v>
      </c>
      <c r="L997" s="181">
        <v>1726345388032</v>
      </c>
      <c r="M997" s="182">
        <v>0</v>
      </c>
      <c r="N997" s="183" t="s">
        <v>2075</v>
      </c>
      <c r="O997" s="184">
        <v>0.37560900000000003</v>
      </c>
      <c r="P997" s="185">
        <v>314.12091199999998</v>
      </c>
      <c r="S997" s="175"/>
    </row>
    <row r="998" spans="1:19" x14ac:dyDescent="0.2">
      <c r="A998" s="172">
        <v>972</v>
      </c>
      <c r="B998" s="181">
        <v>27299020447744</v>
      </c>
      <c r="C998" s="182">
        <v>0</v>
      </c>
      <c r="D998" s="183" t="s">
        <v>2119</v>
      </c>
      <c r="E998" s="184">
        <v>0.37712499999999999</v>
      </c>
      <c r="F998" s="185">
        <v>315.39795099999998</v>
      </c>
      <c r="G998" s="181">
        <v>1260386091008</v>
      </c>
      <c r="H998" s="182">
        <v>1</v>
      </c>
      <c r="I998" s="183" t="s">
        <v>2105</v>
      </c>
      <c r="J998" s="184">
        <v>0.49749700000000002</v>
      </c>
      <c r="K998" s="185">
        <v>677.04409999999996</v>
      </c>
      <c r="L998" s="181">
        <v>1586669297664</v>
      </c>
      <c r="M998" s="182">
        <v>1</v>
      </c>
      <c r="N998" s="183" t="s">
        <v>2076</v>
      </c>
      <c r="O998" s="184">
        <v>0.50410299999999997</v>
      </c>
      <c r="P998" s="185">
        <v>690.76525800000002</v>
      </c>
      <c r="S998" s="175"/>
    </row>
    <row r="999" spans="1:19" x14ac:dyDescent="0.2">
      <c r="A999" s="172">
        <v>973</v>
      </c>
      <c r="B999" s="181">
        <v>7244627304448</v>
      </c>
      <c r="C999" s="182">
        <v>2</v>
      </c>
      <c r="D999" s="183" t="s">
        <v>316</v>
      </c>
      <c r="E999" s="184">
        <v>1.1E-5</v>
      </c>
      <c r="F999" s="185">
        <v>9.1000000000000003E-5</v>
      </c>
      <c r="G999" s="181">
        <v>5976870240256</v>
      </c>
      <c r="H999" s="182">
        <v>2</v>
      </c>
      <c r="I999" s="183" t="s">
        <v>214</v>
      </c>
      <c r="J999" s="184">
        <v>6.9999999999999999E-6</v>
      </c>
      <c r="K999" s="185">
        <v>6.0999999999999999E-5</v>
      </c>
      <c r="L999" s="181">
        <v>1670639001600</v>
      </c>
      <c r="M999" s="182">
        <v>2</v>
      </c>
      <c r="N999" s="183" t="s">
        <v>315</v>
      </c>
      <c r="O999" s="184">
        <v>9.0000000000000002E-6</v>
      </c>
      <c r="P999" s="185">
        <v>7.6000000000000004E-5</v>
      </c>
      <c r="S999" s="175"/>
    </row>
    <row r="1000" spans="1:19" x14ac:dyDescent="0.2">
      <c r="A1000" s="172">
        <v>974</v>
      </c>
      <c r="B1000" s="181">
        <v>11245498195968</v>
      </c>
      <c r="C1000" s="182">
        <v>1</v>
      </c>
      <c r="D1000" s="183" t="s">
        <v>2120</v>
      </c>
      <c r="E1000" s="184">
        <v>0.50236099999999995</v>
      </c>
      <c r="F1000" s="185">
        <v>685.30184399999996</v>
      </c>
      <c r="G1000" s="181">
        <v>18832336437248</v>
      </c>
      <c r="H1000" s="182">
        <v>2</v>
      </c>
      <c r="I1000" s="183" t="s">
        <v>306</v>
      </c>
      <c r="J1000" s="184">
        <v>2.0000000000000002E-5</v>
      </c>
      <c r="K1000" s="185">
        <v>1.6699999999999999E-4</v>
      </c>
      <c r="L1000" s="181">
        <v>2648647999488</v>
      </c>
      <c r="M1000" s="182">
        <v>1</v>
      </c>
      <c r="N1000" s="183" t="s">
        <v>2079</v>
      </c>
      <c r="O1000" s="184">
        <v>0.49958999999999998</v>
      </c>
      <c r="P1000" s="185">
        <v>680.256214</v>
      </c>
      <c r="S1000" s="175"/>
    </row>
    <row r="1001" spans="1:19" x14ac:dyDescent="0.2">
      <c r="A1001" s="172">
        <v>975</v>
      </c>
      <c r="B1001" s="181">
        <v>30333466877952</v>
      </c>
      <c r="C1001" s="182">
        <v>2</v>
      </c>
      <c r="D1001" s="183" t="s">
        <v>315</v>
      </c>
      <c r="E1001" s="184">
        <v>1.7E-5</v>
      </c>
      <c r="F1001" s="185">
        <v>1.37E-4</v>
      </c>
      <c r="G1001" s="181">
        <v>14710547611648</v>
      </c>
      <c r="H1001" s="182">
        <v>2</v>
      </c>
      <c r="I1001" s="183" t="s">
        <v>303</v>
      </c>
      <c r="J1001" s="184">
        <v>1.5E-5</v>
      </c>
      <c r="K1001" s="185">
        <v>1.22E-4</v>
      </c>
      <c r="L1001" s="181">
        <v>2482997460992</v>
      </c>
      <c r="M1001" s="182">
        <v>2</v>
      </c>
      <c r="N1001" s="183" t="s">
        <v>348</v>
      </c>
      <c r="O1001" s="184">
        <v>3.0000000000000001E-5</v>
      </c>
      <c r="P1001" s="185">
        <v>2.4399999999999999E-4</v>
      </c>
      <c r="S1001" s="175"/>
    </row>
    <row r="1002" spans="1:19" x14ac:dyDescent="0.2">
      <c r="A1002" s="172">
        <v>976</v>
      </c>
      <c r="B1002" s="181">
        <v>6290017976320</v>
      </c>
      <c r="C1002" s="182">
        <v>1</v>
      </c>
      <c r="D1002" s="183" t="s">
        <v>2129</v>
      </c>
      <c r="E1002" s="184">
        <v>0.51708100000000001</v>
      </c>
      <c r="F1002" s="185">
        <v>714.29837899999995</v>
      </c>
      <c r="G1002" s="181">
        <v>15727358197760</v>
      </c>
      <c r="H1002" s="182">
        <v>2</v>
      </c>
      <c r="I1002" s="183" t="s">
        <v>315</v>
      </c>
      <c r="J1002" s="184">
        <v>2.0000000000000002E-5</v>
      </c>
      <c r="K1002" s="185">
        <v>1.6699999999999999E-4</v>
      </c>
      <c r="L1002" s="181">
        <v>6794802561024</v>
      </c>
      <c r="M1002" s="182">
        <v>0</v>
      </c>
      <c r="N1002" s="183" t="s">
        <v>2091</v>
      </c>
      <c r="O1002" s="184">
        <v>0.37261899999999998</v>
      </c>
      <c r="P1002" s="185">
        <v>310.92446999999999</v>
      </c>
      <c r="S1002" s="175"/>
    </row>
    <row r="1003" spans="1:19" x14ac:dyDescent="0.2">
      <c r="A1003" s="172">
        <v>977</v>
      </c>
      <c r="B1003" s="181">
        <v>28395725119488</v>
      </c>
      <c r="C1003" s="182">
        <v>2</v>
      </c>
      <c r="D1003" s="183" t="s">
        <v>214</v>
      </c>
      <c r="E1003" s="184">
        <v>3.0000000000000001E-6</v>
      </c>
      <c r="F1003" s="185">
        <v>3.0000000000000001E-5</v>
      </c>
      <c r="G1003" s="181">
        <v>10648477679616</v>
      </c>
      <c r="H1003" s="182">
        <v>1</v>
      </c>
      <c r="I1003" s="183" t="s">
        <v>2113</v>
      </c>
      <c r="J1003" s="184">
        <v>0.49886900000000001</v>
      </c>
      <c r="K1003" s="185">
        <v>680.13267299999995</v>
      </c>
      <c r="L1003" s="181">
        <v>4584597250048</v>
      </c>
      <c r="M1003" s="182">
        <v>1</v>
      </c>
      <c r="N1003" s="183" t="s">
        <v>2092</v>
      </c>
      <c r="O1003" s="184">
        <v>0.51204000000000005</v>
      </c>
      <c r="P1003" s="185">
        <v>701.18114100000003</v>
      </c>
      <c r="S1003" s="175"/>
    </row>
    <row r="1004" spans="1:19" x14ac:dyDescent="0.2">
      <c r="A1004" s="172">
        <v>978</v>
      </c>
      <c r="B1004" s="181">
        <v>26731019452416</v>
      </c>
      <c r="C1004" s="182">
        <v>1</v>
      </c>
      <c r="D1004" s="183" t="s">
        <v>2132</v>
      </c>
      <c r="E1004" s="184">
        <v>0.49881500000000001</v>
      </c>
      <c r="F1004" s="185">
        <v>678.27236000000005</v>
      </c>
      <c r="G1004" s="181">
        <v>24105503907840</v>
      </c>
      <c r="H1004" s="182">
        <v>0</v>
      </c>
      <c r="I1004" s="183" t="s">
        <v>2114</v>
      </c>
      <c r="J1004" s="184">
        <v>0.37523499999999999</v>
      </c>
      <c r="K1004" s="185">
        <v>313.28519599999998</v>
      </c>
      <c r="L1004" s="181">
        <v>1102423646208</v>
      </c>
      <c r="M1004" s="182">
        <v>0</v>
      </c>
      <c r="N1004" s="183" t="s">
        <v>2094</v>
      </c>
      <c r="O1004" s="184">
        <v>0.37630400000000003</v>
      </c>
      <c r="P1004" s="185">
        <v>314.072339</v>
      </c>
      <c r="S1004" s="175"/>
    </row>
    <row r="1005" spans="1:19" x14ac:dyDescent="0.2">
      <c r="A1005" s="172">
        <v>979</v>
      </c>
      <c r="B1005" s="181">
        <v>10083771146240</v>
      </c>
      <c r="C1005" s="182">
        <v>1</v>
      </c>
      <c r="D1005" s="183" t="s">
        <v>2133</v>
      </c>
      <c r="E1005" s="184">
        <v>0.50210299999999997</v>
      </c>
      <c r="F1005" s="185">
        <v>685.52324699999997</v>
      </c>
      <c r="G1005" s="181">
        <v>9363168493568</v>
      </c>
      <c r="H1005" s="182">
        <v>0</v>
      </c>
      <c r="I1005" s="183" t="s">
        <v>2117</v>
      </c>
      <c r="J1005" s="184">
        <v>0.37382900000000002</v>
      </c>
      <c r="K1005" s="185">
        <v>312.14469500000001</v>
      </c>
      <c r="L1005" s="181">
        <v>3121046487040</v>
      </c>
      <c r="M1005" s="182">
        <v>2</v>
      </c>
      <c r="N1005" s="183" t="s">
        <v>310</v>
      </c>
      <c r="O1005" s="184">
        <v>9.0000000000000002E-6</v>
      </c>
      <c r="P1005" s="185">
        <v>7.6000000000000004E-5</v>
      </c>
      <c r="S1005" s="175"/>
    </row>
    <row r="1006" spans="1:19" x14ac:dyDescent="0.2">
      <c r="A1006" s="172">
        <v>980</v>
      </c>
      <c r="B1006" s="181">
        <v>30293261574144</v>
      </c>
      <c r="C1006" s="182">
        <v>2</v>
      </c>
      <c r="D1006" s="183" t="s">
        <v>316</v>
      </c>
      <c r="E1006" s="184">
        <v>6.9999999999999999E-6</v>
      </c>
      <c r="F1006" s="185">
        <v>6.0999999999999999E-5</v>
      </c>
      <c r="G1006" s="181">
        <v>17096825536512</v>
      </c>
      <c r="H1006" s="182">
        <v>0</v>
      </c>
      <c r="I1006" s="183" t="s">
        <v>2118</v>
      </c>
      <c r="J1006" s="184">
        <v>0.37608900000000001</v>
      </c>
      <c r="K1006" s="185">
        <v>314.64243299999998</v>
      </c>
      <c r="L1006" s="181">
        <v>1865909501952</v>
      </c>
      <c r="M1006" s="182">
        <v>2</v>
      </c>
      <c r="N1006" s="183" t="s">
        <v>310</v>
      </c>
      <c r="O1006" s="184">
        <v>2.8E-5</v>
      </c>
      <c r="P1006" s="185">
        <v>2.2800000000000001E-4</v>
      </c>
      <c r="S1006" s="175"/>
    </row>
    <row r="1007" spans="1:19" x14ac:dyDescent="0.2">
      <c r="A1007" s="172">
        <v>981</v>
      </c>
      <c r="B1007" s="181">
        <v>15240553013248</v>
      </c>
      <c r="C1007" s="182">
        <v>1</v>
      </c>
      <c r="D1007" s="183" t="s">
        <v>2137</v>
      </c>
      <c r="E1007" s="184">
        <v>0.49188799999999999</v>
      </c>
      <c r="F1007" s="185">
        <v>670.27788599999997</v>
      </c>
      <c r="G1007" s="181">
        <v>28810811285504</v>
      </c>
      <c r="H1007" s="182">
        <v>1</v>
      </c>
      <c r="I1007" s="183" t="s">
        <v>2121</v>
      </c>
      <c r="J1007" s="184">
        <v>0.50027699999999997</v>
      </c>
      <c r="K1007" s="185">
        <v>691.53167599999995</v>
      </c>
      <c r="L1007" s="181">
        <v>3712341114880</v>
      </c>
      <c r="M1007" s="182">
        <v>0</v>
      </c>
      <c r="N1007" s="183" t="s">
        <v>2101</v>
      </c>
      <c r="O1007" s="184">
        <v>0.37391099999999999</v>
      </c>
      <c r="P1007" s="185">
        <v>311.60213599999997</v>
      </c>
      <c r="S1007" s="175"/>
    </row>
    <row r="1008" spans="1:19" x14ac:dyDescent="0.2">
      <c r="A1008" s="172">
        <v>982</v>
      </c>
      <c r="B1008" s="181">
        <v>4503207895040</v>
      </c>
      <c r="C1008" s="182">
        <v>0</v>
      </c>
      <c r="D1008" s="183" t="s">
        <v>2139</v>
      </c>
      <c r="E1008" s="184">
        <v>0.37432199999999999</v>
      </c>
      <c r="F1008" s="185">
        <v>312.02747599999998</v>
      </c>
      <c r="G1008" s="181">
        <v>30411546542080</v>
      </c>
      <c r="H1008" s="182">
        <v>0</v>
      </c>
      <c r="I1008" s="183" t="s">
        <v>2122</v>
      </c>
      <c r="J1008" s="184">
        <v>0.37299599999999999</v>
      </c>
      <c r="K1008" s="185">
        <v>310.630088</v>
      </c>
      <c r="L1008" s="181">
        <v>6233603088384</v>
      </c>
      <c r="M1008" s="182">
        <v>0</v>
      </c>
      <c r="N1008" s="183" t="s">
        <v>2102</v>
      </c>
      <c r="O1008" s="184">
        <v>0.37578400000000001</v>
      </c>
      <c r="P1008" s="185">
        <v>313.61055900000002</v>
      </c>
      <c r="S1008" s="175"/>
    </row>
    <row r="1009" spans="1:19" x14ac:dyDescent="0.2">
      <c r="A1009" s="172">
        <v>983</v>
      </c>
      <c r="B1009" s="181">
        <v>889216933888</v>
      </c>
      <c r="C1009" s="182">
        <v>2</v>
      </c>
      <c r="D1009" s="183" t="s">
        <v>339</v>
      </c>
      <c r="E1009" s="184">
        <v>1.9000000000000001E-5</v>
      </c>
      <c r="F1009" s="185">
        <v>1.5200000000000001E-4</v>
      </c>
      <c r="G1009" s="181">
        <v>21894429597696</v>
      </c>
      <c r="H1009" s="182">
        <v>1</v>
      </c>
      <c r="I1009" s="183" t="s">
        <v>2123</v>
      </c>
      <c r="J1009" s="184">
        <v>0.49932900000000002</v>
      </c>
      <c r="K1009" s="185">
        <v>679.87868200000003</v>
      </c>
      <c r="L1009" s="181">
        <v>3964776816640</v>
      </c>
      <c r="M1009" s="182">
        <v>2</v>
      </c>
      <c r="N1009" s="183" t="s">
        <v>301</v>
      </c>
      <c r="O1009" s="184">
        <v>1.2999999999999999E-5</v>
      </c>
      <c r="P1009" s="185">
        <v>1.06E-4</v>
      </c>
      <c r="S1009" s="175"/>
    </row>
    <row r="1010" spans="1:19" x14ac:dyDescent="0.2">
      <c r="A1010" s="172">
        <v>984</v>
      </c>
      <c r="B1010" s="181">
        <v>18776462196736</v>
      </c>
      <c r="C1010" s="182">
        <v>2</v>
      </c>
      <c r="D1010" s="183" t="s">
        <v>329</v>
      </c>
      <c r="E1010" s="184">
        <v>1.1E-5</v>
      </c>
      <c r="F1010" s="185">
        <v>9.1000000000000003E-5</v>
      </c>
      <c r="G1010" s="181">
        <v>10151291478016</v>
      </c>
      <c r="H1010" s="182">
        <v>0</v>
      </c>
      <c r="I1010" s="183" t="s">
        <v>2125</v>
      </c>
      <c r="J1010" s="184">
        <v>0.37031199999999997</v>
      </c>
      <c r="K1010" s="185">
        <v>307.55196100000001</v>
      </c>
      <c r="L1010" s="181">
        <v>3697604632576</v>
      </c>
      <c r="M1010" s="182">
        <v>1</v>
      </c>
      <c r="N1010" s="183" t="s">
        <v>2106</v>
      </c>
      <c r="O1010" s="184">
        <v>0.49426900000000001</v>
      </c>
      <c r="P1010" s="185">
        <v>669.97256500000003</v>
      </c>
      <c r="S1010" s="175"/>
    </row>
    <row r="1011" spans="1:19" x14ac:dyDescent="0.2">
      <c r="A1011" s="172">
        <v>985</v>
      </c>
      <c r="B1011" s="181">
        <v>7765050097664</v>
      </c>
      <c r="C1011" s="182">
        <v>1</v>
      </c>
      <c r="D1011" s="183" t="s">
        <v>2148</v>
      </c>
      <c r="E1011" s="184">
        <v>0.50722299999999998</v>
      </c>
      <c r="F1011" s="185">
        <v>699.00113499999998</v>
      </c>
      <c r="G1011" s="181">
        <v>16658173607936</v>
      </c>
      <c r="H1011" s="182">
        <v>0</v>
      </c>
      <c r="I1011" s="183" t="s">
        <v>2127</v>
      </c>
      <c r="J1011" s="184">
        <v>0.37467299999999998</v>
      </c>
      <c r="K1011" s="185">
        <v>312.8349</v>
      </c>
      <c r="L1011" s="181">
        <v>2565385732096</v>
      </c>
      <c r="M1011" s="182">
        <v>0</v>
      </c>
      <c r="N1011" s="183" t="s">
        <v>2107</v>
      </c>
      <c r="O1011" s="184">
        <v>0.37510199999999999</v>
      </c>
      <c r="P1011" s="185">
        <v>313.08593500000001</v>
      </c>
      <c r="S1011" s="175"/>
    </row>
    <row r="1012" spans="1:19" x14ac:dyDescent="0.2">
      <c r="A1012" s="172">
        <v>986</v>
      </c>
      <c r="B1012" s="181">
        <v>25320990793728</v>
      </c>
      <c r="C1012" s="182">
        <v>0</v>
      </c>
      <c r="D1012" s="183" t="s">
        <v>2150</v>
      </c>
      <c r="E1012" s="184">
        <v>0.37596299999999999</v>
      </c>
      <c r="F1012" s="185">
        <v>314.29775100000001</v>
      </c>
      <c r="G1012" s="181">
        <v>17529021267968</v>
      </c>
      <c r="H1012" s="182">
        <v>0</v>
      </c>
      <c r="I1012" s="183" t="s">
        <v>2128</v>
      </c>
      <c r="J1012" s="184">
        <v>0.37526799999999999</v>
      </c>
      <c r="K1012" s="185">
        <v>312.93768799999998</v>
      </c>
      <c r="L1012" s="181">
        <v>2926528978944</v>
      </c>
      <c r="M1012" s="182">
        <v>0</v>
      </c>
      <c r="N1012" s="183" t="s">
        <v>2108</v>
      </c>
      <c r="O1012" s="184">
        <v>0.37449199999999999</v>
      </c>
      <c r="P1012" s="185">
        <v>312.680407</v>
      </c>
      <c r="S1012" s="175"/>
    </row>
    <row r="1013" spans="1:19" x14ac:dyDescent="0.2">
      <c r="A1013" s="172">
        <v>987</v>
      </c>
      <c r="B1013" s="181">
        <v>10176951386112</v>
      </c>
      <c r="C1013" s="182">
        <v>1</v>
      </c>
      <c r="D1013" s="183" t="s">
        <v>2152</v>
      </c>
      <c r="E1013" s="184">
        <v>0.50139999999999996</v>
      </c>
      <c r="F1013" s="185">
        <v>686.80686300000002</v>
      </c>
      <c r="G1013" s="181">
        <v>3330767085568</v>
      </c>
      <c r="H1013" s="182">
        <v>1</v>
      </c>
      <c r="I1013" s="183" t="s">
        <v>2131</v>
      </c>
      <c r="J1013" s="184">
        <v>0.50240499999999999</v>
      </c>
      <c r="K1013" s="185">
        <v>696.10883000000001</v>
      </c>
      <c r="L1013" s="181">
        <v>3857114660864</v>
      </c>
      <c r="M1013" s="182">
        <v>0</v>
      </c>
      <c r="N1013" s="183" t="s">
        <v>2109</v>
      </c>
      <c r="O1013" s="184">
        <v>0.37253199999999997</v>
      </c>
      <c r="P1013" s="185">
        <v>310.32755600000002</v>
      </c>
      <c r="S1013" s="175"/>
    </row>
    <row r="1014" spans="1:19" x14ac:dyDescent="0.2">
      <c r="A1014" s="172">
        <v>988</v>
      </c>
      <c r="B1014" s="181">
        <v>12846855020544</v>
      </c>
      <c r="C1014" s="182">
        <v>1</v>
      </c>
      <c r="D1014" s="183" t="s">
        <v>2154</v>
      </c>
      <c r="E1014" s="184">
        <v>0.50195999999999996</v>
      </c>
      <c r="F1014" s="185">
        <v>687.43720699999994</v>
      </c>
      <c r="G1014" s="181">
        <v>23325728882688</v>
      </c>
      <c r="H1014" s="182">
        <v>2</v>
      </c>
      <c r="I1014" s="183" t="s">
        <v>348</v>
      </c>
      <c r="J1014" s="184">
        <v>2.1999999999999999E-5</v>
      </c>
      <c r="K1014" s="185">
        <v>1.83E-4</v>
      </c>
      <c r="L1014" s="181">
        <v>2357819547648</v>
      </c>
      <c r="M1014" s="182">
        <v>2</v>
      </c>
      <c r="N1014" s="183" t="s">
        <v>296</v>
      </c>
      <c r="O1014" s="184">
        <v>1.7E-5</v>
      </c>
      <c r="P1014" s="185">
        <v>1.37E-4</v>
      </c>
      <c r="S1014" s="175"/>
    </row>
    <row r="1015" spans="1:19" x14ac:dyDescent="0.2">
      <c r="A1015" s="172">
        <v>989</v>
      </c>
      <c r="B1015" s="181">
        <v>28010721624064</v>
      </c>
      <c r="C1015" s="182">
        <v>0</v>
      </c>
      <c r="D1015" s="183" t="s">
        <v>2157</v>
      </c>
      <c r="E1015" s="184">
        <v>0.37448700000000001</v>
      </c>
      <c r="F1015" s="185">
        <v>312.78045600000002</v>
      </c>
      <c r="G1015" s="181">
        <v>22802277294080</v>
      </c>
      <c r="H1015" s="182">
        <v>1</v>
      </c>
      <c r="I1015" s="183" t="s">
        <v>2134</v>
      </c>
      <c r="J1015" s="184">
        <v>0.49512800000000001</v>
      </c>
      <c r="K1015" s="185">
        <v>679.98917200000005</v>
      </c>
      <c r="L1015" s="181">
        <v>3091659694080</v>
      </c>
      <c r="M1015" s="182">
        <v>1</v>
      </c>
      <c r="N1015" s="183" t="s">
        <v>2110</v>
      </c>
      <c r="O1015" s="184">
        <v>0.50589300000000004</v>
      </c>
      <c r="P1015" s="185">
        <v>695.25913000000003</v>
      </c>
      <c r="S1015" s="175"/>
    </row>
    <row r="1016" spans="1:19" x14ac:dyDescent="0.2">
      <c r="A1016" s="172">
        <v>990</v>
      </c>
      <c r="B1016" s="181">
        <v>7470300790784</v>
      </c>
      <c r="C1016" s="182">
        <v>2</v>
      </c>
      <c r="D1016" s="183" t="s">
        <v>305</v>
      </c>
      <c r="E1016" s="184">
        <v>9.0000000000000002E-6</v>
      </c>
      <c r="F1016" s="185">
        <v>7.6000000000000004E-5</v>
      </c>
      <c r="G1016" s="181">
        <v>10980968161280</v>
      </c>
      <c r="H1016" s="182">
        <v>2</v>
      </c>
      <c r="I1016" s="183" t="s">
        <v>315</v>
      </c>
      <c r="J1016" s="184">
        <v>9.0000000000000002E-6</v>
      </c>
      <c r="K1016" s="185">
        <v>7.6000000000000004E-5</v>
      </c>
      <c r="L1016" s="181">
        <v>609086554112</v>
      </c>
      <c r="M1016" s="182">
        <v>2</v>
      </c>
      <c r="N1016" s="183" t="s">
        <v>304</v>
      </c>
      <c r="O1016" s="184">
        <v>2.0999999999999999E-5</v>
      </c>
      <c r="P1016" s="185">
        <v>1.6699999999999999E-4</v>
      </c>
      <c r="S1016" s="175"/>
    </row>
    <row r="1017" spans="1:19" x14ac:dyDescent="0.2">
      <c r="A1017" s="172">
        <v>991</v>
      </c>
      <c r="B1017" s="181">
        <v>1858403188736</v>
      </c>
      <c r="C1017" s="182">
        <v>1</v>
      </c>
      <c r="D1017" s="183" t="s">
        <v>2159</v>
      </c>
      <c r="E1017" s="184">
        <v>0.49902299999999999</v>
      </c>
      <c r="F1017" s="185">
        <v>678.80089999999996</v>
      </c>
      <c r="G1017" s="181">
        <v>16452011679744</v>
      </c>
      <c r="H1017" s="182">
        <v>0</v>
      </c>
      <c r="I1017" s="183" t="s">
        <v>2138</v>
      </c>
      <c r="J1017" s="184">
        <v>0.37536799999999998</v>
      </c>
      <c r="K1017" s="185">
        <v>313.60734600000001</v>
      </c>
      <c r="L1017" s="181">
        <v>2993335189504</v>
      </c>
      <c r="M1017" s="182">
        <v>2</v>
      </c>
      <c r="N1017" s="183" t="s">
        <v>315</v>
      </c>
      <c r="O1017" s="184">
        <v>3.1999999999999999E-5</v>
      </c>
      <c r="P1017" s="185">
        <v>2.5900000000000001E-4</v>
      </c>
      <c r="S1017" s="175"/>
    </row>
    <row r="1018" spans="1:19" x14ac:dyDescent="0.2">
      <c r="A1018" s="172">
        <v>992</v>
      </c>
      <c r="B1018" s="181">
        <v>18354798862336</v>
      </c>
      <c r="C1018" s="182">
        <v>0</v>
      </c>
      <c r="D1018" s="183" t="s">
        <v>2160</v>
      </c>
      <c r="E1018" s="184">
        <v>0.37207099999999999</v>
      </c>
      <c r="F1018" s="185">
        <v>309.39148599999999</v>
      </c>
      <c r="G1018" s="181">
        <v>6963632914432</v>
      </c>
      <c r="H1018" s="182">
        <v>2</v>
      </c>
      <c r="I1018" s="183" t="s">
        <v>214</v>
      </c>
      <c r="J1018" s="184">
        <v>1.5E-5</v>
      </c>
      <c r="K1018" s="185">
        <v>1.22E-4</v>
      </c>
      <c r="L1018" s="181">
        <v>5827571277824</v>
      </c>
      <c r="M1018" s="182">
        <v>0</v>
      </c>
      <c r="N1018" s="183" t="s">
        <v>2115</v>
      </c>
      <c r="O1018" s="184">
        <v>0.372892</v>
      </c>
      <c r="P1018" s="185">
        <v>310.25875200000002</v>
      </c>
      <c r="S1018" s="175"/>
    </row>
    <row r="1019" spans="1:19" x14ac:dyDescent="0.2">
      <c r="A1019" s="172">
        <v>993</v>
      </c>
      <c r="B1019" s="181">
        <v>13110391218176</v>
      </c>
      <c r="C1019" s="182">
        <v>2</v>
      </c>
      <c r="D1019" s="183" t="s">
        <v>329</v>
      </c>
      <c r="E1019" s="184">
        <v>1.1E-5</v>
      </c>
      <c r="F1019" s="185">
        <v>9.1000000000000003E-5</v>
      </c>
      <c r="G1019" s="181">
        <v>13644592709632</v>
      </c>
      <c r="H1019" s="182">
        <v>1</v>
      </c>
      <c r="I1019" s="183" t="s">
        <v>2140</v>
      </c>
      <c r="J1019" s="184">
        <v>0.50760899999999998</v>
      </c>
      <c r="K1019" s="185">
        <v>696.19753500000002</v>
      </c>
      <c r="L1019" s="181">
        <v>2296156348416</v>
      </c>
      <c r="M1019" s="182">
        <v>2</v>
      </c>
      <c r="N1019" s="183" t="s">
        <v>310</v>
      </c>
      <c r="O1019" s="184">
        <v>1.7E-5</v>
      </c>
      <c r="P1019" s="185">
        <v>1.37E-4</v>
      </c>
      <c r="S1019" s="175"/>
    </row>
    <row r="1020" spans="1:19" x14ac:dyDescent="0.2">
      <c r="A1020" s="172">
        <v>994</v>
      </c>
      <c r="B1020" s="181">
        <v>25282159837184</v>
      </c>
      <c r="C1020" s="182">
        <v>2</v>
      </c>
      <c r="D1020" s="183" t="s">
        <v>306</v>
      </c>
      <c r="E1020" s="184">
        <v>2.0999999999999999E-5</v>
      </c>
      <c r="F1020" s="185">
        <v>1.6699999999999999E-4</v>
      </c>
      <c r="G1020" s="181">
        <v>8537302990848</v>
      </c>
      <c r="H1020" s="182">
        <v>0</v>
      </c>
      <c r="I1020" s="183" t="s">
        <v>2142</v>
      </c>
      <c r="J1020" s="184">
        <v>0.376556</v>
      </c>
      <c r="K1020" s="185">
        <v>314.82925699999998</v>
      </c>
      <c r="L1020" s="181">
        <v>3364127473664</v>
      </c>
      <c r="M1020" s="182">
        <v>2</v>
      </c>
      <c r="N1020" s="183" t="s">
        <v>301</v>
      </c>
      <c r="O1020" s="184">
        <v>9.0000000000000002E-6</v>
      </c>
      <c r="P1020" s="185">
        <v>7.6000000000000004E-5</v>
      </c>
      <c r="S1020" s="175"/>
    </row>
    <row r="1021" spans="1:19" x14ac:dyDescent="0.2">
      <c r="A1021" s="172">
        <v>995</v>
      </c>
      <c r="B1021" s="181">
        <v>15757585072128</v>
      </c>
      <c r="C1021" s="182">
        <v>0</v>
      </c>
      <c r="D1021" s="183" t="s">
        <v>2169</v>
      </c>
      <c r="E1021" s="184">
        <v>0.370888</v>
      </c>
      <c r="F1021" s="185">
        <v>308.18416500000001</v>
      </c>
      <c r="G1021" s="181">
        <v>27585465106432</v>
      </c>
      <c r="H1021" s="182">
        <v>1</v>
      </c>
      <c r="I1021" s="183" t="s">
        <v>2143</v>
      </c>
      <c r="J1021" s="184">
        <v>0.492228</v>
      </c>
      <c r="K1021" s="185">
        <v>668.65142900000001</v>
      </c>
      <c r="L1021" s="181">
        <v>5378554748928</v>
      </c>
      <c r="M1021" s="182">
        <v>2</v>
      </c>
      <c r="N1021" s="183" t="s">
        <v>338</v>
      </c>
      <c r="O1021" s="184">
        <v>0</v>
      </c>
      <c r="P1021" s="185">
        <v>0</v>
      </c>
      <c r="S1021" s="175"/>
    </row>
    <row r="1022" spans="1:19" x14ac:dyDescent="0.2">
      <c r="A1022" s="172">
        <v>996</v>
      </c>
      <c r="B1022" s="181">
        <v>26408814682112</v>
      </c>
      <c r="C1022" s="182">
        <v>1</v>
      </c>
      <c r="D1022" s="183" t="s">
        <v>2176</v>
      </c>
      <c r="E1022" s="184">
        <v>0.50184700000000004</v>
      </c>
      <c r="F1022" s="185">
        <v>683.82579499999997</v>
      </c>
      <c r="G1022" s="181">
        <v>10395770527744</v>
      </c>
      <c r="H1022" s="182">
        <v>0</v>
      </c>
      <c r="I1022" s="183" t="s">
        <v>2145</v>
      </c>
      <c r="J1022" s="184">
        <v>0.37461100000000003</v>
      </c>
      <c r="K1022" s="185">
        <v>312.40368000000001</v>
      </c>
      <c r="L1022" s="181">
        <v>6290716303360</v>
      </c>
      <c r="M1022" s="182">
        <v>1</v>
      </c>
      <c r="N1022" s="183" t="s">
        <v>2124</v>
      </c>
      <c r="O1022" s="184">
        <v>0.50235799999999997</v>
      </c>
      <c r="P1022" s="185">
        <v>693.33491400000003</v>
      </c>
      <c r="S1022" s="175"/>
    </row>
    <row r="1023" spans="1:19" x14ac:dyDescent="0.2">
      <c r="A1023" s="172">
        <v>997</v>
      </c>
      <c r="B1023" s="181">
        <v>27156742897664</v>
      </c>
      <c r="C1023" s="182">
        <v>1</v>
      </c>
      <c r="D1023" s="183" t="s">
        <v>2177</v>
      </c>
      <c r="E1023" s="184">
        <v>0.50074099999999999</v>
      </c>
      <c r="F1023" s="185">
        <v>687.06116299999996</v>
      </c>
      <c r="G1023" s="181">
        <v>26931200000000</v>
      </c>
      <c r="H1023" s="182">
        <v>0</v>
      </c>
      <c r="I1023" s="183" t="s">
        <v>2146</v>
      </c>
      <c r="J1023" s="184">
        <v>0.37468200000000002</v>
      </c>
      <c r="K1023" s="185">
        <v>313.37899399999998</v>
      </c>
      <c r="L1023" s="181">
        <v>185923624960</v>
      </c>
      <c r="M1023" s="182">
        <v>0</v>
      </c>
      <c r="N1023" s="183" t="s">
        <v>2126</v>
      </c>
      <c r="O1023" s="184">
        <v>0.37506099999999998</v>
      </c>
      <c r="P1023" s="185">
        <v>313.49800900000002</v>
      </c>
      <c r="S1023" s="175"/>
    </row>
    <row r="1024" spans="1:19" x14ac:dyDescent="0.2">
      <c r="A1024" s="172">
        <v>998</v>
      </c>
      <c r="B1024" s="181">
        <v>8109907599360</v>
      </c>
      <c r="C1024" s="182">
        <v>0</v>
      </c>
      <c r="D1024" s="183" t="s">
        <v>2179</v>
      </c>
      <c r="E1024" s="184">
        <v>0.37409399999999998</v>
      </c>
      <c r="F1024" s="185">
        <v>312.17585400000002</v>
      </c>
      <c r="G1024" s="181">
        <v>18493840588800</v>
      </c>
      <c r="H1024" s="182">
        <v>2</v>
      </c>
      <c r="I1024" s="183" t="s">
        <v>329</v>
      </c>
      <c r="J1024" s="184">
        <v>2.5999999999999998E-5</v>
      </c>
      <c r="K1024" s="185">
        <v>2.13E-4</v>
      </c>
      <c r="L1024" s="181">
        <v>2509908901888</v>
      </c>
      <c r="M1024" s="182">
        <v>2</v>
      </c>
      <c r="N1024" s="183" t="s">
        <v>338</v>
      </c>
      <c r="O1024" s="184">
        <v>3.0000000000000001E-5</v>
      </c>
      <c r="P1024" s="185">
        <v>2.4399999999999999E-4</v>
      </c>
      <c r="S1024" s="175"/>
    </row>
    <row r="1025" spans="1:19" x14ac:dyDescent="0.2">
      <c r="A1025" s="172">
        <v>999</v>
      </c>
      <c r="B1025" s="181">
        <v>10218290118656</v>
      </c>
      <c r="C1025" s="182">
        <v>0</v>
      </c>
      <c r="D1025" s="183" t="s">
        <v>2180</v>
      </c>
      <c r="E1025" s="184">
        <v>0.37751800000000002</v>
      </c>
      <c r="F1025" s="185">
        <v>316.33014400000002</v>
      </c>
      <c r="G1025" s="181">
        <v>15556935172096</v>
      </c>
      <c r="H1025" s="182">
        <v>2</v>
      </c>
      <c r="I1025" s="183" t="s">
        <v>316</v>
      </c>
      <c r="J1025" s="184">
        <v>1.9000000000000001E-5</v>
      </c>
      <c r="K1025" s="185">
        <v>1.5200000000000001E-4</v>
      </c>
      <c r="L1025" s="181">
        <v>4333843038208</v>
      </c>
      <c r="M1025" s="182">
        <v>1</v>
      </c>
      <c r="N1025" s="183" t="s">
        <v>2130</v>
      </c>
      <c r="O1025" s="184">
        <v>0.49442900000000001</v>
      </c>
      <c r="P1025" s="185">
        <v>667.27950899999996</v>
      </c>
      <c r="S1025" s="175"/>
    </row>
    <row r="1026" spans="1:19" x14ac:dyDescent="0.2">
      <c r="A1026" s="172">
        <v>1000</v>
      </c>
      <c r="B1026" s="181">
        <v>30726296150016</v>
      </c>
      <c r="C1026" s="182">
        <v>0</v>
      </c>
      <c r="D1026" s="183" t="s">
        <v>2181</v>
      </c>
      <c r="E1026" s="184">
        <v>0.37781999999999999</v>
      </c>
      <c r="F1026" s="185">
        <v>316.45156400000002</v>
      </c>
      <c r="G1026" s="181">
        <v>9167646998528</v>
      </c>
      <c r="H1026" s="182">
        <v>0</v>
      </c>
      <c r="I1026" s="183" t="s">
        <v>2155</v>
      </c>
      <c r="J1026" s="184">
        <v>0.37190699999999999</v>
      </c>
      <c r="K1026" s="185">
        <v>309.85090400000001</v>
      </c>
      <c r="L1026" s="181">
        <v>6022282256384</v>
      </c>
      <c r="M1026" s="182">
        <v>0</v>
      </c>
      <c r="N1026" s="183" t="s">
        <v>2135</v>
      </c>
      <c r="O1026" s="184">
        <v>0.374274</v>
      </c>
      <c r="P1026" s="185">
        <v>312.044577</v>
      </c>
      <c r="S1026" s="175"/>
    </row>
    <row r="1027" spans="1:19" x14ac:dyDescent="0.2">
      <c r="A1027" s="172">
        <v>1001</v>
      </c>
      <c r="B1027" s="181">
        <v>11443982114816</v>
      </c>
      <c r="C1027" s="182">
        <v>1</v>
      </c>
      <c r="D1027" s="183" t="s">
        <v>2182</v>
      </c>
      <c r="E1027" s="184">
        <v>0.500691</v>
      </c>
      <c r="F1027" s="185">
        <v>685.84092499999997</v>
      </c>
      <c r="G1027" s="181">
        <v>18215414767616</v>
      </c>
      <c r="H1027" s="182">
        <v>2</v>
      </c>
      <c r="I1027" s="183" t="s">
        <v>348</v>
      </c>
      <c r="J1027" s="184">
        <v>1.9000000000000001E-5</v>
      </c>
      <c r="K1027" s="185">
        <v>1.5200000000000001E-4</v>
      </c>
      <c r="L1027" s="181">
        <v>1912878727168</v>
      </c>
      <c r="M1027" s="182">
        <v>0</v>
      </c>
      <c r="N1027" s="183" t="s">
        <v>2136</v>
      </c>
      <c r="O1027" s="184">
        <v>0.37656000000000001</v>
      </c>
      <c r="P1027" s="185">
        <v>315.05912799999999</v>
      </c>
      <c r="S1027" s="175"/>
    </row>
    <row r="1028" spans="1:19" x14ac:dyDescent="0.2">
      <c r="A1028" s="172">
        <v>1002</v>
      </c>
      <c r="B1028" s="181">
        <v>15581078577152</v>
      </c>
      <c r="C1028" s="182">
        <v>2</v>
      </c>
      <c r="D1028" s="183" t="s">
        <v>306</v>
      </c>
      <c r="E1028" s="184">
        <v>9.0000000000000002E-6</v>
      </c>
      <c r="F1028" s="185">
        <v>7.6000000000000004E-5</v>
      </c>
      <c r="G1028" s="181">
        <v>21536565862400</v>
      </c>
      <c r="H1028" s="182">
        <v>2</v>
      </c>
      <c r="I1028" s="183" t="s">
        <v>306</v>
      </c>
      <c r="J1028" s="184">
        <v>9.0000000000000002E-6</v>
      </c>
      <c r="K1028" s="185">
        <v>7.6000000000000004E-5</v>
      </c>
      <c r="L1028" s="181">
        <v>726224560128</v>
      </c>
      <c r="M1028" s="182">
        <v>2</v>
      </c>
      <c r="N1028" s="183" t="s">
        <v>307</v>
      </c>
      <c r="O1028" s="184">
        <v>3.8000000000000002E-5</v>
      </c>
      <c r="P1028" s="185">
        <v>3.0499999999999999E-4</v>
      </c>
      <c r="S1028" s="175"/>
    </row>
    <row r="1029" spans="1:19" x14ac:dyDescent="0.2">
      <c r="A1029" s="172">
        <v>1003</v>
      </c>
      <c r="B1029" s="181">
        <v>5081589211136</v>
      </c>
      <c r="C1029" s="182">
        <v>2</v>
      </c>
      <c r="D1029" s="183" t="s">
        <v>376</v>
      </c>
      <c r="E1029" s="184">
        <v>9.0000000000000002E-6</v>
      </c>
      <c r="F1029" s="185">
        <v>7.6000000000000004E-5</v>
      </c>
      <c r="G1029" s="181">
        <v>9216739016704</v>
      </c>
      <c r="H1029" s="182">
        <v>0</v>
      </c>
      <c r="I1029" s="183" t="s">
        <v>2161</v>
      </c>
      <c r="J1029" s="184">
        <v>0.37443300000000002</v>
      </c>
      <c r="K1029" s="185">
        <v>312.855119</v>
      </c>
      <c r="L1029" s="181">
        <v>2056246206464</v>
      </c>
      <c r="M1029" s="182">
        <v>1</v>
      </c>
      <c r="N1029" s="183" t="s">
        <v>2141</v>
      </c>
      <c r="O1029" s="184">
        <v>0.50069900000000001</v>
      </c>
      <c r="P1029" s="185">
        <v>684.94212600000003</v>
      </c>
      <c r="S1029" s="175"/>
    </row>
    <row r="1030" spans="1:19" x14ac:dyDescent="0.2">
      <c r="A1030" s="172">
        <v>1004</v>
      </c>
      <c r="B1030" s="181">
        <v>14210696101888</v>
      </c>
      <c r="C1030" s="182">
        <v>0</v>
      </c>
      <c r="D1030" s="183" t="s">
        <v>2188</v>
      </c>
      <c r="E1030" s="184">
        <v>0.37724000000000002</v>
      </c>
      <c r="F1030" s="185">
        <v>315.41625099999999</v>
      </c>
      <c r="G1030" s="181">
        <v>930839576576</v>
      </c>
      <c r="H1030" s="182">
        <v>0</v>
      </c>
      <c r="I1030" s="183" t="s">
        <v>2163</v>
      </c>
      <c r="J1030" s="184">
        <v>0.376581</v>
      </c>
      <c r="K1030" s="185">
        <v>314.66772900000001</v>
      </c>
      <c r="L1030" s="181">
        <v>146965970944</v>
      </c>
      <c r="M1030" s="182">
        <v>0</v>
      </c>
      <c r="N1030" s="183" t="s">
        <v>2144</v>
      </c>
      <c r="O1030" s="184">
        <v>0.37760300000000002</v>
      </c>
      <c r="P1030" s="185">
        <v>316.30879399999998</v>
      </c>
      <c r="S1030" s="175"/>
    </row>
    <row r="1031" spans="1:19" x14ac:dyDescent="0.2">
      <c r="A1031" s="172">
        <v>1005</v>
      </c>
      <c r="B1031" s="181">
        <v>13995511324672</v>
      </c>
      <c r="C1031" s="182">
        <v>2</v>
      </c>
      <c r="D1031" s="183" t="s">
        <v>310</v>
      </c>
      <c r="E1031" s="184">
        <v>1.7E-5</v>
      </c>
      <c r="F1031" s="185">
        <v>1.37E-4</v>
      </c>
      <c r="G1031" s="181">
        <v>3013498011648</v>
      </c>
      <c r="H1031" s="182">
        <v>0</v>
      </c>
      <c r="I1031" s="183" t="s">
        <v>2164</v>
      </c>
      <c r="J1031" s="184">
        <v>0.37557699999999999</v>
      </c>
      <c r="K1031" s="185">
        <v>313.97548999999998</v>
      </c>
      <c r="L1031" s="181">
        <v>953537675264</v>
      </c>
      <c r="M1031" s="182">
        <v>2</v>
      </c>
      <c r="N1031" s="183" t="s">
        <v>338</v>
      </c>
      <c r="O1031" s="184">
        <v>0</v>
      </c>
      <c r="P1031" s="185">
        <v>0</v>
      </c>
      <c r="S1031" s="175"/>
    </row>
    <row r="1032" spans="1:19" x14ac:dyDescent="0.2">
      <c r="A1032" s="172">
        <v>1006</v>
      </c>
      <c r="B1032" s="181">
        <v>8372412260352</v>
      </c>
      <c r="C1032" s="182">
        <v>2</v>
      </c>
      <c r="D1032" s="183" t="s">
        <v>316</v>
      </c>
      <c r="E1032" s="184">
        <v>1.5E-5</v>
      </c>
      <c r="F1032" s="185">
        <v>1.22E-4</v>
      </c>
      <c r="G1032" s="181">
        <v>11795241435136</v>
      </c>
      <c r="H1032" s="182">
        <v>0</v>
      </c>
      <c r="I1032" s="183" t="s">
        <v>2165</v>
      </c>
      <c r="J1032" s="184">
        <v>0.37216399999999999</v>
      </c>
      <c r="K1032" s="185">
        <v>309.93767600000001</v>
      </c>
      <c r="L1032" s="181">
        <v>801748164608</v>
      </c>
      <c r="M1032" s="182">
        <v>0</v>
      </c>
      <c r="N1032" s="183" t="s">
        <v>2147</v>
      </c>
      <c r="O1032" s="184">
        <v>0.374191</v>
      </c>
      <c r="P1032" s="185">
        <v>312.63887099999999</v>
      </c>
      <c r="S1032" s="175"/>
    </row>
    <row r="1033" spans="1:19" x14ac:dyDescent="0.2">
      <c r="A1033" s="172">
        <v>1007</v>
      </c>
      <c r="B1033" s="181">
        <v>9897368715264</v>
      </c>
      <c r="C1033" s="182">
        <v>2</v>
      </c>
      <c r="D1033" s="183" t="s">
        <v>303</v>
      </c>
      <c r="E1033" s="184">
        <v>6.9999999999999999E-6</v>
      </c>
      <c r="F1033" s="185">
        <v>6.0999999999999999E-5</v>
      </c>
      <c r="G1033" s="181">
        <v>3596674457600</v>
      </c>
      <c r="H1033" s="182">
        <v>2</v>
      </c>
      <c r="I1033" s="183" t="s">
        <v>338</v>
      </c>
      <c r="J1033" s="184">
        <v>3.4E-5</v>
      </c>
      <c r="K1033" s="185">
        <v>2.7399999999999999E-4</v>
      </c>
      <c r="L1033" s="181">
        <v>6691198738432</v>
      </c>
      <c r="M1033" s="182">
        <v>0</v>
      </c>
      <c r="N1033" s="183" t="s">
        <v>2149</v>
      </c>
      <c r="O1033" s="184">
        <v>0.37705300000000003</v>
      </c>
      <c r="P1033" s="185">
        <v>315.36882200000002</v>
      </c>
      <c r="S1033" s="175"/>
    </row>
    <row r="1034" spans="1:19" x14ac:dyDescent="0.2">
      <c r="A1034" s="172">
        <v>1008</v>
      </c>
      <c r="B1034" s="181">
        <v>20054259810304</v>
      </c>
      <c r="C1034" s="182">
        <v>0</v>
      </c>
      <c r="D1034" s="183" t="s">
        <v>2195</v>
      </c>
      <c r="E1034" s="184">
        <v>0.37630999999999998</v>
      </c>
      <c r="F1034" s="185">
        <v>314.96292199999999</v>
      </c>
      <c r="G1034" s="181">
        <v>6894684479488</v>
      </c>
      <c r="H1034" s="182">
        <v>2</v>
      </c>
      <c r="I1034" s="183" t="s">
        <v>339</v>
      </c>
      <c r="J1034" s="184">
        <v>3.0000000000000001E-6</v>
      </c>
      <c r="K1034" s="185">
        <v>3.0000000000000001E-5</v>
      </c>
      <c r="L1034" s="181">
        <v>1763332751360</v>
      </c>
      <c r="M1034" s="182">
        <v>0</v>
      </c>
      <c r="N1034" s="183" t="s">
        <v>2151</v>
      </c>
      <c r="O1034" s="184">
        <v>0.37263299999999999</v>
      </c>
      <c r="P1034" s="185">
        <v>311.00276300000002</v>
      </c>
      <c r="S1034" s="175"/>
    </row>
    <row r="1035" spans="1:19" x14ac:dyDescent="0.2">
      <c r="A1035" s="172">
        <v>1009</v>
      </c>
      <c r="B1035" s="181">
        <v>7976489811968</v>
      </c>
      <c r="C1035" s="182">
        <v>0</v>
      </c>
      <c r="D1035" s="183" t="s">
        <v>2196</v>
      </c>
      <c r="E1035" s="184">
        <v>0.37614599999999998</v>
      </c>
      <c r="F1035" s="185">
        <v>314.79794099999998</v>
      </c>
      <c r="G1035" s="181">
        <v>19434436132864</v>
      </c>
      <c r="H1035" s="182">
        <v>0</v>
      </c>
      <c r="I1035" s="183" t="s">
        <v>2170</v>
      </c>
      <c r="J1035" s="184">
        <v>0.375587</v>
      </c>
      <c r="K1035" s="185">
        <v>313.67807299999998</v>
      </c>
      <c r="L1035" s="181">
        <v>5290698252288</v>
      </c>
      <c r="M1035" s="182">
        <v>0</v>
      </c>
      <c r="N1035" s="183" t="s">
        <v>2153</v>
      </c>
      <c r="O1035" s="184">
        <v>0.375245</v>
      </c>
      <c r="P1035" s="185">
        <v>313.74989299999999</v>
      </c>
      <c r="S1035" s="175"/>
    </row>
    <row r="1036" spans="1:19" x14ac:dyDescent="0.2">
      <c r="A1036" s="172">
        <v>1010</v>
      </c>
      <c r="B1036" s="181">
        <v>15289031229440</v>
      </c>
      <c r="C1036" s="182">
        <v>2</v>
      </c>
      <c r="D1036" s="183" t="s">
        <v>338</v>
      </c>
      <c r="E1036" s="184">
        <v>6.9999999999999999E-6</v>
      </c>
      <c r="F1036" s="185">
        <v>6.0999999999999999E-5</v>
      </c>
      <c r="G1036" s="181">
        <v>11350583410688</v>
      </c>
      <c r="H1036" s="182">
        <v>0</v>
      </c>
      <c r="I1036" s="183" t="s">
        <v>2175</v>
      </c>
      <c r="J1036" s="184">
        <v>0.37630000000000002</v>
      </c>
      <c r="K1036" s="185">
        <v>314.65436099999999</v>
      </c>
      <c r="L1036" s="181">
        <v>793318522880</v>
      </c>
      <c r="M1036" s="182">
        <v>2</v>
      </c>
      <c r="N1036" s="183" t="s">
        <v>307</v>
      </c>
      <c r="O1036" s="184">
        <v>4.5000000000000003E-5</v>
      </c>
      <c r="P1036" s="185">
        <v>3.6600000000000001E-4</v>
      </c>
      <c r="S1036" s="175"/>
    </row>
    <row r="1037" spans="1:19" x14ac:dyDescent="0.2">
      <c r="A1037" s="172">
        <v>1011</v>
      </c>
      <c r="B1037" s="181">
        <v>19178911096832</v>
      </c>
      <c r="C1037" s="182">
        <v>2</v>
      </c>
      <c r="D1037" s="183" t="s">
        <v>316</v>
      </c>
      <c r="E1037" s="184">
        <v>1.9000000000000001E-5</v>
      </c>
      <c r="F1037" s="185">
        <v>1.5200000000000001E-4</v>
      </c>
      <c r="G1037" s="181">
        <v>12460752445440</v>
      </c>
      <c r="H1037" s="182">
        <v>2</v>
      </c>
      <c r="I1037" s="183" t="s">
        <v>315</v>
      </c>
      <c r="J1037" s="184">
        <v>1.2999999999999999E-5</v>
      </c>
      <c r="K1037" s="185">
        <v>1.06E-4</v>
      </c>
      <c r="L1037" s="181">
        <v>3549255196672</v>
      </c>
      <c r="M1037" s="182">
        <v>0</v>
      </c>
      <c r="N1037" s="183" t="s">
        <v>2156</v>
      </c>
      <c r="O1037" s="184">
        <v>0.37532300000000002</v>
      </c>
      <c r="P1037" s="185">
        <v>313.42424399999999</v>
      </c>
      <c r="S1037" s="175"/>
    </row>
    <row r="1038" spans="1:19" x14ac:dyDescent="0.2">
      <c r="A1038" s="172">
        <v>1012</v>
      </c>
      <c r="B1038" s="181">
        <v>22211255033856</v>
      </c>
      <c r="C1038" s="182">
        <v>1</v>
      </c>
      <c r="D1038" s="183" t="s">
        <v>2200</v>
      </c>
      <c r="E1038" s="184">
        <v>0.50383500000000003</v>
      </c>
      <c r="F1038" s="185">
        <v>692.31104300000004</v>
      </c>
      <c r="G1038" s="181">
        <v>12743102300160</v>
      </c>
      <c r="H1038" s="182">
        <v>0</v>
      </c>
      <c r="I1038" s="183" t="s">
        <v>2178</v>
      </c>
      <c r="J1038" s="184">
        <v>0.37501600000000002</v>
      </c>
      <c r="K1038" s="185">
        <v>313.20175599999999</v>
      </c>
      <c r="L1038" s="181">
        <v>973526024192</v>
      </c>
      <c r="M1038" s="182">
        <v>2</v>
      </c>
      <c r="N1038" s="183" t="s">
        <v>303</v>
      </c>
      <c r="O1038" s="184">
        <v>1.9000000000000001E-5</v>
      </c>
      <c r="P1038" s="185">
        <v>1.5200000000000001E-4</v>
      </c>
      <c r="S1038" s="175"/>
    </row>
    <row r="1039" spans="1:19" x14ac:dyDescent="0.2">
      <c r="A1039" s="172">
        <v>1013</v>
      </c>
      <c r="B1039" s="181">
        <v>30915819798528</v>
      </c>
      <c r="C1039" s="182">
        <v>0</v>
      </c>
      <c r="D1039" s="183" t="s">
        <v>2201</v>
      </c>
      <c r="E1039" s="184">
        <v>0.37262800000000001</v>
      </c>
      <c r="F1039" s="185">
        <v>310.58460300000002</v>
      </c>
      <c r="G1039" s="181">
        <v>28320126763008</v>
      </c>
      <c r="H1039" s="182">
        <v>2</v>
      </c>
      <c r="I1039" s="183" t="s">
        <v>304</v>
      </c>
      <c r="J1039" s="184">
        <v>2.0999999999999999E-5</v>
      </c>
      <c r="K1039" s="185">
        <v>1.6699999999999999E-4</v>
      </c>
      <c r="L1039" s="181">
        <v>3568108003328</v>
      </c>
      <c r="M1039" s="182">
        <v>0</v>
      </c>
      <c r="N1039" s="183" t="s">
        <v>2158</v>
      </c>
      <c r="O1039" s="184">
        <v>0.37513400000000002</v>
      </c>
      <c r="P1039" s="185">
        <v>313.34334999999999</v>
      </c>
      <c r="S1039" s="175"/>
    </row>
    <row r="1040" spans="1:19" x14ac:dyDescent="0.2">
      <c r="A1040" s="172">
        <v>1014</v>
      </c>
      <c r="B1040" s="181">
        <v>5175736123392</v>
      </c>
      <c r="C1040" s="182">
        <v>2</v>
      </c>
      <c r="D1040" s="183" t="s">
        <v>214</v>
      </c>
      <c r="E1040" s="184">
        <v>0</v>
      </c>
      <c r="F1040" s="185">
        <v>0</v>
      </c>
      <c r="G1040" s="181">
        <v>27999328632832</v>
      </c>
      <c r="H1040" s="182">
        <v>2</v>
      </c>
      <c r="I1040" s="183" t="s">
        <v>329</v>
      </c>
      <c r="J1040" s="184">
        <v>3.0000000000000001E-5</v>
      </c>
      <c r="K1040" s="185">
        <v>2.4399999999999999E-4</v>
      </c>
      <c r="L1040" s="181">
        <v>2203112177664</v>
      </c>
      <c r="M1040" s="182">
        <v>2</v>
      </c>
      <c r="N1040" s="183" t="s">
        <v>305</v>
      </c>
      <c r="O1040" s="184">
        <v>2.0999999999999999E-5</v>
      </c>
      <c r="P1040" s="185">
        <v>1.6699999999999999E-4</v>
      </c>
      <c r="S1040" s="175"/>
    </row>
    <row r="1041" spans="1:19" x14ac:dyDescent="0.2">
      <c r="A1041" s="172">
        <v>1015</v>
      </c>
      <c r="B1041" s="181">
        <v>4455647961088</v>
      </c>
      <c r="C1041" s="182">
        <v>0</v>
      </c>
      <c r="D1041" s="183" t="s">
        <v>2208</v>
      </c>
      <c r="E1041" s="184">
        <v>0.37490400000000002</v>
      </c>
      <c r="F1041" s="185">
        <v>312.99508400000002</v>
      </c>
      <c r="G1041" s="181">
        <v>17189506940928</v>
      </c>
      <c r="H1041" s="182">
        <v>0</v>
      </c>
      <c r="I1041" s="183" t="s">
        <v>2183</v>
      </c>
      <c r="J1041" s="184">
        <v>0.377413</v>
      </c>
      <c r="K1041" s="185">
        <v>315.57512700000001</v>
      </c>
      <c r="L1041" s="181">
        <v>375119544320</v>
      </c>
      <c r="M1041" s="182">
        <v>2</v>
      </c>
      <c r="N1041" s="183" t="s">
        <v>214</v>
      </c>
      <c r="O1041" s="184">
        <v>0</v>
      </c>
      <c r="P1041" s="185">
        <v>0</v>
      </c>
      <c r="S1041" s="175"/>
    </row>
    <row r="1042" spans="1:19" x14ac:dyDescent="0.2">
      <c r="A1042" s="172">
        <v>1016</v>
      </c>
      <c r="B1042" s="181">
        <v>27493551644672</v>
      </c>
      <c r="C1042" s="182">
        <v>1</v>
      </c>
      <c r="D1042" s="183" t="s">
        <v>2209</v>
      </c>
      <c r="E1042" s="184">
        <v>0.50780800000000004</v>
      </c>
      <c r="F1042" s="185">
        <v>705.54449599999998</v>
      </c>
      <c r="G1042" s="181">
        <v>28632102019072</v>
      </c>
      <c r="H1042" s="182">
        <v>0</v>
      </c>
      <c r="I1042" s="183" t="s">
        <v>2184</v>
      </c>
      <c r="J1042" s="184">
        <v>0.37368000000000001</v>
      </c>
      <c r="K1042" s="185">
        <v>311.38526000000002</v>
      </c>
      <c r="L1042" s="181">
        <v>676971864064</v>
      </c>
      <c r="M1042" s="182">
        <v>0</v>
      </c>
      <c r="N1042" s="183" t="s">
        <v>2162</v>
      </c>
      <c r="O1042" s="184">
        <v>0.37083500000000003</v>
      </c>
      <c r="P1042" s="185">
        <v>308.41458799999998</v>
      </c>
      <c r="S1042" s="175"/>
    </row>
    <row r="1043" spans="1:19" x14ac:dyDescent="0.2">
      <c r="A1043" s="172">
        <v>1017</v>
      </c>
      <c r="B1043" s="181">
        <v>26451596648448</v>
      </c>
      <c r="C1043" s="182">
        <v>2</v>
      </c>
      <c r="D1043" s="183" t="s">
        <v>214</v>
      </c>
      <c r="E1043" s="184">
        <v>3.0000000000000001E-5</v>
      </c>
      <c r="F1043" s="185">
        <v>2.4399999999999999E-4</v>
      </c>
      <c r="G1043" s="181">
        <v>19581919780864</v>
      </c>
      <c r="H1043" s="182">
        <v>2</v>
      </c>
      <c r="I1043" s="183" t="s">
        <v>306</v>
      </c>
      <c r="J1043" s="184">
        <v>1.7E-5</v>
      </c>
      <c r="K1043" s="185">
        <v>1.37E-4</v>
      </c>
      <c r="L1043" s="181">
        <v>143710044160</v>
      </c>
      <c r="M1043" s="182">
        <v>2</v>
      </c>
      <c r="N1043" s="183" t="s">
        <v>306</v>
      </c>
      <c r="O1043" s="184">
        <v>9.0000000000000002E-6</v>
      </c>
      <c r="P1043" s="185">
        <v>7.6000000000000004E-5</v>
      </c>
      <c r="S1043" s="175"/>
    </row>
    <row r="1044" spans="1:19" x14ac:dyDescent="0.2">
      <c r="A1044" s="172">
        <v>1018</v>
      </c>
      <c r="B1044" s="181">
        <v>25814330310656</v>
      </c>
      <c r="C1044" s="182">
        <v>2</v>
      </c>
      <c r="D1044" s="183" t="s">
        <v>315</v>
      </c>
      <c r="E1044" s="184">
        <v>1.7E-5</v>
      </c>
      <c r="F1044" s="185">
        <v>1.37E-4</v>
      </c>
      <c r="G1044" s="181">
        <v>3708564160512</v>
      </c>
      <c r="H1044" s="182">
        <v>2</v>
      </c>
      <c r="I1044" s="183" t="s">
        <v>214</v>
      </c>
      <c r="J1044" s="184">
        <v>6.9999999999999999E-6</v>
      </c>
      <c r="K1044" s="185">
        <v>6.0999999999999999E-5</v>
      </c>
      <c r="L1044" s="181">
        <v>5395407486976</v>
      </c>
      <c r="M1044" s="182">
        <v>2</v>
      </c>
      <c r="N1044" s="183" t="s">
        <v>306</v>
      </c>
      <c r="O1044" s="184">
        <v>2.4000000000000001E-5</v>
      </c>
      <c r="P1044" s="185">
        <v>1.9799999999999999E-4</v>
      </c>
      <c r="S1044" s="175"/>
    </row>
    <row r="1045" spans="1:19" x14ac:dyDescent="0.2">
      <c r="A1045" s="172">
        <v>1019</v>
      </c>
      <c r="B1045" s="181">
        <v>30062811619328</v>
      </c>
      <c r="C1045" s="182">
        <v>1</v>
      </c>
      <c r="D1045" s="183" t="s">
        <v>2212</v>
      </c>
      <c r="E1045" s="184">
        <v>0.50088200000000005</v>
      </c>
      <c r="F1045" s="185">
        <v>690.21412899999996</v>
      </c>
      <c r="G1045" s="181">
        <v>4535870332928</v>
      </c>
      <c r="H1045" s="182">
        <v>0</v>
      </c>
      <c r="I1045" s="183" t="s">
        <v>2186</v>
      </c>
      <c r="J1045" s="184">
        <v>0.37552000000000002</v>
      </c>
      <c r="K1045" s="185">
        <v>313.75100800000001</v>
      </c>
      <c r="L1045" s="181">
        <v>3164083552256</v>
      </c>
      <c r="M1045" s="182">
        <v>0</v>
      </c>
      <c r="N1045" s="183" t="s">
        <v>2166</v>
      </c>
      <c r="O1045" s="184">
        <v>0.37041299999999999</v>
      </c>
      <c r="P1045" s="185">
        <v>307.51785899999999</v>
      </c>
      <c r="S1045" s="175"/>
    </row>
    <row r="1046" spans="1:19" x14ac:dyDescent="0.2">
      <c r="A1046" s="172">
        <v>1020</v>
      </c>
      <c r="B1046" s="181">
        <v>23894498156544</v>
      </c>
      <c r="C1046" s="182">
        <v>2</v>
      </c>
      <c r="D1046" s="183" t="s">
        <v>315</v>
      </c>
      <c r="E1046" s="184">
        <v>2.4000000000000001E-5</v>
      </c>
      <c r="F1046" s="185">
        <v>1.9799999999999999E-4</v>
      </c>
      <c r="G1046" s="181">
        <v>2583009443840</v>
      </c>
      <c r="H1046" s="182">
        <v>0</v>
      </c>
      <c r="I1046" s="183" t="s">
        <v>2187</v>
      </c>
      <c r="J1046" s="184">
        <v>0.37438199999999999</v>
      </c>
      <c r="K1046" s="185">
        <v>312.825761</v>
      </c>
      <c r="L1046" s="181">
        <v>5238772744192</v>
      </c>
      <c r="M1046" s="182">
        <v>1</v>
      </c>
      <c r="N1046" s="183" t="s">
        <v>2167</v>
      </c>
      <c r="O1046" s="184">
        <v>0.49315399999999998</v>
      </c>
      <c r="P1046" s="185">
        <v>665.33969400000001</v>
      </c>
      <c r="S1046" s="175"/>
    </row>
    <row r="1047" spans="1:19" x14ac:dyDescent="0.2">
      <c r="A1047" s="172">
        <v>1021</v>
      </c>
      <c r="B1047" s="181">
        <v>30544815767552</v>
      </c>
      <c r="C1047" s="182">
        <v>2</v>
      </c>
      <c r="D1047" s="183" t="s">
        <v>348</v>
      </c>
      <c r="E1047" s="184">
        <v>1.5E-5</v>
      </c>
      <c r="F1047" s="185">
        <v>1.22E-4</v>
      </c>
      <c r="G1047" s="181">
        <v>14299667726336</v>
      </c>
      <c r="H1047" s="182">
        <v>2</v>
      </c>
      <c r="I1047" s="183" t="s">
        <v>307</v>
      </c>
      <c r="J1047" s="184">
        <v>2.5999999999999998E-5</v>
      </c>
      <c r="K1047" s="185">
        <v>2.13E-4</v>
      </c>
      <c r="L1047" s="181">
        <v>3288962744320</v>
      </c>
      <c r="M1047" s="182">
        <v>1</v>
      </c>
      <c r="N1047" s="183" t="s">
        <v>2168</v>
      </c>
      <c r="O1047" s="184">
        <v>0.50470400000000004</v>
      </c>
      <c r="P1047" s="185">
        <v>689.13865099999998</v>
      </c>
      <c r="S1047" s="175"/>
    </row>
    <row r="1048" spans="1:19" x14ac:dyDescent="0.2">
      <c r="A1048" s="172">
        <v>1022</v>
      </c>
      <c r="B1048" s="181">
        <v>2606530953216</v>
      </c>
      <c r="C1048" s="182">
        <v>0</v>
      </c>
      <c r="D1048" s="183" t="s">
        <v>2213</v>
      </c>
      <c r="E1048" s="184">
        <v>0.37679099999999999</v>
      </c>
      <c r="F1048" s="185">
        <v>315.06740300000001</v>
      </c>
      <c r="G1048" s="181">
        <v>20132261994496</v>
      </c>
      <c r="H1048" s="182">
        <v>0</v>
      </c>
      <c r="I1048" s="183" t="s">
        <v>2189</v>
      </c>
      <c r="J1048" s="184">
        <v>0.369948</v>
      </c>
      <c r="K1048" s="185">
        <v>307.01147700000001</v>
      </c>
      <c r="L1048" s="181">
        <v>146649382912</v>
      </c>
      <c r="M1048" s="182">
        <v>0</v>
      </c>
      <c r="N1048" s="183" t="s">
        <v>2171</v>
      </c>
      <c r="O1048" s="184">
        <v>0.37485800000000002</v>
      </c>
      <c r="P1048" s="185">
        <v>312.411653</v>
      </c>
      <c r="S1048" s="175"/>
    </row>
    <row r="1049" spans="1:19" x14ac:dyDescent="0.2">
      <c r="A1049" s="172">
        <v>1023</v>
      </c>
      <c r="B1049" s="181">
        <v>24808091017216</v>
      </c>
      <c r="C1049" s="182">
        <v>2</v>
      </c>
      <c r="D1049" s="183" t="s">
        <v>316</v>
      </c>
      <c r="E1049" s="184">
        <v>1.5E-5</v>
      </c>
      <c r="F1049" s="185">
        <v>1.22E-4</v>
      </c>
      <c r="G1049" s="181">
        <v>2974514511872</v>
      </c>
      <c r="H1049" s="182">
        <v>1</v>
      </c>
      <c r="I1049" s="183" t="s">
        <v>2190</v>
      </c>
      <c r="J1049" s="184">
        <v>0.49542700000000001</v>
      </c>
      <c r="K1049" s="185">
        <v>666.75767399999995</v>
      </c>
      <c r="L1049" s="181">
        <v>6039396483072</v>
      </c>
      <c r="M1049" s="182">
        <v>0</v>
      </c>
      <c r="N1049" s="183" t="s">
        <v>2172</v>
      </c>
      <c r="O1049" s="184">
        <v>0.37476300000000001</v>
      </c>
      <c r="P1049" s="185">
        <v>312.531589</v>
      </c>
      <c r="S1049" s="175"/>
    </row>
    <row r="1050" spans="1:19" x14ac:dyDescent="0.2">
      <c r="A1050" s="172">
        <v>1024</v>
      </c>
      <c r="B1050" s="181">
        <v>9156237434880</v>
      </c>
      <c r="C1050" s="182">
        <v>1</v>
      </c>
      <c r="D1050" s="183" t="s">
        <v>2215</v>
      </c>
      <c r="E1050" s="184">
        <v>0.50271900000000003</v>
      </c>
      <c r="F1050" s="185">
        <v>688.52058899999997</v>
      </c>
      <c r="G1050" s="181">
        <v>28699853438976</v>
      </c>
      <c r="H1050" s="182">
        <v>0</v>
      </c>
      <c r="I1050" s="183" t="s">
        <v>2194</v>
      </c>
      <c r="J1050" s="184">
        <v>0.37650600000000001</v>
      </c>
      <c r="K1050" s="185">
        <v>315.13920400000001</v>
      </c>
      <c r="L1050" s="181">
        <v>5379539173376</v>
      </c>
      <c r="M1050" s="182">
        <v>1</v>
      </c>
      <c r="N1050" s="183" t="s">
        <v>2173</v>
      </c>
      <c r="O1050" s="184">
        <v>0.50006799999999996</v>
      </c>
      <c r="P1050" s="185">
        <v>680.79233999999997</v>
      </c>
      <c r="S1050" s="175"/>
    </row>
    <row r="1051" spans="1:19" x14ac:dyDescent="0.2">
      <c r="A1051" s="172">
        <v>1025</v>
      </c>
      <c r="B1051" s="181">
        <v>16998250348544</v>
      </c>
      <c r="C1051" s="182">
        <v>2</v>
      </c>
      <c r="D1051" s="183" t="s">
        <v>296</v>
      </c>
      <c r="E1051" s="184">
        <v>1.2999999999999999E-5</v>
      </c>
      <c r="F1051" s="185">
        <v>1.06E-4</v>
      </c>
      <c r="G1051" s="181">
        <v>23868835495936</v>
      </c>
      <c r="H1051" s="182">
        <v>2</v>
      </c>
      <c r="I1051" s="183" t="s">
        <v>376</v>
      </c>
      <c r="J1051" s="184">
        <v>1.7E-5</v>
      </c>
      <c r="K1051" s="185">
        <v>1.37E-4</v>
      </c>
      <c r="L1051" s="181">
        <v>5646218330112</v>
      </c>
      <c r="M1051" s="182">
        <v>0</v>
      </c>
      <c r="N1051" s="183" t="s">
        <v>2174</v>
      </c>
      <c r="O1051" s="184">
        <v>0.37153900000000001</v>
      </c>
      <c r="P1051" s="185">
        <v>308.34560099999999</v>
      </c>
      <c r="S1051" s="175"/>
    </row>
    <row r="1052" spans="1:19" x14ac:dyDescent="0.2">
      <c r="A1052" s="172">
        <v>1026</v>
      </c>
      <c r="B1052" s="181">
        <v>28622294392832</v>
      </c>
      <c r="C1052" s="182">
        <v>0</v>
      </c>
      <c r="D1052" s="183" t="s">
        <v>2218</v>
      </c>
      <c r="E1052" s="184">
        <v>0.37452299999999999</v>
      </c>
      <c r="F1052" s="185">
        <v>312.83777900000001</v>
      </c>
      <c r="G1052" s="181">
        <v>8246701105152</v>
      </c>
      <c r="H1052" s="182">
        <v>1</v>
      </c>
      <c r="I1052" s="183" t="s">
        <v>2198</v>
      </c>
      <c r="J1052" s="184">
        <v>0.49559799999999998</v>
      </c>
      <c r="K1052" s="185">
        <v>670.82093599999996</v>
      </c>
      <c r="L1052" s="181">
        <v>4855237017600</v>
      </c>
      <c r="M1052" s="182">
        <v>2</v>
      </c>
      <c r="N1052" s="183" t="s">
        <v>338</v>
      </c>
      <c r="O1052" s="184">
        <v>3.0000000000000001E-6</v>
      </c>
      <c r="P1052" s="185">
        <v>3.0000000000000001E-5</v>
      </c>
      <c r="S1052" s="175"/>
    </row>
    <row r="1053" spans="1:19" x14ac:dyDescent="0.2">
      <c r="A1053" s="172">
        <v>1027</v>
      </c>
      <c r="B1053" s="181">
        <v>30522761568256</v>
      </c>
      <c r="C1053" s="182">
        <v>2</v>
      </c>
      <c r="D1053" s="183" t="s">
        <v>338</v>
      </c>
      <c r="E1053" s="184">
        <v>1.9000000000000001E-5</v>
      </c>
      <c r="F1053" s="185">
        <v>1.5200000000000001E-4</v>
      </c>
      <c r="G1053" s="181">
        <v>10318438981632</v>
      </c>
      <c r="H1053" s="182">
        <v>1</v>
      </c>
      <c r="I1053" s="183" t="s">
        <v>2199</v>
      </c>
      <c r="J1053" s="184">
        <v>0.491981</v>
      </c>
      <c r="K1053" s="185">
        <v>666.09061499999996</v>
      </c>
      <c r="L1053" s="181">
        <v>390368772096</v>
      </c>
      <c r="M1053" s="182">
        <v>2</v>
      </c>
      <c r="N1053" s="183" t="s">
        <v>329</v>
      </c>
      <c r="O1053" s="184">
        <v>1.9000000000000001E-5</v>
      </c>
      <c r="P1053" s="185">
        <v>1.5200000000000001E-4</v>
      </c>
      <c r="S1053" s="175"/>
    </row>
    <row r="1054" spans="1:19" x14ac:dyDescent="0.2">
      <c r="A1054" s="172">
        <v>1028</v>
      </c>
      <c r="B1054" s="181">
        <v>10458542235648</v>
      </c>
      <c r="C1054" s="182">
        <v>2</v>
      </c>
      <c r="D1054" s="183" t="s">
        <v>296</v>
      </c>
      <c r="E1054" s="184">
        <v>2.4000000000000001E-5</v>
      </c>
      <c r="F1054" s="185">
        <v>1.9799999999999999E-4</v>
      </c>
      <c r="G1054" s="181">
        <v>24637770465280</v>
      </c>
      <c r="H1054" s="182">
        <v>0</v>
      </c>
      <c r="I1054" s="183" t="s">
        <v>2202</v>
      </c>
      <c r="J1054" s="184">
        <v>0.37423499999999998</v>
      </c>
      <c r="K1054" s="185">
        <v>311.80727999999999</v>
      </c>
      <c r="L1054" s="181">
        <v>5728866140160</v>
      </c>
      <c r="M1054" s="182">
        <v>2</v>
      </c>
      <c r="N1054" s="183" t="s">
        <v>310</v>
      </c>
      <c r="O1054" s="184">
        <v>2.0000000000000002E-5</v>
      </c>
      <c r="P1054" s="185">
        <v>1.6699999999999999E-4</v>
      </c>
      <c r="S1054" s="175"/>
    </row>
    <row r="1055" spans="1:19" x14ac:dyDescent="0.2">
      <c r="A1055" s="172">
        <v>1029</v>
      </c>
      <c r="B1055" s="181">
        <v>11946507862016</v>
      </c>
      <c r="C1055" s="182">
        <v>0</v>
      </c>
      <c r="D1055" s="183" t="s">
        <v>2225</v>
      </c>
      <c r="E1055" s="184">
        <v>0.37275999999999998</v>
      </c>
      <c r="F1055" s="185">
        <v>310.88566100000003</v>
      </c>
      <c r="G1055" s="181">
        <v>10027057561600</v>
      </c>
      <c r="H1055" s="182">
        <v>0</v>
      </c>
      <c r="I1055" s="183" t="s">
        <v>2204</v>
      </c>
      <c r="J1055" s="184">
        <v>0.36915999999999999</v>
      </c>
      <c r="K1055" s="185">
        <v>306.31291199999998</v>
      </c>
      <c r="L1055" s="181">
        <v>3389026787328</v>
      </c>
      <c r="M1055" s="182">
        <v>2</v>
      </c>
      <c r="N1055" s="183" t="s">
        <v>339</v>
      </c>
      <c r="O1055" s="184">
        <v>1.5E-5</v>
      </c>
      <c r="P1055" s="185">
        <v>1.22E-4</v>
      </c>
      <c r="S1055" s="175"/>
    </row>
    <row r="1056" spans="1:19" x14ac:dyDescent="0.2">
      <c r="A1056" s="172">
        <v>1030</v>
      </c>
      <c r="B1056" s="181">
        <v>12387063529472</v>
      </c>
      <c r="C1056" s="182">
        <v>2</v>
      </c>
      <c r="D1056" s="183" t="s">
        <v>214</v>
      </c>
      <c r="E1056" s="184">
        <v>6.9999999999999999E-6</v>
      </c>
      <c r="F1056" s="185">
        <v>6.0999999999999999E-5</v>
      </c>
      <c r="G1056" s="181">
        <v>9432886919168</v>
      </c>
      <c r="H1056" s="182">
        <v>2</v>
      </c>
      <c r="I1056" s="183" t="s">
        <v>329</v>
      </c>
      <c r="J1056" s="184">
        <v>1.1E-5</v>
      </c>
      <c r="K1056" s="185">
        <v>9.1000000000000003E-5</v>
      </c>
      <c r="L1056" s="181">
        <v>5873452793856</v>
      </c>
      <c r="M1056" s="182">
        <v>2</v>
      </c>
      <c r="N1056" s="183" t="s">
        <v>329</v>
      </c>
      <c r="O1056" s="184">
        <v>3.4E-5</v>
      </c>
      <c r="P1056" s="185">
        <v>2.7399999999999999E-4</v>
      </c>
      <c r="S1056" s="175"/>
    </row>
    <row r="1057" spans="1:19" x14ac:dyDescent="0.2">
      <c r="A1057" s="172">
        <v>1031</v>
      </c>
      <c r="B1057" s="181">
        <v>698770161664</v>
      </c>
      <c r="C1057" s="182">
        <v>0</v>
      </c>
      <c r="D1057" s="183" t="s">
        <v>2227</v>
      </c>
      <c r="E1057" s="184">
        <v>0.37391200000000002</v>
      </c>
      <c r="F1057" s="185">
        <v>312.08871099999999</v>
      </c>
      <c r="G1057" s="181">
        <v>1753177489408</v>
      </c>
      <c r="H1057" s="182">
        <v>0</v>
      </c>
      <c r="I1057" s="183" t="s">
        <v>2205</v>
      </c>
      <c r="J1057" s="184">
        <v>0.37850800000000001</v>
      </c>
      <c r="K1057" s="185">
        <v>317.21341899999999</v>
      </c>
      <c r="L1057" s="181">
        <v>5837053689856</v>
      </c>
      <c r="M1057" s="182">
        <v>2</v>
      </c>
      <c r="N1057" s="183" t="s">
        <v>310</v>
      </c>
      <c r="O1057" s="184">
        <v>2.8E-5</v>
      </c>
      <c r="P1057" s="185">
        <v>2.2800000000000001E-4</v>
      </c>
      <c r="S1057" s="175"/>
    </row>
    <row r="1058" spans="1:19" x14ac:dyDescent="0.2">
      <c r="A1058" s="172">
        <v>1032</v>
      </c>
      <c r="B1058" s="181">
        <v>13005886078976</v>
      </c>
      <c r="C1058" s="182">
        <v>2</v>
      </c>
      <c r="D1058" s="183" t="s">
        <v>316</v>
      </c>
      <c r="E1058" s="184">
        <v>4.5000000000000003E-5</v>
      </c>
      <c r="F1058" s="185">
        <v>3.6600000000000001E-4</v>
      </c>
      <c r="G1058" s="181">
        <v>13862657859584</v>
      </c>
      <c r="H1058" s="182">
        <v>0</v>
      </c>
      <c r="I1058" s="183" t="s">
        <v>2207</v>
      </c>
      <c r="J1058" s="184">
        <v>0.37241299999999999</v>
      </c>
      <c r="K1058" s="185">
        <v>309.97500400000001</v>
      </c>
      <c r="L1058" s="181">
        <v>5102612930560</v>
      </c>
      <c r="M1058" s="182">
        <v>0</v>
      </c>
      <c r="N1058" s="183" t="s">
        <v>2185</v>
      </c>
      <c r="O1058" s="184">
        <v>0.37560700000000002</v>
      </c>
      <c r="P1058" s="185">
        <v>313.95388600000001</v>
      </c>
      <c r="S1058" s="175"/>
    </row>
    <row r="1059" spans="1:19" x14ac:dyDescent="0.2">
      <c r="A1059" s="172">
        <v>1033</v>
      </c>
      <c r="B1059" s="181">
        <v>4062009991168</v>
      </c>
      <c r="C1059" s="182">
        <v>0</v>
      </c>
      <c r="D1059" s="183" t="s">
        <v>2231</v>
      </c>
      <c r="E1059" s="184">
        <v>0.37436700000000001</v>
      </c>
      <c r="F1059" s="185">
        <v>312.83894700000002</v>
      </c>
      <c r="G1059" s="181">
        <v>30614455361536</v>
      </c>
      <c r="H1059" s="182">
        <v>1</v>
      </c>
      <c r="I1059" s="183" t="s">
        <v>2211</v>
      </c>
      <c r="J1059" s="184">
        <v>0.48758299999999999</v>
      </c>
      <c r="K1059" s="185">
        <v>665.18073600000002</v>
      </c>
      <c r="L1059" s="181">
        <v>5683313999872</v>
      </c>
      <c r="M1059" s="182">
        <v>2</v>
      </c>
      <c r="N1059" s="183" t="s">
        <v>316</v>
      </c>
      <c r="O1059" s="184">
        <v>3.0000000000000001E-6</v>
      </c>
      <c r="P1059" s="185">
        <v>3.0000000000000001E-5</v>
      </c>
      <c r="S1059" s="175"/>
    </row>
    <row r="1060" spans="1:19" x14ac:dyDescent="0.2">
      <c r="A1060" s="172">
        <v>1034</v>
      </c>
      <c r="B1060" s="181">
        <v>2836972822528</v>
      </c>
      <c r="C1060" s="182">
        <v>2</v>
      </c>
      <c r="D1060" s="183" t="s">
        <v>301</v>
      </c>
      <c r="E1060" s="184">
        <v>1.2999999999999999E-5</v>
      </c>
      <c r="F1060" s="185">
        <v>1.06E-4</v>
      </c>
      <c r="G1060" s="181">
        <v>928168198144</v>
      </c>
      <c r="H1060" s="182">
        <v>2</v>
      </c>
      <c r="I1060" s="183" t="s">
        <v>303</v>
      </c>
      <c r="J1060" s="184">
        <v>1.9000000000000001E-5</v>
      </c>
      <c r="K1060" s="185">
        <v>1.5200000000000001E-4</v>
      </c>
      <c r="L1060" s="181">
        <v>2350849294336</v>
      </c>
      <c r="M1060" s="182">
        <v>1</v>
      </c>
      <c r="N1060" s="183" t="s">
        <v>2191</v>
      </c>
      <c r="O1060" s="184">
        <v>0.484846</v>
      </c>
      <c r="P1060" s="185">
        <v>653.82815400000004</v>
      </c>
      <c r="S1060" s="175"/>
    </row>
    <row r="1061" spans="1:19" x14ac:dyDescent="0.2">
      <c r="A1061" s="172">
        <v>1035</v>
      </c>
      <c r="B1061" s="181">
        <v>25310647377920</v>
      </c>
      <c r="C1061" s="182">
        <v>1</v>
      </c>
      <c r="D1061" s="183" t="s">
        <v>2236</v>
      </c>
      <c r="E1061" s="184">
        <v>0.50825399999999998</v>
      </c>
      <c r="F1061" s="185">
        <v>697.66384300000004</v>
      </c>
      <c r="G1061" s="181">
        <v>20662370951168</v>
      </c>
      <c r="H1061" s="182">
        <v>2</v>
      </c>
      <c r="I1061" s="183" t="s">
        <v>348</v>
      </c>
      <c r="J1061" s="184">
        <v>3.0000000000000001E-6</v>
      </c>
      <c r="K1061" s="185">
        <v>3.0000000000000001E-5</v>
      </c>
      <c r="L1061" s="181">
        <v>5438609178624</v>
      </c>
      <c r="M1061" s="182">
        <v>2</v>
      </c>
      <c r="N1061" s="183" t="s">
        <v>338</v>
      </c>
      <c r="O1061" s="184">
        <v>0</v>
      </c>
      <c r="P1061" s="185">
        <v>0</v>
      </c>
      <c r="S1061" s="175"/>
    </row>
    <row r="1062" spans="1:19" x14ac:dyDescent="0.2">
      <c r="A1062" s="172">
        <v>1036</v>
      </c>
      <c r="B1062" s="181">
        <v>11577801572352</v>
      </c>
      <c r="C1062" s="182">
        <v>2</v>
      </c>
      <c r="D1062" s="183" t="s">
        <v>348</v>
      </c>
      <c r="E1062" s="184">
        <v>2.5999999999999998E-5</v>
      </c>
      <c r="F1062" s="185">
        <v>2.13E-4</v>
      </c>
      <c r="G1062" s="181">
        <v>29184838246400</v>
      </c>
      <c r="H1062" s="182">
        <v>2</v>
      </c>
      <c r="I1062" s="183" t="s">
        <v>296</v>
      </c>
      <c r="J1062" s="184">
        <v>3.1999999999999999E-5</v>
      </c>
      <c r="K1062" s="185">
        <v>2.5900000000000001E-4</v>
      </c>
      <c r="L1062" s="181">
        <v>3791864168448</v>
      </c>
      <c r="M1062" s="182">
        <v>0</v>
      </c>
      <c r="N1062" s="183" t="s">
        <v>2192</v>
      </c>
      <c r="O1062" s="184">
        <v>0.37720500000000001</v>
      </c>
      <c r="P1062" s="185">
        <v>315.36457200000001</v>
      </c>
      <c r="S1062" s="175"/>
    </row>
    <row r="1063" spans="1:19" x14ac:dyDescent="0.2">
      <c r="A1063" s="172">
        <v>1037</v>
      </c>
      <c r="B1063" s="181">
        <v>27903425331200</v>
      </c>
      <c r="C1063" s="182">
        <v>0</v>
      </c>
      <c r="D1063" s="183" t="s">
        <v>2238</v>
      </c>
      <c r="E1063" s="184">
        <v>0.37520700000000001</v>
      </c>
      <c r="F1063" s="185">
        <v>313.19752299999999</v>
      </c>
      <c r="G1063" s="181">
        <v>24361163882496</v>
      </c>
      <c r="H1063" s="182">
        <v>1</v>
      </c>
      <c r="I1063" s="183" t="s">
        <v>2216</v>
      </c>
      <c r="J1063" s="184">
        <v>0.50334100000000004</v>
      </c>
      <c r="K1063" s="185">
        <v>691.98531300000002</v>
      </c>
      <c r="L1063" s="181">
        <v>6439394058240</v>
      </c>
      <c r="M1063" s="182">
        <v>0</v>
      </c>
      <c r="N1063" s="183" t="s">
        <v>2193</v>
      </c>
      <c r="O1063" s="184">
        <v>0.37761800000000001</v>
      </c>
      <c r="P1063" s="185">
        <v>316.26451500000002</v>
      </c>
      <c r="S1063" s="175"/>
    </row>
    <row r="1064" spans="1:19" x14ac:dyDescent="0.2">
      <c r="A1064" s="172">
        <v>1038</v>
      </c>
      <c r="B1064" s="181">
        <v>25969995816960</v>
      </c>
      <c r="C1064" s="182">
        <v>1</v>
      </c>
      <c r="D1064" s="183" t="s">
        <v>2240</v>
      </c>
      <c r="E1064" s="184">
        <v>0.50077099999999997</v>
      </c>
      <c r="F1064" s="185">
        <v>683.66856800000005</v>
      </c>
      <c r="G1064" s="181">
        <v>372497219584</v>
      </c>
      <c r="H1064" s="182">
        <v>1</v>
      </c>
      <c r="I1064" s="183" t="s">
        <v>2217</v>
      </c>
      <c r="J1064" s="184">
        <v>0.50431800000000004</v>
      </c>
      <c r="K1064" s="185">
        <v>692.339923</v>
      </c>
      <c r="L1064" s="181">
        <v>1385956507648</v>
      </c>
      <c r="M1064" s="182">
        <v>2</v>
      </c>
      <c r="N1064" s="183" t="s">
        <v>348</v>
      </c>
      <c r="O1064" s="184">
        <v>1.5E-5</v>
      </c>
      <c r="P1064" s="185">
        <v>1.22E-4</v>
      </c>
      <c r="S1064" s="175"/>
    </row>
    <row r="1065" spans="1:19" x14ac:dyDescent="0.2">
      <c r="A1065" s="172">
        <v>1039</v>
      </c>
      <c r="B1065" s="181">
        <v>27254339977216</v>
      </c>
      <c r="C1065" s="182">
        <v>2</v>
      </c>
      <c r="D1065" s="183" t="s">
        <v>316</v>
      </c>
      <c r="E1065" s="184">
        <v>2.1999999999999999E-5</v>
      </c>
      <c r="F1065" s="185">
        <v>1.83E-4</v>
      </c>
      <c r="G1065" s="181">
        <v>28138966622208</v>
      </c>
      <c r="H1065" s="182">
        <v>2</v>
      </c>
      <c r="I1065" s="183" t="s">
        <v>214</v>
      </c>
      <c r="J1065" s="184">
        <v>0</v>
      </c>
      <c r="K1065" s="185">
        <v>0</v>
      </c>
      <c r="L1065" s="181">
        <v>5639130849280</v>
      </c>
      <c r="M1065" s="182">
        <v>2</v>
      </c>
      <c r="N1065" s="183" t="s">
        <v>315</v>
      </c>
      <c r="O1065" s="184">
        <v>9.0000000000000002E-6</v>
      </c>
      <c r="P1065" s="185">
        <v>7.6000000000000004E-5</v>
      </c>
      <c r="S1065" s="175"/>
    </row>
    <row r="1066" spans="1:19" x14ac:dyDescent="0.2">
      <c r="A1066" s="172">
        <v>1040</v>
      </c>
      <c r="B1066" s="181">
        <v>26896719568896</v>
      </c>
      <c r="C1066" s="182">
        <v>1</v>
      </c>
      <c r="D1066" s="183" t="s">
        <v>2246</v>
      </c>
      <c r="E1066" s="184">
        <v>0.50812199999999996</v>
      </c>
      <c r="F1066" s="185">
        <v>701.49187700000004</v>
      </c>
      <c r="G1066" s="181">
        <v>14964834631680</v>
      </c>
      <c r="H1066" s="182">
        <v>2</v>
      </c>
      <c r="I1066" s="183" t="s">
        <v>348</v>
      </c>
      <c r="J1066" s="184">
        <v>1.5E-5</v>
      </c>
      <c r="K1066" s="185">
        <v>1.22E-4</v>
      </c>
      <c r="L1066" s="181">
        <v>4363095949312</v>
      </c>
      <c r="M1066" s="182">
        <v>0</v>
      </c>
      <c r="N1066" s="183" t="s">
        <v>2197</v>
      </c>
      <c r="O1066" s="184">
        <v>0.37488500000000002</v>
      </c>
      <c r="P1066" s="185">
        <v>313.17546800000002</v>
      </c>
      <c r="S1066" s="175"/>
    </row>
    <row r="1067" spans="1:19" x14ac:dyDescent="0.2">
      <c r="A1067" s="172">
        <v>1041</v>
      </c>
      <c r="B1067" s="181">
        <v>29237813977088</v>
      </c>
      <c r="C1067" s="182">
        <v>2</v>
      </c>
      <c r="D1067" s="183" t="s">
        <v>304</v>
      </c>
      <c r="E1067" s="184">
        <v>5.0000000000000004E-6</v>
      </c>
      <c r="F1067" s="185">
        <v>4.5000000000000003E-5</v>
      </c>
      <c r="G1067" s="181">
        <v>8895420530688</v>
      </c>
      <c r="H1067" s="182">
        <v>2</v>
      </c>
      <c r="I1067" s="183" t="s">
        <v>329</v>
      </c>
      <c r="J1067" s="184">
        <v>6.9999999999999999E-6</v>
      </c>
      <c r="K1067" s="185">
        <v>6.0999999999999999E-5</v>
      </c>
      <c r="L1067" s="181">
        <v>2359537655808</v>
      </c>
      <c r="M1067" s="182">
        <v>2</v>
      </c>
      <c r="N1067" s="183" t="s">
        <v>307</v>
      </c>
      <c r="O1067" s="184">
        <v>6.9999999999999999E-6</v>
      </c>
      <c r="P1067" s="185">
        <v>6.0999999999999999E-5</v>
      </c>
      <c r="S1067" s="175"/>
    </row>
    <row r="1068" spans="1:19" x14ac:dyDescent="0.2">
      <c r="A1068" s="172">
        <v>1042</v>
      </c>
      <c r="B1068" s="181">
        <v>24319048654848</v>
      </c>
      <c r="C1068" s="182">
        <v>2</v>
      </c>
      <c r="D1068" s="183" t="s">
        <v>307</v>
      </c>
      <c r="E1068" s="184">
        <v>6.9999999999999999E-6</v>
      </c>
      <c r="F1068" s="185">
        <v>6.0999999999999999E-5</v>
      </c>
      <c r="G1068" s="181">
        <v>14616419844096</v>
      </c>
      <c r="H1068" s="182">
        <v>0</v>
      </c>
      <c r="I1068" s="183" t="s">
        <v>2220</v>
      </c>
      <c r="J1068" s="184">
        <v>0.37500499999999998</v>
      </c>
      <c r="K1068" s="185">
        <v>312.77410400000002</v>
      </c>
      <c r="L1068" s="181">
        <v>1234722938880</v>
      </c>
      <c r="M1068" s="182">
        <v>0</v>
      </c>
      <c r="N1068" s="183" t="s">
        <v>2203</v>
      </c>
      <c r="O1068" s="184">
        <v>0.37496600000000002</v>
      </c>
      <c r="P1068" s="185">
        <v>312.84574500000002</v>
      </c>
      <c r="S1068" s="175"/>
    </row>
    <row r="1069" spans="1:19" x14ac:dyDescent="0.2">
      <c r="A1069" s="172">
        <v>1043</v>
      </c>
      <c r="B1069" s="181">
        <v>21694948499456</v>
      </c>
      <c r="C1069" s="182">
        <v>0</v>
      </c>
      <c r="D1069" s="183" t="s">
        <v>2247</v>
      </c>
      <c r="E1069" s="184">
        <v>0.37251600000000001</v>
      </c>
      <c r="F1069" s="185">
        <v>309.58396900000002</v>
      </c>
      <c r="G1069" s="181">
        <v>15888855719936</v>
      </c>
      <c r="H1069" s="182">
        <v>0</v>
      </c>
      <c r="I1069" s="183" t="s">
        <v>2221</v>
      </c>
      <c r="J1069" s="184">
        <v>0.37509199999999998</v>
      </c>
      <c r="K1069" s="185">
        <v>313.19814700000001</v>
      </c>
      <c r="L1069" s="181">
        <v>3191037427712</v>
      </c>
      <c r="M1069" s="182">
        <v>2</v>
      </c>
      <c r="N1069" s="183" t="s">
        <v>376</v>
      </c>
      <c r="O1069" s="184">
        <v>1.7E-5</v>
      </c>
      <c r="P1069" s="185">
        <v>1.37E-4</v>
      </c>
      <c r="S1069" s="175"/>
    </row>
    <row r="1070" spans="1:19" x14ac:dyDescent="0.2">
      <c r="A1070" s="172">
        <v>1044</v>
      </c>
      <c r="B1070" s="181">
        <v>5055766429696</v>
      </c>
      <c r="C1070" s="182">
        <v>2</v>
      </c>
      <c r="D1070" s="183" t="s">
        <v>301</v>
      </c>
      <c r="E1070" s="184">
        <v>1.2999999999999999E-5</v>
      </c>
      <c r="F1070" s="185">
        <v>1.06E-4</v>
      </c>
      <c r="G1070" s="181">
        <v>25282546409472</v>
      </c>
      <c r="H1070" s="182">
        <v>0</v>
      </c>
      <c r="I1070" s="183" t="s">
        <v>2222</v>
      </c>
      <c r="J1070" s="184">
        <v>0.37198599999999998</v>
      </c>
      <c r="K1070" s="185">
        <v>309.30362000000002</v>
      </c>
      <c r="L1070" s="181">
        <v>3350532833280</v>
      </c>
      <c r="M1070" s="182">
        <v>1</v>
      </c>
      <c r="N1070" s="183" t="s">
        <v>2206</v>
      </c>
      <c r="O1070" s="184">
        <v>0.50539500000000004</v>
      </c>
      <c r="P1070" s="185">
        <v>694.44828800000005</v>
      </c>
      <c r="S1070" s="175"/>
    </row>
    <row r="1071" spans="1:19" x14ac:dyDescent="0.2">
      <c r="A1071" s="172">
        <v>1045</v>
      </c>
      <c r="B1071" s="181">
        <v>11578334814208</v>
      </c>
      <c r="C1071" s="182">
        <v>0</v>
      </c>
      <c r="D1071" s="183" t="s">
        <v>2249</v>
      </c>
      <c r="E1071" s="184">
        <v>0.37179800000000002</v>
      </c>
      <c r="F1071" s="185">
        <v>309.63793600000002</v>
      </c>
      <c r="G1071" s="181">
        <v>20197112561664</v>
      </c>
      <c r="H1071" s="182">
        <v>1</v>
      </c>
      <c r="I1071" s="183" t="s">
        <v>2224</v>
      </c>
      <c r="J1071" s="184">
        <v>0.497527</v>
      </c>
      <c r="K1071" s="185">
        <v>680.95537100000001</v>
      </c>
      <c r="L1071" s="181">
        <v>31287255040</v>
      </c>
      <c r="M1071" s="182">
        <v>2</v>
      </c>
      <c r="N1071" s="183" t="s">
        <v>296</v>
      </c>
      <c r="O1071" s="184">
        <v>2.4000000000000001E-5</v>
      </c>
      <c r="P1071" s="185">
        <v>1.9799999999999999E-4</v>
      </c>
      <c r="S1071" s="175"/>
    </row>
    <row r="1072" spans="1:19" x14ac:dyDescent="0.2">
      <c r="A1072" s="172">
        <v>1046</v>
      </c>
      <c r="B1072" s="181">
        <v>6067432505344</v>
      </c>
      <c r="C1072" s="182">
        <v>0</v>
      </c>
      <c r="D1072" s="183" t="s">
        <v>2250</v>
      </c>
      <c r="E1072" s="184">
        <v>0.37595499999999998</v>
      </c>
      <c r="F1072" s="185">
        <v>314.01480800000002</v>
      </c>
      <c r="G1072" s="181">
        <v>7843377250304</v>
      </c>
      <c r="H1072" s="182">
        <v>2</v>
      </c>
      <c r="I1072" s="183" t="s">
        <v>301</v>
      </c>
      <c r="J1072" s="184">
        <v>5.0000000000000004E-6</v>
      </c>
      <c r="K1072" s="185">
        <v>4.5000000000000003E-5</v>
      </c>
      <c r="L1072" s="181">
        <v>4164880515072</v>
      </c>
      <c r="M1072" s="182">
        <v>0</v>
      </c>
      <c r="N1072" s="183" t="s">
        <v>2210</v>
      </c>
      <c r="O1072" s="184">
        <v>0.37664999999999998</v>
      </c>
      <c r="P1072" s="185">
        <v>314.85695800000002</v>
      </c>
      <c r="S1072" s="175"/>
    </row>
    <row r="1073" spans="1:19" x14ac:dyDescent="0.2">
      <c r="A1073" s="172">
        <v>1047</v>
      </c>
      <c r="B1073" s="181">
        <v>16893018595328</v>
      </c>
      <c r="C1073" s="182">
        <v>2</v>
      </c>
      <c r="D1073" s="183" t="s">
        <v>315</v>
      </c>
      <c r="E1073" s="184">
        <v>1.7E-5</v>
      </c>
      <c r="F1073" s="185">
        <v>1.37E-4</v>
      </c>
      <c r="G1073" s="181">
        <v>1973883305984</v>
      </c>
      <c r="H1073" s="182">
        <v>1</v>
      </c>
      <c r="I1073" s="183" t="s">
        <v>2226</v>
      </c>
      <c r="J1073" s="184">
        <v>0.49795499999999998</v>
      </c>
      <c r="K1073" s="185">
        <v>676.59555</v>
      </c>
      <c r="L1073" s="181">
        <v>1256314601472</v>
      </c>
      <c r="M1073" s="182">
        <v>2</v>
      </c>
      <c r="N1073" s="183" t="s">
        <v>315</v>
      </c>
      <c r="O1073" s="184">
        <v>1.7E-5</v>
      </c>
      <c r="P1073" s="185">
        <v>1.37E-4</v>
      </c>
      <c r="S1073" s="175"/>
    </row>
    <row r="1074" spans="1:19" x14ac:dyDescent="0.2">
      <c r="A1074" s="172">
        <v>1048</v>
      </c>
      <c r="B1074" s="181">
        <v>4253632897024</v>
      </c>
      <c r="C1074" s="182">
        <v>1</v>
      </c>
      <c r="D1074" s="183" t="s">
        <v>2252</v>
      </c>
      <c r="E1074" s="184">
        <v>0.48519299999999999</v>
      </c>
      <c r="F1074" s="185">
        <v>644.03825400000005</v>
      </c>
      <c r="G1074" s="181">
        <v>28314061422592</v>
      </c>
      <c r="H1074" s="182">
        <v>2</v>
      </c>
      <c r="I1074" s="183" t="s">
        <v>348</v>
      </c>
      <c r="J1074" s="184">
        <v>3.0000000000000001E-5</v>
      </c>
      <c r="K1074" s="185">
        <v>2.4399999999999999E-4</v>
      </c>
      <c r="L1074" s="181">
        <v>4579051200512</v>
      </c>
      <c r="M1074" s="182">
        <v>2</v>
      </c>
      <c r="N1074" s="183" t="s">
        <v>316</v>
      </c>
      <c r="O1074" s="184">
        <v>2.1999999999999999E-5</v>
      </c>
      <c r="P1074" s="185">
        <v>1.83E-4</v>
      </c>
      <c r="S1074" s="175"/>
    </row>
    <row r="1075" spans="1:19" x14ac:dyDescent="0.2">
      <c r="A1075" s="172">
        <v>1049</v>
      </c>
      <c r="B1075" s="181">
        <v>2469777850368</v>
      </c>
      <c r="C1075" s="182">
        <v>1</v>
      </c>
      <c r="D1075" s="183" t="s">
        <v>2253</v>
      </c>
      <c r="E1075" s="184">
        <v>0.50666900000000004</v>
      </c>
      <c r="F1075" s="185">
        <v>697.47916799999996</v>
      </c>
      <c r="G1075" s="181">
        <v>11282207055872</v>
      </c>
      <c r="H1075" s="182">
        <v>1</v>
      </c>
      <c r="I1075" s="183" t="s">
        <v>2230</v>
      </c>
      <c r="J1075" s="184">
        <v>0.49431000000000003</v>
      </c>
      <c r="K1075" s="185">
        <v>675.36766699999998</v>
      </c>
      <c r="L1075" s="181">
        <v>5964548005888</v>
      </c>
      <c r="M1075" s="182">
        <v>1</v>
      </c>
      <c r="N1075" s="183" t="s">
        <v>2214</v>
      </c>
      <c r="O1075" s="184">
        <v>0.49996800000000002</v>
      </c>
      <c r="P1075" s="185">
        <v>685.13822500000003</v>
      </c>
      <c r="S1075" s="175"/>
    </row>
    <row r="1076" spans="1:19" x14ac:dyDescent="0.2">
      <c r="A1076" s="172">
        <v>1050</v>
      </c>
      <c r="B1076" s="181">
        <v>22310965968896</v>
      </c>
      <c r="C1076" s="182">
        <v>2</v>
      </c>
      <c r="D1076" s="183" t="s">
        <v>310</v>
      </c>
      <c r="E1076" s="184">
        <v>2.4000000000000001E-5</v>
      </c>
      <c r="F1076" s="185">
        <v>1.9799999999999999E-4</v>
      </c>
      <c r="G1076" s="181">
        <v>7896371421184</v>
      </c>
      <c r="H1076" s="182">
        <v>1</v>
      </c>
      <c r="I1076" s="183" t="s">
        <v>2232</v>
      </c>
      <c r="J1076" s="184">
        <v>0.50403799999999999</v>
      </c>
      <c r="K1076" s="185">
        <v>693.04732000000001</v>
      </c>
      <c r="L1076" s="181">
        <v>2055844700160</v>
      </c>
      <c r="M1076" s="182">
        <v>2</v>
      </c>
      <c r="N1076" s="183" t="s">
        <v>316</v>
      </c>
      <c r="O1076" s="184">
        <v>3.0000000000000001E-6</v>
      </c>
      <c r="P1076" s="185">
        <v>3.0000000000000001E-5</v>
      </c>
      <c r="S1076" s="175"/>
    </row>
    <row r="1077" spans="1:19" x14ac:dyDescent="0.2">
      <c r="A1077" s="172">
        <v>1051</v>
      </c>
      <c r="B1077" s="181">
        <v>9941607809024</v>
      </c>
      <c r="C1077" s="182">
        <v>2</v>
      </c>
      <c r="D1077" s="183" t="s">
        <v>214</v>
      </c>
      <c r="E1077" s="184">
        <v>3.0000000000000001E-5</v>
      </c>
      <c r="F1077" s="185">
        <v>2.4399999999999999E-4</v>
      </c>
      <c r="G1077" s="181">
        <v>2579867566080</v>
      </c>
      <c r="H1077" s="182">
        <v>2</v>
      </c>
      <c r="I1077" s="183" t="s">
        <v>329</v>
      </c>
      <c r="J1077" s="184">
        <v>6.9999999999999999E-6</v>
      </c>
      <c r="K1077" s="185">
        <v>6.0999999999999999E-5</v>
      </c>
      <c r="L1077" s="181">
        <v>6440072355840</v>
      </c>
      <c r="M1077" s="182">
        <v>2</v>
      </c>
      <c r="N1077" s="183" t="s">
        <v>329</v>
      </c>
      <c r="O1077" s="184">
        <v>0</v>
      </c>
      <c r="P1077" s="185">
        <v>0</v>
      </c>
      <c r="S1077" s="175"/>
    </row>
    <row r="1078" spans="1:19" x14ac:dyDescent="0.2">
      <c r="A1078" s="172">
        <v>1052</v>
      </c>
      <c r="B1078" s="181">
        <v>5479230701568</v>
      </c>
      <c r="C1078" s="182">
        <v>2</v>
      </c>
      <c r="D1078" s="183" t="s">
        <v>306</v>
      </c>
      <c r="E1078" s="184">
        <v>1.7E-5</v>
      </c>
      <c r="F1078" s="185">
        <v>1.37E-4</v>
      </c>
      <c r="G1078" s="181">
        <v>17871146303488</v>
      </c>
      <c r="H1078" s="182">
        <v>2</v>
      </c>
      <c r="I1078" s="183" t="s">
        <v>306</v>
      </c>
      <c r="J1078" s="184">
        <v>2.0999999999999999E-5</v>
      </c>
      <c r="K1078" s="185">
        <v>1.6699999999999999E-4</v>
      </c>
      <c r="L1078" s="181">
        <v>5632730120192</v>
      </c>
      <c r="M1078" s="182">
        <v>2</v>
      </c>
      <c r="N1078" s="183" t="s">
        <v>310</v>
      </c>
      <c r="O1078" s="184">
        <v>1.7E-5</v>
      </c>
      <c r="P1078" s="185">
        <v>1.37E-4</v>
      </c>
      <c r="S1078" s="175"/>
    </row>
    <row r="1079" spans="1:19" x14ac:dyDescent="0.2">
      <c r="A1079" s="172">
        <v>1053</v>
      </c>
      <c r="B1079" s="181">
        <v>17230627454976</v>
      </c>
      <c r="C1079" s="182">
        <v>0</v>
      </c>
      <c r="D1079" s="183" t="s">
        <v>2259</v>
      </c>
      <c r="E1079" s="184">
        <v>0.37703999999999999</v>
      </c>
      <c r="F1079" s="185">
        <v>315.56774200000001</v>
      </c>
      <c r="G1079" s="181">
        <v>1706303365120</v>
      </c>
      <c r="H1079" s="182">
        <v>2</v>
      </c>
      <c r="I1079" s="183" t="s">
        <v>348</v>
      </c>
      <c r="J1079" s="184">
        <v>6.9999999999999999E-6</v>
      </c>
      <c r="K1079" s="185">
        <v>6.0999999999999999E-5</v>
      </c>
      <c r="L1079" s="181">
        <v>3374273839104</v>
      </c>
      <c r="M1079" s="182">
        <v>2</v>
      </c>
      <c r="N1079" s="183" t="s">
        <v>303</v>
      </c>
      <c r="O1079" s="184">
        <v>0</v>
      </c>
      <c r="P1079" s="185">
        <v>0</v>
      </c>
      <c r="S1079" s="175"/>
    </row>
    <row r="1080" spans="1:19" x14ac:dyDescent="0.2">
      <c r="A1080" s="172">
        <v>1054</v>
      </c>
      <c r="B1080" s="181">
        <v>11947726741504</v>
      </c>
      <c r="C1080" s="182">
        <v>1</v>
      </c>
      <c r="D1080" s="183" t="s">
        <v>2262</v>
      </c>
      <c r="E1080" s="184">
        <v>0.49235600000000002</v>
      </c>
      <c r="F1080" s="185">
        <v>672.20377299999996</v>
      </c>
      <c r="G1080" s="181">
        <v>7073873240064</v>
      </c>
      <c r="H1080" s="182">
        <v>0</v>
      </c>
      <c r="I1080" s="183" t="s">
        <v>2237</v>
      </c>
      <c r="J1080" s="184">
        <v>0.37407000000000001</v>
      </c>
      <c r="K1080" s="185">
        <v>312.07237700000002</v>
      </c>
      <c r="L1080" s="181">
        <v>231932338176</v>
      </c>
      <c r="M1080" s="182">
        <v>1</v>
      </c>
      <c r="N1080" s="183" t="s">
        <v>2219</v>
      </c>
      <c r="O1080" s="184">
        <v>0.50329000000000002</v>
      </c>
      <c r="P1080" s="185">
        <v>686.39415499999996</v>
      </c>
      <c r="S1080" s="175"/>
    </row>
    <row r="1081" spans="1:19" x14ac:dyDescent="0.2">
      <c r="A1081" s="172">
        <v>1055</v>
      </c>
      <c r="B1081" s="181">
        <v>2775404462080</v>
      </c>
      <c r="C1081" s="182">
        <v>0</v>
      </c>
      <c r="D1081" s="183" t="s">
        <v>2264</v>
      </c>
      <c r="E1081" s="184">
        <v>0.37545200000000001</v>
      </c>
      <c r="F1081" s="185">
        <v>313.29579200000001</v>
      </c>
      <c r="G1081" s="181">
        <v>28775636877312</v>
      </c>
      <c r="H1081" s="182">
        <v>1</v>
      </c>
      <c r="I1081" s="183" t="s">
        <v>2239</v>
      </c>
      <c r="J1081" s="184">
        <v>0.49802999999999997</v>
      </c>
      <c r="K1081" s="185">
        <v>680.49365599999999</v>
      </c>
      <c r="L1081" s="181">
        <v>1574951346176</v>
      </c>
      <c r="M1081" s="182">
        <v>0</v>
      </c>
      <c r="N1081" s="183" t="s">
        <v>2223</v>
      </c>
      <c r="O1081" s="184">
        <v>0.37607000000000002</v>
      </c>
      <c r="P1081" s="185">
        <v>314.39436899999998</v>
      </c>
      <c r="S1081" s="175"/>
    </row>
    <row r="1082" spans="1:19" x14ac:dyDescent="0.2">
      <c r="A1082" s="172">
        <v>1056</v>
      </c>
      <c r="B1082" s="181">
        <v>18281658908672</v>
      </c>
      <c r="C1082" s="182">
        <v>0</v>
      </c>
      <c r="D1082" s="183" t="s">
        <v>2266</v>
      </c>
      <c r="E1082" s="184">
        <v>0.37500099999999997</v>
      </c>
      <c r="F1082" s="185">
        <v>313.24743899999999</v>
      </c>
      <c r="G1082" s="181">
        <v>27558861815808</v>
      </c>
      <c r="H1082" s="182">
        <v>0</v>
      </c>
      <c r="I1082" s="183" t="s">
        <v>2241</v>
      </c>
      <c r="J1082" s="184">
        <v>0.37302600000000002</v>
      </c>
      <c r="K1082" s="185">
        <v>311.02374400000002</v>
      </c>
      <c r="L1082" s="181">
        <v>4766032887808</v>
      </c>
      <c r="M1082" s="182">
        <v>2</v>
      </c>
      <c r="N1082" s="183" t="s">
        <v>304</v>
      </c>
      <c r="O1082" s="184">
        <v>2.8E-5</v>
      </c>
      <c r="P1082" s="185">
        <v>2.2800000000000001E-4</v>
      </c>
      <c r="S1082" s="175"/>
    </row>
    <row r="1083" spans="1:19" x14ac:dyDescent="0.2">
      <c r="A1083" s="172">
        <v>1057</v>
      </c>
      <c r="B1083" s="181">
        <v>1612595257344</v>
      </c>
      <c r="C1083" s="182">
        <v>1</v>
      </c>
      <c r="D1083" s="183" t="s">
        <v>2267</v>
      </c>
      <c r="E1083" s="184">
        <v>0.49596099999999999</v>
      </c>
      <c r="F1083" s="185">
        <v>671.56018400000005</v>
      </c>
      <c r="G1083" s="181">
        <v>2174115872768</v>
      </c>
      <c r="H1083" s="182">
        <v>2</v>
      </c>
      <c r="I1083" s="183" t="s">
        <v>306</v>
      </c>
      <c r="J1083" s="184">
        <v>2.4000000000000001E-5</v>
      </c>
      <c r="K1083" s="185">
        <v>1.9799999999999999E-4</v>
      </c>
      <c r="L1083" s="181">
        <v>2564412710912</v>
      </c>
      <c r="M1083" s="182">
        <v>0</v>
      </c>
      <c r="N1083" s="183" t="s">
        <v>2228</v>
      </c>
      <c r="O1083" s="184">
        <v>0.37653999999999999</v>
      </c>
      <c r="P1083" s="185">
        <v>315.11779000000001</v>
      </c>
      <c r="S1083" s="175"/>
    </row>
    <row r="1084" spans="1:19" x14ac:dyDescent="0.2">
      <c r="A1084" s="172">
        <v>1058</v>
      </c>
      <c r="B1084" s="181">
        <v>30347367260160</v>
      </c>
      <c r="C1084" s="182">
        <v>1</v>
      </c>
      <c r="D1084" s="183" t="s">
        <v>2268</v>
      </c>
      <c r="E1084" s="184">
        <v>0.49558799999999997</v>
      </c>
      <c r="F1084" s="185">
        <v>673.40509099999997</v>
      </c>
      <c r="G1084" s="181">
        <v>15953042571264</v>
      </c>
      <c r="H1084" s="182">
        <v>2</v>
      </c>
      <c r="I1084" s="183" t="s">
        <v>348</v>
      </c>
      <c r="J1084" s="184">
        <v>6.9999999999999999E-6</v>
      </c>
      <c r="K1084" s="185">
        <v>6.0999999999999999E-5</v>
      </c>
      <c r="L1084" s="181">
        <v>46636318720</v>
      </c>
      <c r="M1084" s="182">
        <v>2</v>
      </c>
      <c r="N1084" s="183" t="s">
        <v>338</v>
      </c>
      <c r="O1084" s="184">
        <v>3.4E-5</v>
      </c>
      <c r="P1084" s="185">
        <v>2.7399999999999999E-4</v>
      </c>
      <c r="S1084" s="175"/>
    </row>
    <row r="1085" spans="1:19" x14ac:dyDescent="0.2">
      <c r="A1085" s="172">
        <v>1059</v>
      </c>
      <c r="B1085" s="181">
        <v>13947417468928</v>
      </c>
      <c r="C1085" s="182">
        <v>0</v>
      </c>
      <c r="D1085" s="183" t="s">
        <v>2271</v>
      </c>
      <c r="E1085" s="184">
        <v>0.37218699999999999</v>
      </c>
      <c r="F1085" s="185">
        <v>309.49776900000001</v>
      </c>
      <c r="G1085" s="181">
        <v>12513077936128</v>
      </c>
      <c r="H1085" s="182">
        <v>2</v>
      </c>
      <c r="I1085" s="183" t="s">
        <v>304</v>
      </c>
      <c r="J1085" s="184">
        <v>2.8E-5</v>
      </c>
      <c r="K1085" s="185">
        <v>2.2800000000000001E-4</v>
      </c>
      <c r="L1085" s="181">
        <v>4781234847744</v>
      </c>
      <c r="M1085" s="182">
        <v>0</v>
      </c>
      <c r="N1085" s="183" t="s">
        <v>2229</v>
      </c>
      <c r="O1085" s="184">
        <v>0.37707800000000002</v>
      </c>
      <c r="P1085" s="185">
        <v>315.34142800000001</v>
      </c>
      <c r="S1085" s="175"/>
    </row>
    <row r="1086" spans="1:19" x14ac:dyDescent="0.2">
      <c r="A1086" s="172">
        <v>1060</v>
      </c>
      <c r="B1086" s="181">
        <v>21640184684544</v>
      </c>
      <c r="C1086" s="182">
        <v>0</v>
      </c>
      <c r="D1086" s="183" t="s">
        <v>2272</v>
      </c>
      <c r="E1086" s="184">
        <v>0.37611699999999998</v>
      </c>
      <c r="F1086" s="185">
        <v>314.40203700000001</v>
      </c>
      <c r="G1086" s="181">
        <v>17926322700288</v>
      </c>
      <c r="H1086" s="182">
        <v>0</v>
      </c>
      <c r="I1086" s="183" t="s">
        <v>2248</v>
      </c>
      <c r="J1086" s="184">
        <v>0.37415500000000002</v>
      </c>
      <c r="K1086" s="185">
        <v>312.39355999999998</v>
      </c>
      <c r="L1086" s="181">
        <v>4408868683776</v>
      </c>
      <c r="M1086" s="182">
        <v>2</v>
      </c>
      <c r="N1086" s="183" t="s">
        <v>296</v>
      </c>
      <c r="O1086" s="184">
        <v>9.0000000000000002E-6</v>
      </c>
      <c r="P1086" s="185">
        <v>7.6000000000000004E-5</v>
      </c>
      <c r="S1086" s="175"/>
    </row>
    <row r="1087" spans="1:19" x14ac:dyDescent="0.2">
      <c r="A1087" s="172">
        <v>1061</v>
      </c>
      <c r="B1087" s="181">
        <v>9496644313088</v>
      </c>
      <c r="C1087" s="182">
        <v>2</v>
      </c>
      <c r="D1087" s="183" t="s">
        <v>214</v>
      </c>
      <c r="E1087" s="184">
        <v>0</v>
      </c>
      <c r="F1087" s="185">
        <v>0</v>
      </c>
      <c r="G1087" s="181">
        <v>18020390584320</v>
      </c>
      <c r="H1087" s="182">
        <v>0</v>
      </c>
      <c r="I1087" s="183" t="s">
        <v>2251</v>
      </c>
      <c r="J1087" s="184">
        <v>0.37465199999999999</v>
      </c>
      <c r="K1087" s="185">
        <v>312.68349999999998</v>
      </c>
      <c r="L1087" s="181">
        <v>3640647966720</v>
      </c>
      <c r="M1087" s="182">
        <v>2</v>
      </c>
      <c r="N1087" s="183" t="s">
        <v>339</v>
      </c>
      <c r="O1087" s="184">
        <v>6.9999999999999999E-6</v>
      </c>
      <c r="P1087" s="185">
        <v>6.0999999999999999E-5</v>
      </c>
      <c r="S1087" s="175"/>
    </row>
    <row r="1088" spans="1:19" x14ac:dyDescent="0.2">
      <c r="A1088" s="172">
        <v>1062</v>
      </c>
      <c r="B1088" s="181">
        <v>7823137349632</v>
      </c>
      <c r="C1088" s="182">
        <v>2</v>
      </c>
      <c r="D1088" s="183" t="s">
        <v>303</v>
      </c>
      <c r="E1088" s="184">
        <v>3.0000000000000001E-6</v>
      </c>
      <c r="F1088" s="185">
        <v>3.0000000000000001E-5</v>
      </c>
      <c r="G1088" s="181">
        <v>11410987950080</v>
      </c>
      <c r="H1088" s="182">
        <v>2</v>
      </c>
      <c r="I1088" s="183" t="s">
        <v>329</v>
      </c>
      <c r="J1088" s="184">
        <v>1.9000000000000001E-5</v>
      </c>
      <c r="K1088" s="185">
        <v>1.5200000000000001E-4</v>
      </c>
      <c r="L1088" s="181">
        <v>375149772800</v>
      </c>
      <c r="M1088" s="182">
        <v>0</v>
      </c>
      <c r="N1088" s="183" t="s">
        <v>2233</v>
      </c>
      <c r="O1088" s="184">
        <v>0.372361</v>
      </c>
      <c r="P1088" s="185">
        <v>310.13315699999998</v>
      </c>
      <c r="S1088" s="175"/>
    </row>
    <row r="1089" spans="1:19" x14ac:dyDescent="0.2">
      <c r="A1089" s="172">
        <v>1063</v>
      </c>
      <c r="B1089" s="181">
        <v>4257637326848</v>
      </c>
      <c r="C1089" s="182">
        <v>0</v>
      </c>
      <c r="D1089" s="183" t="s">
        <v>2274</v>
      </c>
      <c r="E1089" s="184">
        <v>0.37306499999999998</v>
      </c>
      <c r="F1089" s="185">
        <v>310.35654199999999</v>
      </c>
      <c r="G1089" s="181">
        <v>984744361984</v>
      </c>
      <c r="H1089" s="182">
        <v>1</v>
      </c>
      <c r="I1089" s="183" t="s">
        <v>2254</v>
      </c>
      <c r="J1089" s="184">
        <v>0.497415</v>
      </c>
      <c r="K1089" s="185">
        <v>673.85017700000003</v>
      </c>
      <c r="L1089" s="181">
        <v>4417409163264</v>
      </c>
      <c r="M1089" s="182">
        <v>2</v>
      </c>
      <c r="N1089" s="183" t="s">
        <v>303</v>
      </c>
      <c r="O1089" s="184">
        <v>1.9000000000000001E-5</v>
      </c>
      <c r="P1089" s="185">
        <v>1.5200000000000001E-4</v>
      </c>
      <c r="S1089" s="175"/>
    </row>
    <row r="1090" spans="1:19" x14ac:dyDescent="0.2">
      <c r="A1090" s="172">
        <v>1064</v>
      </c>
      <c r="B1090" s="181">
        <v>20139796611072</v>
      </c>
      <c r="C1090" s="182">
        <v>2</v>
      </c>
      <c r="D1090" s="183" t="s">
        <v>316</v>
      </c>
      <c r="E1090" s="184">
        <v>1.5E-5</v>
      </c>
      <c r="F1090" s="185">
        <v>1.22E-4</v>
      </c>
      <c r="G1090" s="181">
        <v>19282753298432</v>
      </c>
      <c r="H1090" s="182">
        <v>2</v>
      </c>
      <c r="I1090" s="183" t="s">
        <v>316</v>
      </c>
      <c r="J1090" s="184">
        <v>2.5999999999999998E-5</v>
      </c>
      <c r="K1090" s="185">
        <v>2.13E-4</v>
      </c>
      <c r="L1090" s="181">
        <v>4221169139712</v>
      </c>
      <c r="M1090" s="182">
        <v>0</v>
      </c>
      <c r="N1090" s="183" t="s">
        <v>2234</v>
      </c>
      <c r="O1090" s="184">
        <v>0.37216300000000002</v>
      </c>
      <c r="P1090" s="185">
        <v>309.42948799999999</v>
      </c>
      <c r="S1090" s="175"/>
    </row>
    <row r="1091" spans="1:19" x14ac:dyDescent="0.2">
      <c r="A1091" s="172">
        <v>1065</v>
      </c>
      <c r="B1091" s="181">
        <v>18886724853760</v>
      </c>
      <c r="C1091" s="182">
        <v>2</v>
      </c>
      <c r="D1091" s="183" t="s">
        <v>214</v>
      </c>
      <c r="E1091" s="184">
        <v>3.0000000000000001E-6</v>
      </c>
      <c r="F1091" s="185">
        <v>3.0000000000000001E-5</v>
      </c>
      <c r="G1091" s="181">
        <v>29584094298112</v>
      </c>
      <c r="H1091" s="182">
        <v>2</v>
      </c>
      <c r="I1091" s="183" t="s">
        <v>329</v>
      </c>
      <c r="J1091" s="184">
        <v>4.5000000000000003E-5</v>
      </c>
      <c r="K1091" s="185">
        <v>3.6600000000000001E-4</v>
      </c>
      <c r="L1091" s="181">
        <v>5999051497472</v>
      </c>
      <c r="M1091" s="182">
        <v>0</v>
      </c>
      <c r="N1091" s="183" t="s">
        <v>2235</v>
      </c>
      <c r="O1091" s="184">
        <v>0.37712600000000002</v>
      </c>
      <c r="P1091" s="185">
        <v>315.25946499999998</v>
      </c>
      <c r="S1091" s="175"/>
    </row>
    <row r="1092" spans="1:19" x14ac:dyDescent="0.2">
      <c r="A1092" s="172">
        <v>1066</v>
      </c>
      <c r="B1092" s="181">
        <v>28617270009856</v>
      </c>
      <c r="C1092" s="182">
        <v>0</v>
      </c>
      <c r="D1092" s="183" t="s">
        <v>2277</v>
      </c>
      <c r="E1092" s="184">
        <v>0.37620999999999999</v>
      </c>
      <c r="F1092" s="185">
        <v>314.832067</v>
      </c>
      <c r="G1092" s="181">
        <v>8402223980544</v>
      </c>
      <c r="H1092" s="182">
        <v>1</v>
      </c>
      <c r="I1092" s="183" t="s">
        <v>2256</v>
      </c>
      <c r="J1092" s="184">
        <v>0.51244100000000004</v>
      </c>
      <c r="K1092" s="185">
        <v>714.64937399999997</v>
      </c>
      <c r="L1092" s="181">
        <v>3307960762368</v>
      </c>
      <c r="M1092" s="182">
        <v>0</v>
      </c>
      <c r="N1092" s="183" t="s">
        <v>2242</v>
      </c>
      <c r="O1092" s="184">
        <v>0.37465199999999999</v>
      </c>
      <c r="P1092" s="185">
        <v>312.88962900000001</v>
      </c>
      <c r="S1092" s="175"/>
    </row>
    <row r="1093" spans="1:19" x14ac:dyDescent="0.2">
      <c r="A1093" s="172">
        <v>1067</v>
      </c>
      <c r="B1093" s="181">
        <v>6724483219456</v>
      </c>
      <c r="C1093" s="182">
        <v>2</v>
      </c>
      <c r="D1093" s="183" t="s">
        <v>304</v>
      </c>
      <c r="E1093" s="184">
        <v>1.2999999999999999E-5</v>
      </c>
      <c r="F1093" s="185">
        <v>1.06E-4</v>
      </c>
      <c r="G1093" s="181">
        <v>741902475264</v>
      </c>
      <c r="H1093" s="182">
        <v>0</v>
      </c>
      <c r="I1093" s="183" t="s">
        <v>2258</v>
      </c>
      <c r="J1093" s="184">
        <v>0.374919</v>
      </c>
      <c r="K1093" s="185">
        <v>313.04966100000001</v>
      </c>
      <c r="L1093" s="181">
        <v>2273712709632</v>
      </c>
      <c r="M1093" s="182">
        <v>0</v>
      </c>
      <c r="N1093" s="183" t="s">
        <v>2243</v>
      </c>
      <c r="O1093" s="184">
        <v>0.37362899999999999</v>
      </c>
      <c r="P1093" s="185">
        <v>311.45969300000002</v>
      </c>
      <c r="S1093" s="175"/>
    </row>
    <row r="1094" spans="1:19" x14ac:dyDescent="0.2">
      <c r="A1094" s="172">
        <v>1068</v>
      </c>
      <c r="B1094" s="181">
        <v>2572148686848</v>
      </c>
      <c r="C1094" s="182">
        <v>0</v>
      </c>
      <c r="D1094" s="183" t="s">
        <v>2278</v>
      </c>
      <c r="E1094" s="184">
        <v>0.37396000000000001</v>
      </c>
      <c r="F1094" s="185">
        <v>312.03027200000002</v>
      </c>
      <c r="G1094" s="181">
        <v>26325408825344</v>
      </c>
      <c r="H1094" s="182">
        <v>2</v>
      </c>
      <c r="I1094" s="183" t="s">
        <v>296</v>
      </c>
      <c r="J1094" s="184">
        <v>5.0000000000000004E-6</v>
      </c>
      <c r="K1094" s="185">
        <v>4.5000000000000003E-5</v>
      </c>
      <c r="L1094" s="181">
        <v>5459098263552</v>
      </c>
      <c r="M1094" s="182">
        <v>0</v>
      </c>
      <c r="N1094" s="183" t="s">
        <v>2244</v>
      </c>
      <c r="O1094" s="184">
        <v>0.37526199999999998</v>
      </c>
      <c r="P1094" s="185">
        <v>313.34762599999999</v>
      </c>
      <c r="S1094" s="175"/>
    </row>
    <row r="1095" spans="1:19" x14ac:dyDescent="0.2">
      <c r="A1095" s="172">
        <v>1069</v>
      </c>
      <c r="B1095" s="181">
        <v>3867518820352</v>
      </c>
      <c r="C1095" s="182">
        <v>2</v>
      </c>
      <c r="D1095" s="183" t="s">
        <v>306</v>
      </c>
      <c r="E1095" s="184">
        <v>1.7E-5</v>
      </c>
      <c r="F1095" s="185">
        <v>1.37E-4</v>
      </c>
      <c r="G1095" s="181">
        <v>11843130703872</v>
      </c>
      <c r="H1095" s="182">
        <v>0</v>
      </c>
      <c r="I1095" s="183" t="s">
        <v>2261</v>
      </c>
      <c r="J1095" s="184">
        <v>0.372728</v>
      </c>
      <c r="K1095" s="185">
        <v>309.90529600000002</v>
      </c>
      <c r="L1095" s="181">
        <v>2108087271424</v>
      </c>
      <c r="M1095" s="182">
        <v>0</v>
      </c>
      <c r="N1095" s="183" t="s">
        <v>2255</v>
      </c>
      <c r="O1095" s="184">
        <v>0.37723099999999998</v>
      </c>
      <c r="P1095" s="185">
        <v>315.64178700000002</v>
      </c>
      <c r="S1095" s="175"/>
    </row>
    <row r="1096" spans="1:19" x14ac:dyDescent="0.2">
      <c r="A1096" s="172">
        <v>1070</v>
      </c>
      <c r="B1096" s="181">
        <v>20916579549184</v>
      </c>
      <c r="C1096" s="182">
        <v>1</v>
      </c>
      <c r="D1096" s="183" t="s">
        <v>2282</v>
      </c>
      <c r="E1096" s="184">
        <v>0.50345099999999998</v>
      </c>
      <c r="F1096" s="185">
        <v>687.22103900000002</v>
      </c>
      <c r="G1096" s="181">
        <v>21635801989120</v>
      </c>
      <c r="H1096" s="182">
        <v>1</v>
      </c>
      <c r="I1096" s="183" t="s">
        <v>2263</v>
      </c>
      <c r="J1096" s="184">
        <v>0.48320800000000003</v>
      </c>
      <c r="K1096" s="185">
        <v>642.64061400000003</v>
      </c>
      <c r="L1096" s="181">
        <v>3874757410816</v>
      </c>
      <c r="M1096" s="182">
        <v>0</v>
      </c>
      <c r="N1096" s="183" t="s">
        <v>2257</v>
      </c>
      <c r="O1096" s="184">
        <v>0.37792599999999998</v>
      </c>
      <c r="P1096" s="185">
        <v>316.47442699999999</v>
      </c>
      <c r="S1096" s="175"/>
    </row>
    <row r="1097" spans="1:19" x14ac:dyDescent="0.2">
      <c r="A1097" s="172">
        <v>1071</v>
      </c>
      <c r="B1097" s="181">
        <v>2018699051008</v>
      </c>
      <c r="C1097" s="182">
        <v>2</v>
      </c>
      <c r="D1097" s="183" t="s">
        <v>303</v>
      </c>
      <c r="E1097" s="184">
        <v>6.9999999999999999E-6</v>
      </c>
      <c r="F1097" s="185">
        <v>6.0999999999999999E-5</v>
      </c>
      <c r="G1097" s="181">
        <v>19234509807616</v>
      </c>
      <c r="H1097" s="182">
        <v>2</v>
      </c>
      <c r="I1097" s="183" t="s">
        <v>348</v>
      </c>
      <c r="J1097" s="184">
        <v>0</v>
      </c>
      <c r="K1097" s="185">
        <v>0</v>
      </c>
      <c r="L1097" s="181">
        <v>228044931072</v>
      </c>
      <c r="M1097" s="182">
        <v>1</v>
      </c>
      <c r="N1097" s="183" t="s">
        <v>2260</v>
      </c>
      <c r="O1097" s="184">
        <v>0.50551400000000002</v>
      </c>
      <c r="P1097" s="185">
        <v>691.79947800000002</v>
      </c>
      <c r="S1097" s="175"/>
    </row>
    <row r="1098" spans="1:19" x14ac:dyDescent="0.2">
      <c r="A1098" s="172">
        <v>1072</v>
      </c>
      <c r="B1098" s="181">
        <v>19406010834944</v>
      </c>
      <c r="C1098" s="182">
        <v>0</v>
      </c>
      <c r="D1098" s="183" t="s">
        <v>2285</v>
      </c>
      <c r="E1098" s="184">
        <v>0.37669900000000001</v>
      </c>
      <c r="F1098" s="185">
        <v>315.36728399999998</v>
      </c>
      <c r="G1098" s="181">
        <v>7623035240448</v>
      </c>
      <c r="H1098" s="182">
        <v>2</v>
      </c>
      <c r="I1098" s="183" t="s">
        <v>306</v>
      </c>
      <c r="J1098" s="184">
        <v>1.7E-5</v>
      </c>
      <c r="K1098" s="185">
        <v>1.37E-4</v>
      </c>
      <c r="L1098" s="181">
        <v>3613244563456</v>
      </c>
      <c r="M1098" s="182">
        <v>2</v>
      </c>
      <c r="N1098" s="183" t="s">
        <v>306</v>
      </c>
      <c r="O1098" s="184">
        <v>2.4000000000000001E-5</v>
      </c>
      <c r="P1098" s="185">
        <v>1.9799999999999999E-4</v>
      </c>
      <c r="S1098" s="175"/>
    </row>
    <row r="1099" spans="1:19" x14ac:dyDescent="0.2">
      <c r="A1099" s="172">
        <v>1073</v>
      </c>
      <c r="B1099" s="181">
        <v>11312903995392</v>
      </c>
      <c r="C1099" s="182">
        <v>0</v>
      </c>
      <c r="D1099" s="183" t="s">
        <v>2286</v>
      </c>
      <c r="E1099" s="184">
        <v>0.37408000000000002</v>
      </c>
      <c r="F1099" s="185">
        <v>312.169601</v>
      </c>
      <c r="G1099" s="181">
        <v>23046947061760</v>
      </c>
      <c r="H1099" s="182">
        <v>0</v>
      </c>
      <c r="I1099" s="183" t="s">
        <v>2269</v>
      </c>
      <c r="J1099" s="184">
        <v>0.3735</v>
      </c>
      <c r="K1099" s="185">
        <v>311.82874700000002</v>
      </c>
      <c r="L1099" s="181">
        <v>1467300782080</v>
      </c>
      <c r="M1099" s="182">
        <v>0</v>
      </c>
      <c r="N1099" s="183" t="s">
        <v>2265</v>
      </c>
      <c r="O1099" s="184">
        <v>0.373809</v>
      </c>
      <c r="P1099" s="185">
        <v>311.92387100000002</v>
      </c>
      <c r="S1099" s="175"/>
    </row>
    <row r="1100" spans="1:19" x14ac:dyDescent="0.2">
      <c r="A1100" s="172">
        <v>1074</v>
      </c>
      <c r="B1100" s="181">
        <v>4642974916608</v>
      </c>
      <c r="C1100" s="182">
        <v>2</v>
      </c>
      <c r="D1100" s="183" t="s">
        <v>316</v>
      </c>
      <c r="E1100" s="184">
        <v>6.9999999999999999E-6</v>
      </c>
      <c r="F1100" s="185">
        <v>6.0999999999999999E-5</v>
      </c>
      <c r="G1100" s="181">
        <v>2663090946048</v>
      </c>
      <c r="H1100" s="182">
        <v>1</v>
      </c>
      <c r="I1100" s="183" t="s">
        <v>2270</v>
      </c>
      <c r="J1100" s="184">
        <v>0.4995</v>
      </c>
      <c r="K1100" s="185">
        <v>685.49753099999998</v>
      </c>
      <c r="L1100" s="181">
        <v>2774583083008</v>
      </c>
      <c r="M1100" s="182">
        <v>2</v>
      </c>
      <c r="N1100" s="183" t="s">
        <v>316</v>
      </c>
      <c r="O1100" s="184">
        <v>3.4E-5</v>
      </c>
      <c r="P1100" s="185">
        <v>2.7399999999999999E-4</v>
      </c>
      <c r="S1100" s="175"/>
    </row>
    <row r="1101" spans="1:19" x14ac:dyDescent="0.2">
      <c r="A1101" s="172">
        <v>1075</v>
      </c>
      <c r="B1101" s="181">
        <v>2744284954624</v>
      </c>
      <c r="C1101" s="182">
        <v>2</v>
      </c>
      <c r="D1101" s="183" t="s">
        <v>301</v>
      </c>
      <c r="E1101" s="184">
        <v>5.0000000000000004E-6</v>
      </c>
      <c r="F1101" s="185">
        <v>4.5000000000000003E-5</v>
      </c>
      <c r="G1101" s="181">
        <v>24289668857856</v>
      </c>
      <c r="H1101" s="182">
        <v>2</v>
      </c>
      <c r="I1101" s="183" t="s">
        <v>348</v>
      </c>
      <c r="J1101" s="184">
        <v>6.9999999999999999E-6</v>
      </c>
      <c r="K1101" s="185">
        <v>6.0999999999999999E-5</v>
      </c>
      <c r="L1101" s="181">
        <v>1440341106688</v>
      </c>
      <c r="M1101" s="182">
        <v>2</v>
      </c>
      <c r="N1101" s="183" t="s">
        <v>296</v>
      </c>
      <c r="O1101" s="184">
        <v>1.7E-5</v>
      </c>
      <c r="P1101" s="185">
        <v>1.37E-4</v>
      </c>
      <c r="S1101" s="175"/>
    </row>
    <row r="1102" spans="1:19" x14ac:dyDescent="0.2">
      <c r="A1102" s="172">
        <v>1076</v>
      </c>
      <c r="B1102" s="181">
        <v>7013483626496</v>
      </c>
      <c r="C1102" s="182">
        <v>0</v>
      </c>
      <c r="D1102" s="183" t="s">
        <v>2289</v>
      </c>
      <c r="E1102" s="184">
        <v>0.36955199999999999</v>
      </c>
      <c r="F1102" s="185">
        <v>306.23695300000003</v>
      </c>
      <c r="G1102" s="181">
        <v>22744747335680</v>
      </c>
      <c r="H1102" s="182">
        <v>1</v>
      </c>
      <c r="I1102" s="183" t="s">
        <v>2273</v>
      </c>
      <c r="J1102" s="184">
        <v>0.49209000000000003</v>
      </c>
      <c r="K1102" s="185">
        <v>666.54576199999997</v>
      </c>
      <c r="L1102" s="181">
        <v>3252454825984</v>
      </c>
      <c r="M1102" s="182">
        <v>1</v>
      </c>
      <c r="N1102" s="183" t="s">
        <v>2275</v>
      </c>
      <c r="O1102" s="184">
        <v>0.50177700000000003</v>
      </c>
      <c r="P1102" s="185">
        <v>682.51493500000004</v>
      </c>
      <c r="S1102" s="175"/>
    </row>
    <row r="1103" spans="1:19" x14ac:dyDescent="0.2">
      <c r="A1103" s="172">
        <v>1077</v>
      </c>
      <c r="B1103" s="181">
        <v>14571623596032</v>
      </c>
      <c r="C1103" s="182">
        <v>2</v>
      </c>
      <c r="D1103" s="183" t="s">
        <v>310</v>
      </c>
      <c r="E1103" s="184">
        <v>1.7E-5</v>
      </c>
      <c r="F1103" s="185">
        <v>1.37E-4</v>
      </c>
      <c r="G1103" s="181">
        <v>28252105367552</v>
      </c>
      <c r="H1103" s="182">
        <v>0</v>
      </c>
      <c r="I1103" s="183" t="s">
        <v>2276</v>
      </c>
      <c r="J1103" s="184">
        <v>0.37654700000000002</v>
      </c>
      <c r="K1103" s="185">
        <v>315.11258700000002</v>
      </c>
      <c r="L1103" s="181">
        <v>3996379635712</v>
      </c>
      <c r="M1103" s="182">
        <v>2</v>
      </c>
      <c r="N1103" s="183" t="s">
        <v>348</v>
      </c>
      <c r="O1103" s="184">
        <v>3.8000000000000002E-5</v>
      </c>
      <c r="P1103" s="185">
        <v>3.0499999999999999E-4</v>
      </c>
      <c r="S1103" s="175"/>
    </row>
    <row r="1104" spans="1:19" x14ac:dyDescent="0.2">
      <c r="A1104" s="172">
        <v>1078</v>
      </c>
      <c r="B1104" s="181">
        <v>30129852628992</v>
      </c>
      <c r="C1104" s="182">
        <v>0</v>
      </c>
      <c r="D1104" s="183" t="s">
        <v>2297</v>
      </c>
      <c r="E1104" s="184">
        <v>0.37800899999999998</v>
      </c>
      <c r="F1104" s="185">
        <v>316.416541</v>
      </c>
      <c r="G1104" s="181">
        <v>11301447835648</v>
      </c>
      <c r="H1104" s="182">
        <v>0</v>
      </c>
      <c r="I1104" s="183" t="s">
        <v>2279</v>
      </c>
      <c r="J1104" s="184">
        <v>0.378108</v>
      </c>
      <c r="K1104" s="185">
        <v>317.086679</v>
      </c>
      <c r="L1104" s="181">
        <v>2650399932416</v>
      </c>
      <c r="M1104" s="182">
        <v>0</v>
      </c>
      <c r="N1104" s="183" t="s">
        <v>2280</v>
      </c>
      <c r="O1104" s="184">
        <v>0.37327399999999999</v>
      </c>
      <c r="P1104" s="185">
        <v>310.57744300000002</v>
      </c>
      <c r="S1104" s="175"/>
    </row>
    <row r="1105" spans="1:19" x14ac:dyDescent="0.2">
      <c r="A1105" s="172">
        <v>1079</v>
      </c>
      <c r="B1105" s="181">
        <v>20426823778304</v>
      </c>
      <c r="C1105" s="182">
        <v>1</v>
      </c>
      <c r="D1105" s="183" t="s">
        <v>2299</v>
      </c>
      <c r="E1105" s="184">
        <v>0.49169400000000002</v>
      </c>
      <c r="F1105" s="185">
        <v>666.81576800000005</v>
      </c>
      <c r="G1105" s="181">
        <v>7360170188800</v>
      </c>
      <c r="H1105" s="182">
        <v>2</v>
      </c>
      <c r="I1105" s="183" t="s">
        <v>310</v>
      </c>
      <c r="J1105" s="184">
        <v>1.2999999999999999E-5</v>
      </c>
      <c r="K1105" s="185">
        <v>1.06E-4</v>
      </c>
      <c r="L1105" s="181">
        <v>949403426816</v>
      </c>
      <c r="M1105" s="182">
        <v>1</v>
      </c>
      <c r="N1105" s="183" t="s">
        <v>2281</v>
      </c>
      <c r="O1105" s="184">
        <v>0.50705699999999998</v>
      </c>
      <c r="P1105" s="185">
        <v>709.47751200000005</v>
      </c>
      <c r="S1105" s="175"/>
    </row>
    <row r="1106" spans="1:19" x14ac:dyDescent="0.2">
      <c r="A1106" s="172">
        <v>1080</v>
      </c>
      <c r="B1106" s="181">
        <v>20436008255488</v>
      </c>
      <c r="C1106" s="182">
        <v>1</v>
      </c>
      <c r="D1106" s="183" t="s">
        <v>2301</v>
      </c>
      <c r="E1106" s="184">
        <v>0.50554299999999996</v>
      </c>
      <c r="F1106" s="185">
        <v>697.28436599999998</v>
      </c>
      <c r="G1106" s="181">
        <v>22198542024704</v>
      </c>
      <c r="H1106" s="182">
        <v>1</v>
      </c>
      <c r="I1106" s="183" t="s">
        <v>2283</v>
      </c>
      <c r="J1106" s="184">
        <v>0.488257</v>
      </c>
      <c r="K1106" s="185">
        <v>658.09546399999999</v>
      </c>
      <c r="L1106" s="181">
        <v>5957211029504</v>
      </c>
      <c r="M1106" s="182">
        <v>2</v>
      </c>
      <c r="N1106" s="183" t="s">
        <v>301</v>
      </c>
      <c r="O1106" s="184">
        <v>9.0000000000000002E-6</v>
      </c>
      <c r="P1106" s="185">
        <v>7.6000000000000004E-5</v>
      </c>
      <c r="S1106" s="175"/>
    </row>
    <row r="1107" spans="1:19" x14ac:dyDescent="0.2">
      <c r="A1107" s="172">
        <v>1081</v>
      </c>
      <c r="B1107" s="181">
        <v>28691137855488</v>
      </c>
      <c r="C1107" s="182">
        <v>1</v>
      </c>
      <c r="D1107" s="183" t="s">
        <v>2306</v>
      </c>
      <c r="E1107" s="184">
        <v>0.50468000000000002</v>
      </c>
      <c r="F1107" s="185">
        <v>691.06878600000005</v>
      </c>
      <c r="G1107" s="181">
        <v>20637387227136</v>
      </c>
      <c r="H1107" s="182">
        <v>0</v>
      </c>
      <c r="I1107" s="183" t="s">
        <v>2284</v>
      </c>
      <c r="J1107" s="184">
        <v>0.37368299999999999</v>
      </c>
      <c r="K1107" s="185">
        <v>312.29895099999999</v>
      </c>
      <c r="L1107" s="181">
        <v>6525302423552</v>
      </c>
      <c r="M1107" s="182">
        <v>0</v>
      </c>
      <c r="N1107" s="183" t="s">
        <v>2287</v>
      </c>
      <c r="O1107" s="184">
        <v>0.37265999999999999</v>
      </c>
      <c r="P1107" s="185">
        <v>310.52517699999999</v>
      </c>
      <c r="S1107" s="175"/>
    </row>
    <row r="1108" spans="1:19" x14ac:dyDescent="0.2">
      <c r="A1108" s="172">
        <v>1082</v>
      </c>
      <c r="B1108" s="181">
        <v>19774893817856</v>
      </c>
      <c r="C1108" s="182">
        <v>0</v>
      </c>
      <c r="D1108" s="183" t="s">
        <v>2307</v>
      </c>
      <c r="E1108" s="184">
        <v>0.374753</v>
      </c>
      <c r="F1108" s="185">
        <v>312.97182099999998</v>
      </c>
      <c r="G1108" s="181">
        <v>28553126584320</v>
      </c>
      <c r="H1108" s="182">
        <v>2</v>
      </c>
      <c r="I1108" s="183" t="s">
        <v>307</v>
      </c>
      <c r="J1108" s="184">
        <v>6.9999999999999999E-6</v>
      </c>
      <c r="K1108" s="185">
        <v>6.0999999999999999E-5</v>
      </c>
      <c r="L1108" s="181">
        <v>325018787840</v>
      </c>
      <c r="M1108" s="182">
        <v>0</v>
      </c>
      <c r="N1108" s="183" t="s">
        <v>2288</v>
      </c>
      <c r="O1108" s="184">
        <v>0.37267099999999997</v>
      </c>
      <c r="P1108" s="185">
        <v>310.54283400000003</v>
      </c>
      <c r="S1108" s="175"/>
    </row>
    <row r="1109" spans="1:19" x14ac:dyDescent="0.2">
      <c r="A1109" s="172">
        <v>1083</v>
      </c>
      <c r="B1109" s="181">
        <v>20612970430464</v>
      </c>
      <c r="C1109" s="182">
        <v>1</v>
      </c>
      <c r="D1109" s="183" t="s">
        <v>2308</v>
      </c>
      <c r="E1109" s="184">
        <v>0.49681599999999998</v>
      </c>
      <c r="F1109" s="185">
        <v>676.852082</v>
      </c>
      <c r="G1109" s="181">
        <v>14585175769088</v>
      </c>
      <c r="H1109" s="182">
        <v>0</v>
      </c>
      <c r="I1109" s="183" t="s">
        <v>2291</v>
      </c>
      <c r="J1109" s="184">
        <v>0.37521399999999999</v>
      </c>
      <c r="K1109" s="185">
        <v>313.50155100000001</v>
      </c>
      <c r="L1109" s="181">
        <v>886197067776</v>
      </c>
      <c r="M1109" s="182">
        <v>0</v>
      </c>
      <c r="N1109" s="183" t="s">
        <v>2290</v>
      </c>
      <c r="O1109" s="184">
        <v>0.37343100000000001</v>
      </c>
      <c r="P1109" s="185">
        <v>311.159493</v>
      </c>
      <c r="S1109" s="175"/>
    </row>
    <row r="1110" spans="1:19" x14ac:dyDescent="0.2">
      <c r="A1110" s="172">
        <v>1084</v>
      </c>
      <c r="B1110" s="181">
        <v>10520171438080</v>
      </c>
      <c r="C1110" s="182">
        <v>2</v>
      </c>
      <c r="D1110" s="183" t="s">
        <v>339</v>
      </c>
      <c r="E1110" s="184">
        <v>1.9000000000000001E-5</v>
      </c>
      <c r="F1110" s="185">
        <v>1.5200000000000001E-4</v>
      </c>
      <c r="G1110" s="181">
        <v>26877699203072</v>
      </c>
      <c r="H1110" s="182">
        <v>2</v>
      </c>
      <c r="I1110" s="183" t="s">
        <v>304</v>
      </c>
      <c r="J1110" s="184">
        <v>2.0999999999999999E-5</v>
      </c>
      <c r="K1110" s="185">
        <v>1.6699999999999999E-4</v>
      </c>
      <c r="L1110" s="181">
        <v>6245671305216</v>
      </c>
      <c r="M1110" s="182">
        <v>2</v>
      </c>
      <c r="N1110" s="183" t="s">
        <v>301</v>
      </c>
      <c r="O1110" s="184">
        <v>1.2999999999999999E-5</v>
      </c>
      <c r="P1110" s="185">
        <v>1.06E-4</v>
      </c>
      <c r="S1110" s="175"/>
    </row>
    <row r="1111" spans="1:19" x14ac:dyDescent="0.2">
      <c r="A1111" s="172">
        <v>1085</v>
      </c>
      <c r="B1111" s="181">
        <v>28290512617472</v>
      </c>
      <c r="C1111" s="182">
        <v>2</v>
      </c>
      <c r="D1111" s="183" t="s">
        <v>348</v>
      </c>
      <c r="E1111" s="184">
        <v>1.1E-5</v>
      </c>
      <c r="F1111" s="185">
        <v>9.1000000000000003E-5</v>
      </c>
      <c r="G1111" s="181">
        <v>5573992407040</v>
      </c>
      <c r="H1111" s="182">
        <v>2</v>
      </c>
      <c r="I1111" s="183" t="s">
        <v>304</v>
      </c>
      <c r="J1111" s="184">
        <v>2.8E-5</v>
      </c>
      <c r="K1111" s="185">
        <v>2.2800000000000001E-4</v>
      </c>
      <c r="L1111" s="181">
        <v>1665549279232</v>
      </c>
      <c r="M1111" s="182">
        <v>0</v>
      </c>
      <c r="N1111" s="183" t="s">
        <v>2292</v>
      </c>
      <c r="O1111" s="184">
        <v>0.374004</v>
      </c>
      <c r="P1111" s="185">
        <v>312.08483899999999</v>
      </c>
      <c r="S1111" s="175"/>
    </row>
    <row r="1112" spans="1:19" x14ac:dyDescent="0.2">
      <c r="A1112" s="172">
        <v>1086</v>
      </c>
      <c r="B1112" s="181">
        <v>28314180730880</v>
      </c>
      <c r="C1112" s="182">
        <v>1</v>
      </c>
      <c r="D1112" s="183" t="s">
        <v>2319</v>
      </c>
      <c r="E1112" s="184">
        <v>0.49304500000000001</v>
      </c>
      <c r="F1112" s="185">
        <v>669.10330899999997</v>
      </c>
      <c r="G1112" s="181">
        <v>2405873926144</v>
      </c>
      <c r="H1112" s="182">
        <v>2</v>
      </c>
      <c r="I1112" s="183" t="s">
        <v>304</v>
      </c>
      <c r="J1112" s="184">
        <v>1.2999999999999999E-5</v>
      </c>
      <c r="K1112" s="185">
        <v>1.06E-4</v>
      </c>
      <c r="L1112" s="181">
        <v>3980517146624</v>
      </c>
      <c r="M1112" s="182">
        <v>0</v>
      </c>
      <c r="N1112" s="183" t="s">
        <v>2293</v>
      </c>
      <c r="O1112" s="184">
        <v>0.37538700000000003</v>
      </c>
      <c r="P1112" s="185">
        <v>313.56968699999999</v>
      </c>
      <c r="S1112" s="175"/>
    </row>
    <row r="1113" spans="1:19" x14ac:dyDescent="0.2">
      <c r="A1113" s="172">
        <v>1087</v>
      </c>
      <c r="B1113" s="181">
        <v>4198929924096</v>
      </c>
      <c r="C1113" s="182">
        <v>1</v>
      </c>
      <c r="D1113" s="183" t="s">
        <v>2320</v>
      </c>
      <c r="E1113" s="184">
        <v>0.492649</v>
      </c>
      <c r="F1113" s="185">
        <v>668.94445099999996</v>
      </c>
      <c r="G1113" s="181">
        <v>1683172974592</v>
      </c>
      <c r="H1113" s="182">
        <v>2</v>
      </c>
      <c r="I1113" s="183" t="s">
        <v>310</v>
      </c>
      <c r="J1113" s="184">
        <v>9.0000000000000002E-6</v>
      </c>
      <c r="K1113" s="185">
        <v>7.6000000000000004E-5</v>
      </c>
      <c r="L1113" s="181">
        <v>5507761307648</v>
      </c>
      <c r="M1113" s="182">
        <v>2</v>
      </c>
      <c r="N1113" s="183" t="s">
        <v>315</v>
      </c>
      <c r="O1113" s="184">
        <v>1.2999999999999999E-5</v>
      </c>
      <c r="P1113" s="185">
        <v>1.06E-4</v>
      </c>
      <c r="S1113" s="175"/>
    </row>
    <row r="1114" spans="1:19" x14ac:dyDescent="0.2">
      <c r="A1114" s="172">
        <v>1088</v>
      </c>
      <c r="B1114" s="181">
        <v>29593675202560</v>
      </c>
      <c r="C1114" s="182">
        <v>0</v>
      </c>
      <c r="D1114" s="183" t="s">
        <v>2321</v>
      </c>
      <c r="E1114" s="184">
        <v>0.36996899999999999</v>
      </c>
      <c r="F1114" s="185">
        <v>307.18335000000002</v>
      </c>
      <c r="G1114" s="181">
        <v>2441730260992</v>
      </c>
      <c r="H1114" s="182">
        <v>0</v>
      </c>
      <c r="I1114" s="183" t="s">
        <v>2295</v>
      </c>
      <c r="J1114" s="184">
        <v>0.37376199999999998</v>
      </c>
      <c r="K1114" s="185">
        <v>311.95038299999999</v>
      </c>
      <c r="L1114" s="181">
        <v>6165722865664</v>
      </c>
      <c r="M1114" s="182">
        <v>2</v>
      </c>
      <c r="N1114" s="183" t="s">
        <v>306</v>
      </c>
      <c r="O1114" s="184">
        <v>2.4000000000000001E-5</v>
      </c>
      <c r="P1114" s="185">
        <v>1.9799999999999999E-4</v>
      </c>
      <c r="S1114" s="175"/>
    </row>
    <row r="1115" spans="1:19" x14ac:dyDescent="0.2">
      <c r="A1115" s="172">
        <v>1089</v>
      </c>
      <c r="B1115" s="181">
        <v>2652565585920</v>
      </c>
      <c r="C1115" s="182">
        <v>0</v>
      </c>
      <c r="D1115" s="183" t="s">
        <v>2324</v>
      </c>
      <c r="E1115" s="184">
        <v>0.37348700000000001</v>
      </c>
      <c r="F1115" s="185">
        <v>310.88979699999999</v>
      </c>
      <c r="G1115" s="181">
        <v>21836987629568</v>
      </c>
      <c r="H1115" s="182">
        <v>1</v>
      </c>
      <c r="I1115" s="183" t="s">
        <v>2300</v>
      </c>
      <c r="J1115" s="184">
        <v>0.49441299999999999</v>
      </c>
      <c r="K1115" s="185">
        <v>676.92324900000006</v>
      </c>
      <c r="L1115" s="181">
        <v>6775593730048</v>
      </c>
      <c r="M1115" s="182">
        <v>1</v>
      </c>
      <c r="N1115" s="183" t="s">
        <v>2294</v>
      </c>
      <c r="O1115" s="184">
        <v>0.49481000000000003</v>
      </c>
      <c r="P1115" s="185">
        <v>671.85566500000004</v>
      </c>
      <c r="S1115" s="175"/>
    </row>
    <row r="1116" spans="1:19" x14ac:dyDescent="0.2">
      <c r="A1116" s="172">
        <v>1090</v>
      </c>
      <c r="B1116" s="181">
        <v>30687044427776</v>
      </c>
      <c r="C1116" s="182">
        <v>0</v>
      </c>
      <c r="D1116" s="183" t="s">
        <v>2326</v>
      </c>
      <c r="E1116" s="184">
        <v>0.37609700000000001</v>
      </c>
      <c r="F1116" s="185">
        <v>313.87044400000002</v>
      </c>
      <c r="G1116" s="181">
        <v>23609469026304</v>
      </c>
      <c r="H1116" s="182">
        <v>1</v>
      </c>
      <c r="I1116" s="183" t="s">
        <v>2302</v>
      </c>
      <c r="J1116" s="184">
        <v>0.50373400000000002</v>
      </c>
      <c r="K1116" s="185">
        <v>688.60345600000005</v>
      </c>
      <c r="L1116" s="181">
        <v>2245947990016</v>
      </c>
      <c r="M1116" s="182">
        <v>0</v>
      </c>
      <c r="N1116" s="183" t="s">
        <v>2296</v>
      </c>
      <c r="O1116" s="184">
        <v>0.37637500000000002</v>
      </c>
      <c r="P1116" s="185">
        <v>314.133105</v>
      </c>
      <c r="S1116" s="175"/>
    </row>
    <row r="1117" spans="1:19" x14ac:dyDescent="0.2">
      <c r="A1117" s="172">
        <v>1091</v>
      </c>
      <c r="B1117" s="181">
        <v>19978963820544</v>
      </c>
      <c r="C1117" s="182">
        <v>0</v>
      </c>
      <c r="D1117" s="183" t="s">
        <v>2328</v>
      </c>
      <c r="E1117" s="184">
        <v>0.37141800000000003</v>
      </c>
      <c r="F1117" s="185">
        <v>308.65689600000002</v>
      </c>
      <c r="G1117" s="181">
        <v>23531085176832</v>
      </c>
      <c r="H1117" s="182">
        <v>0</v>
      </c>
      <c r="I1117" s="183" t="s">
        <v>2303</v>
      </c>
      <c r="J1117" s="184">
        <v>0.37443500000000002</v>
      </c>
      <c r="K1117" s="185">
        <v>312.49552199999999</v>
      </c>
      <c r="L1117" s="181">
        <v>3940964057088</v>
      </c>
      <c r="M1117" s="182">
        <v>0</v>
      </c>
      <c r="N1117" s="183" t="s">
        <v>2298</v>
      </c>
      <c r="O1117" s="184">
        <v>0.373942</v>
      </c>
      <c r="P1117" s="185">
        <v>311.55237299999999</v>
      </c>
      <c r="S1117" s="175"/>
    </row>
    <row r="1118" spans="1:19" x14ac:dyDescent="0.2">
      <c r="A1118" s="172">
        <v>1092</v>
      </c>
      <c r="B1118" s="181">
        <v>5613190340608</v>
      </c>
      <c r="C1118" s="182">
        <v>2</v>
      </c>
      <c r="D1118" s="183" t="s">
        <v>338</v>
      </c>
      <c r="E1118" s="184">
        <v>1.1E-5</v>
      </c>
      <c r="F1118" s="185">
        <v>9.1000000000000003E-5</v>
      </c>
      <c r="G1118" s="181">
        <v>14303460048896</v>
      </c>
      <c r="H1118" s="182">
        <v>1</v>
      </c>
      <c r="I1118" s="183" t="s">
        <v>2304</v>
      </c>
      <c r="J1118" s="184">
        <v>0.49106499999999997</v>
      </c>
      <c r="K1118" s="185">
        <v>660.64777600000002</v>
      </c>
      <c r="L1118" s="181">
        <v>1536925474816</v>
      </c>
      <c r="M1118" s="182">
        <v>2</v>
      </c>
      <c r="N1118" s="183" t="s">
        <v>310</v>
      </c>
      <c r="O1118" s="184">
        <v>2.8E-5</v>
      </c>
      <c r="P1118" s="185">
        <v>2.2800000000000001E-4</v>
      </c>
      <c r="S1118" s="175"/>
    </row>
    <row r="1119" spans="1:19" x14ac:dyDescent="0.2">
      <c r="A1119" s="172">
        <v>1093</v>
      </c>
      <c r="B1119" s="181">
        <v>4872695267328</v>
      </c>
      <c r="C1119" s="182">
        <v>2</v>
      </c>
      <c r="D1119" s="183" t="s">
        <v>338</v>
      </c>
      <c r="E1119" s="184">
        <v>1.5E-5</v>
      </c>
      <c r="F1119" s="185">
        <v>1.22E-4</v>
      </c>
      <c r="G1119" s="181">
        <v>8105545138176</v>
      </c>
      <c r="H1119" s="182">
        <v>2</v>
      </c>
      <c r="I1119" s="183" t="s">
        <v>296</v>
      </c>
      <c r="J1119" s="184">
        <v>2.0999999999999999E-5</v>
      </c>
      <c r="K1119" s="185">
        <v>1.6699999999999999E-4</v>
      </c>
      <c r="L1119" s="181">
        <v>1976039235584</v>
      </c>
      <c r="M1119" s="182">
        <v>2</v>
      </c>
      <c r="N1119" s="183" t="s">
        <v>315</v>
      </c>
      <c r="O1119" s="184">
        <v>1.2999999999999999E-5</v>
      </c>
      <c r="P1119" s="185">
        <v>1.06E-4</v>
      </c>
      <c r="S1119" s="175"/>
    </row>
    <row r="1120" spans="1:19" x14ac:dyDescent="0.2">
      <c r="A1120" s="172">
        <v>1094</v>
      </c>
      <c r="B1120" s="181">
        <v>4304510533632</v>
      </c>
      <c r="C1120" s="182">
        <v>0</v>
      </c>
      <c r="D1120" s="183" t="s">
        <v>2333</v>
      </c>
      <c r="E1120" s="184">
        <v>0.37159799999999998</v>
      </c>
      <c r="F1120" s="185">
        <v>309.43577599999998</v>
      </c>
      <c r="G1120" s="181">
        <v>25978688577536</v>
      </c>
      <c r="H1120" s="182">
        <v>1</v>
      </c>
      <c r="I1120" s="183" t="s">
        <v>2305</v>
      </c>
      <c r="J1120" s="184">
        <v>0.50735600000000003</v>
      </c>
      <c r="K1120" s="185">
        <v>692.096002</v>
      </c>
      <c r="L1120" s="181">
        <v>5281683382272</v>
      </c>
      <c r="M1120" s="182">
        <v>2</v>
      </c>
      <c r="N1120" s="183" t="s">
        <v>338</v>
      </c>
      <c r="O1120" s="184">
        <v>0</v>
      </c>
      <c r="P1120" s="185">
        <v>0</v>
      </c>
      <c r="S1120" s="175"/>
    </row>
    <row r="1121" spans="1:19" x14ac:dyDescent="0.2">
      <c r="A1121" s="172">
        <v>1095</v>
      </c>
      <c r="B1121" s="181">
        <v>7920192962560</v>
      </c>
      <c r="C1121" s="182">
        <v>2</v>
      </c>
      <c r="D1121" s="183" t="s">
        <v>296</v>
      </c>
      <c r="E1121" s="184">
        <v>1.7E-5</v>
      </c>
      <c r="F1121" s="185">
        <v>1.37E-4</v>
      </c>
      <c r="G1121" s="181">
        <v>29314382135296</v>
      </c>
      <c r="H1121" s="182">
        <v>0</v>
      </c>
      <c r="I1121" s="183" t="s">
        <v>2310</v>
      </c>
      <c r="J1121" s="184">
        <v>0.37325599999999998</v>
      </c>
      <c r="K1121" s="185">
        <v>311.18231900000001</v>
      </c>
      <c r="L1121" s="181">
        <v>6742062604288</v>
      </c>
      <c r="M1121" s="182">
        <v>2</v>
      </c>
      <c r="N1121" s="183" t="s">
        <v>307</v>
      </c>
      <c r="O1121" s="184">
        <v>0</v>
      </c>
      <c r="P1121" s="185">
        <v>0</v>
      </c>
      <c r="S1121" s="175"/>
    </row>
    <row r="1122" spans="1:19" x14ac:dyDescent="0.2">
      <c r="A1122" s="172">
        <v>1096</v>
      </c>
      <c r="B1122" s="181">
        <v>3243018190848</v>
      </c>
      <c r="C1122" s="182">
        <v>1</v>
      </c>
      <c r="D1122" s="183" t="s">
        <v>2335</v>
      </c>
      <c r="E1122" s="184">
        <v>0.49152699999999999</v>
      </c>
      <c r="F1122" s="185">
        <v>662.37374</v>
      </c>
      <c r="G1122" s="181">
        <v>27816954150912</v>
      </c>
      <c r="H1122" s="182">
        <v>0</v>
      </c>
      <c r="I1122" s="183" t="s">
        <v>2311</v>
      </c>
      <c r="J1122" s="184">
        <v>0.37476799999999999</v>
      </c>
      <c r="K1122" s="185">
        <v>312.64085399999999</v>
      </c>
      <c r="L1122" s="181">
        <v>4407892353024</v>
      </c>
      <c r="M1122" s="182">
        <v>2</v>
      </c>
      <c r="N1122" s="183" t="s">
        <v>303</v>
      </c>
      <c r="O1122" s="184">
        <v>1.9000000000000001E-5</v>
      </c>
      <c r="P1122" s="185">
        <v>1.5200000000000001E-4</v>
      </c>
      <c r="S1122" s="175"/>
    </row>
    <row r="1123" spans="1:19" x14ac:dyDescent="0.2">
      <c r="A1123" s="172">
        <v>1097</v>
      </c>
      <c r="B1123" s="181">
        <v>19411098583040</v>
      </c>
      <c r="C1123" s="182">
        <v>1</v>
      </c>
      <c r="D1123" s="183" t="s">
        <v>2338</v>
      </c>
      <c r="E1123" s="184">
        <v>0.50520200000000004</v>
      </c>
      <c r="F1123" s="185">
        <v>695.439885</v>
      </c>
      <c r="G1123" s="181">
        <v>19639693737984</v>
      </c>
      <c r="H1123" s="182">
        <v>1</v>
      </c>
      <c r="I1123" s="183" t="s">
        <v>2312</v>
      </c>
      <c r="J1123" s="184">
        <v>0.51508900000000002</v>
      </c>
      <c r="K1123" s="185">
        <v>711.41977199999997</v>
      </c>
      <c r="L1123" s="181">
        <v>4233054035968</v>
      </c>
      <c r="M1123" s="182">
        <v>2</v>
      </c>
      <c r="N1123" s="183" t="s">
        <v>304</v>
      </c>
      <c r="O1123" s="184">
        <v>9.0000000000000002E-6</v>
      </c>
      <c r="P1123" s="185">
        <v>7.6000000000000004E-5</v>
      </c>
      <c r="S1123" s="175"/>
    </row>
    <row r="1124" spans="1:19" x14ac:dyDescent="0.2">
      <c r="A1124" s="172">
        <v>1098</v>
      </c>
      <c r="B1124" s="181">
        <v>22789765627904</v>
      </c>
      <c r="C1124" s="182">
        <v>0</v>
      </c>
      <c r="D1124" s="183" t="s">
        <v>2339</v>
      </c>
      <c r="E1124" s="184">
        <v>0.37040499999999998</v>
      </c>
      <c r="F1124" s="185">
        <v>307.64631700000001</v>
      </c>
      <c r="G1124" s="181">
        <v>409072418816</v>
      </c>
      <c r="H1124" s="182">
        <v>0</v>
      </c>
      <c r="I1124" s="183" t="s">
        <v>2313</v>
      </c>
      <c r="J1124" s="184">
        <v>0.37448100000000001</v>
      </c>
      <c r="K1124" s="185">
        <v>312.305835</v>
      </c>
      <c r="L1124" s="181">
        <v>2039514308608</v>
      </c>
      <c r="M1124" s="182">
        <v>2</v>
      </c>
      <c r="N1124" s="183" t="s">
        <v>307</v>
      </c>
      <c r="O1124" s="184">
        <v>1.1E-5</v>
      </c>
      <c r="P1124" s="185">
        <v>9.1000000000000003E-5</v>
      </c>
      <c r="S1124" s="175"/>
    </row>
    <row r="1125" spans="1:19" x14ac:dyDescent="0.2">
      <c r="A1125" s="172">
        <v>1099</v>
      </c>
      <c r="B1125" s="181">
        <v>24717012082688</v>
      </c>
      <c r="C1125" s="182">
        <v>2</v>
      </c>
      <c r="D1125" s="183" t="s">
        <v>339</v>
      </c>
      <c r="E1125" s="184">
        <v>6.9999999999999999E-6</v>
      </c>
      <c r="F1125" s="185">
        <v>6.0999999999999999E-5</v>
      </c>
      <c r="G1125" s="181">
        <v>29599225962496</v>
      </c>
      <c r="H1125" s="182">
        <v>1</v>
      </c>
      <c r="I1125" s="183" t="s">
        <v>2316</v>
      </c>
      <c r="J1125" s="184">
        <v>0.50206799999999996</v>
      </c>
      <c r="K1125" s="185">
        <v>690.13817500000005</v>
      </c>
      <c r="L1125" s="181">
        <v>2186054500352</v>
      </c>
      <c r="M1125" s="182">
        <v>0</v>
      </c>
      <c r="N1125" s="183" t="s">
        <v>2309</v>
      </c>
      <c r="O1125" s="184">
        <v>0.37330200000000002</v>
      </c>
      <c r="P1125" s="185">
        <v>311.29183499999999</v>
      </c>
      <c r="S1125" s="175"/>
    </row>
    <row r="1126" spans="1:19" x14ac:dyDescent="0.2">
      <c r="A1126" s="172">
        <v>1100</v>
      </c>
      <c r="B1126" s="181">
        <v>20926055784448</v>
      </c>
      <c r="C1126" s="182">
        <v>0</v>
      </c>
      <c r="D1126" s="183" t="s">
        <v>2344</v>
      </c>
      <c r="E1126" s="184">
        <v>0.37084099999999998</v>
      </c>
      <c r="F1126" s="185">
        <v>308.12103200000001</v>
      </c>
      <c r="G1126" s="181">
        <v>7766086189056</v>
      </c>
      <c r="H1126" s="182">
        <v>2</v>
      </c>
      <c r="I1126" s="183" t="s">
        <v>214</v>
      </c>
      <c r="J1126" s="184">
        <v>0</v>
      </c>
      <c r="K1126" s="185">
        <v>0</v>
      </c>
      <c r="L1126" s="181">
        <v>484537171968</v>
      </c>
      <c r="M1126" s="182">
        <v>2</v>
      </c>
      <c r="N1126" s="183" t="s">
        <v>348</v>
      </c>
      <c r="O1126" s="184">
        <v>3.0000000000000001E-6</v>
      </c>
      <c r="P1126" s="185">
        <v>3.0000000000000001E-5</v>
      </c>
      <c r="S1126" s="175"/>
    </row>
    <row r="1127" spans="1:19" x14ac:dyDescent="0.2">
      <c r="A1127" s="172">
        <v>1101</v>
      </c>
      <c r="B1127" s="181">
        <v>17110357278720</v>
      </c>
      <c r="C1127" s="182">
        <v>0</v>
      </c>
      <c r="D1127" s="183" t="s">
        <v>2346</v>
      </c>
      <c r="E1127" s="184">
        <v>0.37645299999999998</v>
      </c>
      <c r="F1127" s="185">
        <v>314.45678400000003</v>
      </c>
      <c r="G1127" s="181">
        <v>25681786044416</v>
      </c>
      <c r="H1127" s="182">
        <v>1</v>
      </c>
      <c r="I1127" s="183" t="s">
        <v>2317</v>
      </c>
      <c r="J1127" s="184">
        <v>0.497367</v>
      </c>
      <c r="K1127" s="185">
        <v>669.67572600000005</v>
      </c>
      <c r="L1127" s="181">
        <v>6648148680704</v>
      </c>
      <c r="M1127" s="182">
        <v>0</v>
      </c>
      <c r="N1127" s="183" t="s">
        <v>2314</v>
      </c>
      <c r="O1127" s="184">
        <v>0.37720100000000001</v>
      </c>
      <c r="P1127" s="185">
        <v>315.72490299999998</v>
      </c>
      <c r="S1127" s="175"/>
    </row>
    <row r="1128" spans="1:19" x14ac:dyDescent="0.2">
      <c r="A1128" s="172">
        <v>1102</v>
      </c>
      <c r="B1128" s="181">
        <v>24928071385088</v>
      </c>
      <c r="C1128" s="182">
        <v>2</v>
      </c>
      <c r="D1128" s="183" t="s">
        <v>315</v>
      </c>
      <c r="E1128" s="184">
        <v>2.8E-5</v>
      </c>
      <c r="F1128" s="185">
        <v>2.2800000000000001E-4</v>
      </c>
      <c r="G1128" s="181">
        <v>1909593481216</v>
      </c>
      <c r="H1128" s="182">
        <v>0</v>
      </c>
      <c r="I1128" s="183" t="s">
        <v>2318</v>
      </c>
      <c r="J1128" s="184">
        <v>0.3735</v>
      </c>
      <c r="K1128" s="185">
        <v>312.35663199999999</v>
      </c>
      <c r="L1128" s="181">
        <v>1024248602624</v>
      </c>
      <c r="M1128" s="182">
        <v>0</v>
      </c>
      <c r="N1128" s="183" t="s">
        <v>2315</v>
      </c>
      <c r="O1128" s="184">
        <v>0.37539699999999998</v>
      </c>
      <c r="P1128" s="185">
        <v>313.97204099999999</v>
      </c>
      <c r="S1128" s="175"/>
    </row>
    <row r="1129" spans="1:19" x14ac:dyDescent="0.2">
      <c r="A1129" s="172">
        <v>1103</v>
      </c>
      <c r="B1129" s="181">
        <v>27072754270208</v>
      </c>
      <c r="C1129" s="182">
        <v>2</v>
      </c>
      <c r="D1129" s="183" t="s">
        <v>303</v>
      </c>
      <c r="E1129" s="184">
        <v>1.1E-5</v>
      </c>
      <c r="F1129" s="185">
        <v>9.1000000000000003E-5</v>
      </c>
      <c r="G1129" s="181">
        <v>307903619072</v>
      </c>
      <c r="H1129" s="182">
        <v>2</v>
      </c>
      <c r="I1129" s="183" t="s">
        <v>214</v>
      </c>
      <c r="J1129" s="184">
        <v>0</v>
      </c>
      <c r="K1129" s="185">
        <v>0</v>
      </c>
      <c r="L1129" s="181">
        <v>1367627243520</v>
      </c>
      <c r="M1129" s="182">
        <v>0</v>
      </c>
      <c r="N1129" s="183" t="s">
        <v>2323</v>
      </c>
      <c r="O1129" s="184">
        <v>0.38095699999999999</v>
      </c>
      <c r="P1129" s="185">
        <v>320.54778499999998</v>
      </c>
      <c r="S1129" s="175"/>
    </row>
    <row r="1130" spans="1:19" x14ac:dyDescent="0.2">
      <c r="A1130" s="172">
        <v>1104</v>
      </c>
      <c r="B1130" s="181">
        <v>25049644916736</v>
      </c>
      <c r="C1130" s="182">
        <v>0</v>
      </c>
      <c r="D1130" s="183" t="s">
        <v>2348</v>
      </c>
      <c r="E1130" s="184">
        <v>0.37211300000000003</v>
      </c>
      <c r="F1130" s="185">
        <v>309.56604900000002</v>
      </c>
      <c r="G1130" s="181">
        <v>14410435510272</v>
      </c>
      <c r="H1130" s="182">
        <v>0</v>
      </c>
      <c r="I1130" s="183" t="s">
        <v>2322</v>
      </c>
      <c r="J1130" s="184">
        <v>0.376834</v>
      </c>
      <c r="K1130" s="185">
        <v>315.555001</v>
      </c>
      <c r="L1130" s="181">
        <v>247325401088</v>
      </c>
      <c r="M1130" s="182">
        <v>1</v>
      </c>
      <c r="N1130" s="183" t="s">
        <v>2325</v>
      </c>
      <c r="O1130" s="184">
        <v>0.49137199999999998</v>
      </c>
      <c r="P1130" s="185">
        <v>666.45412899999997</v>
      </c>
      <c r="S1130" s="175"/>
    </row>
    <row r="1131" spans="1:19" x14ac:dyDescent="0.2">
      <c r="A1131" s="172">
        <v>1105</v>
      </c>
      <c r="B1131" s="181">
        <v>9600818716672</v>
      </c>
      <c r="C1131" s="182">
        <v>0</v>
      </c>
      <c r="D1131" s="183" t="s">
        <v>2350</v>
      </c>
      <c r="E1131" s="184">
        <v>0.37792100000000001</v>
      </c>
      <c r="F1131" s="185">
        <v>316.11153000000002</v>
      </c>
      <c r="G1131" s="181">
        <v>15801337749504</v>
      </c>
      <c r="H1131" s="182">
        <v>2</v>
      </c>
      <c r="I1131" s="183" t="s">
        <v>329</v>
      </c>
      <c r="J1131" s="184">
        <v>2.5999999999999998E-5</v>
      </c>
      <c r="K1131" s="185">
        <v>2.13E-4</v>
      </c>
      <c r="L1131" s="181">
        <v>1470515191808</v>
      </c>
      <c r="M1131" s="182">
        <v>2</v>
      </c>
      <c r="N1131" s="183" t="s">
        <v>329</v>
      </c>
      <c r="O1131" s="184">
        <v>1.9000000000000001E-5</v>
      </c>
      <c r="P1131" s="185">
        <v>1.5200000000000001E-4</v>
      </c>
      <c r="S1131" s="175"/>
    </row>
    <row r="1132" spans="1:19" x14ac:dyDescent="0.2">
      <c r="A1132" s="172">
        <v>1106</v>
      </c>
      <c r="B1132" s="181">
        <v>22727461822464</v>
      </c>
      <c r="C1132" s="182">
        <v>1</v>
      </c>
      <c r="D1132" s="183" t="s">
        <v>2352</v>
      </c>
      <c r="E1132" s="184">
        <v>0.50981699999999996</v>
      </c>
      <c r="F1132" s="185">
        <v>707.53101800000002</v>
      </c>
      <c r="G1132" s="181">
        <v>22768634298368</v>
      </c>
      <c r="H1132" s="182">
        <v>1</v>
      </c>
      <c r="I1132" s="183" t="s">
        <v>2327</v>
      </c>
      <c r="J1132" s="184">
        <v>0.50851500000000005</v>
      </c>
      <c r="K1132" s="185">
        <v>703.20844599999998</v>
      </c>
      <c r="L1132" s="181">
        <v>1950471315456</v>
      </c>
      <c r="M1132" s="182">
        <v>2</v>
      </c>
      <c r="N1132" s="183" t="s">
        <v>304</v>
      </c>
      <c r="O1132" s="184">
        <v>1.2999999999999999E-5</v>
      </c>
      <c r="P1132" s="185">
        <v>1.06E-4</v>
      </c>
      <c r="S1132" s="175"/>
    </row>
    <row r="1133" spans="1:19" x14ac:dyDescent="0.2">
      <c r="A1133" s="172">
        <v>1107</v>
      </c>
      <c r="B1133" s="181">
        <v>27509713027072</v>
      </c>
      <c r="C1133" s="182">
        <v>0</v>
      </c>
      <c r="D1133" s="183" t="s">
        <v>2354</v>
      </c>
      <c r="E1133" s="184">
        <v>0.37764700000000001</v>
      </c>
      <c r="F1133" s="185">
        <v>315.91522300000003</v>
      </c>
      <c r="G1133" s="181">
        <v>23580635693056</v>
      </c>
      <c r="H1133" s="182">
        <v>1</v>
      </c>
      <c r="I1133" s="183" t="s">
        <v>2330</v>
      </c>
      <c r="J1133" s="184">
        <v>0.49852200000000002</v>
      </c>
      <c r="K1133" s="185">
        <v>682.96486600000003</v>
      </c>
      <c r="L1133" s="181">
        <v>242055217152</v>
      </c>
      <c r="M1133" s="182">
        <v>0</v>
      </c>
      <c r="N1133" s="183" t="s">
        <v>2329</v>
      </c>
      <c r="O1133" s="184">
        <v>0.37465999999999999</v>
      </c>
      <c r="P1133" s="185">
        <v>312.75977</v>
      </c>
      <c r="S1133" s="175"/>
    </row>
    <row r="1134" spans="1:19" x14ac:dyDescent="0.2">
      <c r="A1134" s="172">
        <v>1108</v>
      </c>
      <c r="B1134" s="181">
        <v>2845458948096</v>
      </c>
      <c r="C1134" s="182">
        <v>0</v>
      </c>
      <c r="D1134" s="183" t="s">
        <v>2357</v>
      </c>
      <c r="E1134" s="184">
        <v>0.37566500000000003</v>
      </c>
      <c r="F1134" s="185">
        <v>313.48226699999998</v>
      </c>
      <c r="G1134" s="181">
        <v>15771353726976</v>
      </c>
      <c r="H1134" s="182">
        <v>0</v>
      </c>
      <c r="I1134" s="183" t="s">
        <v>2331</v>
      </c>
      <c r="J1134" s="184">
        <v>0.37364399999999998</v>
      </c>
      <c r="K1134" s="185">
        <v>312.19672700000001</v>
      </c>
      <c r="L1134" s="181">
        <v>6033788559360</v>
      </c>
      <c r="M1134" s="182">
        <v>2</v>
      </c>
      <c r="N1134" s="183" t="s">
        <v>316</v>
      </c>
      <c r="O1134" s="184">
        <v>1.1E-5</v>
      </c>
      <c r="P1134" s="185">
        <v>9.1000000000000003E-5</v>
      </c>
      <c r="S1134" s="175"/>
    </row>
    <row r="1135" spans="1:19" x14ac:dyDescent="0.2">
      <c r="A1135" s="172">
        <v>1109</v>
      </c>
      <c r="B1135" s="181">
        <v>15998749392896</v>
      </c>
      <c r="C1135" s="182">
        <v>2</v>
      </c>
      <c r="D1135" s="183" t="s">
        <v>329</v>
      </c>
      <c r="E1135" s="184">
        <v>1.5E-5</v>
      </c>
      <c r="F1135" s="185">
        <v>1.22E-4</v>
      </c>
      <c r="G1135" s="181">
        <v>12339959603200</v>
      </c>
      <c r="H1135" s="182">
        <v>0</v>
      </c>
      <c r="I1135" s="183" t="s">
        <v>2332</v>
      </c>
      <c r="J1135" s="184">
        <v>0.37186900000000001</v>
      </c>
      <c r="K1135" s="185">
        <v>309.36970700000001</v>
      </c>
      <c r="L1135" s="181">
        <v>6258367651840</v>
      </c>
      <c r="M1135" s="182">
        <v>2</v>
      </c>
      <c r="N1135" s="183" t="s">
        <v>306</v>
      </c>
      <c r="O1135" s="184">
        <v>1.9999999999999999E-6</v>
      </c>
      <c r="P1135" s="185">
        <v>1.5E-5</v>
      </c>
      <c r="S1135" s="175"/>
    </row>
    <row r="1136" spans="1:19" x14ac:dyDescent="0.2">
      <c r="A1136" s="172">
        <v>1110</v>
      </c>
      <c r="B1136" s="181">
        <v>17435663630336</v>
      </c>
      <c r="C1136" s="182">
        <v>0</v>
      </c>
      <c r="D1136" s="183" t="s">
        <v>2359</v>
      </c>
      <c r="E1136" s="184">
        <v>0.37369200000000002</v>
      </c>
      <c r="F1136" s="185">
        <v>311.39052600000002</v>
      </c>
      <c r="G1136" s="181">
        <v>13484105605120</v>
      </c>
      <c r="H1136" s="182">
        <v>0</v>
      </c>
      <c r="I1136" s="183" t="s">
        <v>2334</v>
      </c>
      <c r="J1136" s="184">
        <v>0.37407699999999999</v>
      </c>
      <c r="K1136" s="185">
        <v>312.45613400000002</v>
      </c>
      <c r="L1136" s="181">
        <v>3038590148608</v>
      </c>
      <c r="M1136" s="182">
        <v>2</v>
      </c>
      <c r="N1136" s="183" t="s">
        <v>315</v>
      </c>
      <c r="O1136" s="184">
        <v>1.2999999999999999E-5</v>
      </c>
      <c r="P1136" s="185">
        <v>1.06E-4</v>
      </c>
      <c r="S1136" s="175"/>
    </row>
    <row r="1137" spans="1:19" x14ac:dyDescent="0.2">
      <c r="A1137" s="172">
        <v>1111</v>
      </c>
      <c r="B1137" s="181">
        <v>29018341343232</v>
      </c>
      <c r="C1137" s="182">
        <v>0</v>
      </c>
      <c r="D1137" s="183" t="s">
        <v>2360</v>
      </c>
      <c r="E1137" s="184">
        <v>0.37678400000000001</v>
      </c>
      <c r="F1137" s="185">
        <v>315.28850299999999</v>
      </c>
      <c r="G1137" s="181">
        <v>4246674235392</v>
      </c>
      <c r="H1137" s="182">
        <v>2</v>
      </c>
      <c r="I1137" s="183" t="s">
        <v>307</v>
      </c>
      <c r="J1137" s="184">
        <v>1.5E-5</v>
      </c>
      <c r="K1137" s="185">
        <v>1.22E-4</v>
      </c>
      <c r="L1137" s="181">
        <v>2230414458880</v>
      </c>
      <c r="M1137" s="182">
        <v>2</v>
      </c>
      <c r="N1137" s="183" t="s">
        <v>305</v>
      </c>
      <c r="O1137" s="184">
        <v>2.4000000000000001E-5</v>
      </c>
      <c r="P1137" s="185">
        <v>1.9799999999999999E-4</v>
      </c>
      <c r="S1137" s="175"/>
    </row>
    <row r="1138" spans="1:19" x14ac:dyDescent="0.2">
      <c r="A1138" s="172">
        <v>1112</v>
      </c>
      <c r="B1138" s="181">
        <v>15586127839232</v>
      </c>
      <c r="C1138" s="182">
        <v>2</v>
      </c>
      <c r="D1138" s="183" t="s">
        <v>296</v>
      </c>
      <c r="E1138" s="184">
        <v>5.0000000000000004E-6</v>
      </c>
      <c r="F1138" s="185">
        <v>4.5000000000000003E-5</v>
      </c>
      <c r="G1138" s="181">
        <v>25262388584448</v>
      </c>
      <c r="H1138" s="182">
        <v>0</v>
      </c>
      <c r="I1138" s="183" t="s">
        <v>2336</v>
      </c>
      <c r="J1138" s="184">
        <v>0.37659900000000002</v>
      </c>
      <c r="K1138" s="185">
        <v>315.00306899999998</v>
      </c>
      <c r="L1138" s="181">
        <v>4294988234752</v>
      </c>
      <c r="M1138" s="182">
        <v>0</v>
      </c>
      <c r="N1138" s="183" t="s">
        <v>2340</v>
      </c>
      <c r="O1138" s="184">
        <v>0.37445299999999998</v>
      </c>
      <c r="P1138" s="185">
        <v>312.67574000000002</v>
      </c>
      <c r="S1138" s="175"/>
    </row>
    <row r="1139" spans="1:19" x14ac:dyDescent="0.2">
      <c r="A1139" s="172">
        <v>1113</v>
      </c>
      <c r="B1139" s="181">
        <v>15302292250624</v>
      </c>
      <c r="C1139" s="182">
        <v>0</v>
      </c>
      <c r="D1139" s="183" t="s">
        <v>2365</v>
      </c>
      <c r="E1139" s="184">
        <v>0.36962699999999998</v>
      </c>
      <c r="F1139" s="185">
        <v>306.90074499999997</v>
      </c>
      <c r="G1139" s="181">
        <v>21303804379136</v>
      </c>
      <c r="H1139" s="182">
        <v>1</v>
      </c>
      <c r="I1139" s="183" t="s">
        <v>2337</v>
      </c>
      <c r="J1139" s="184">
        <v>0.50012800000000002</v>
      </c>
      <c r="K1139" s="185">
        <v>679.75715300000002</v>
      </c>
      <c r="L1139" s="181">
        <v>982476578816</v>
      </c>
      <c r="M1139" s="182">
        <v>1</v>
      </c>
      <c r="N1139" s="183" t="s">
        <v>2341</v>
      </c>
      <c r="O1139" s="184">
        <v>0.49171199999999998</v>
      </c>
      <c r="P1139" s="185">
        <v>661.28751099999999</v>
      </c>
      <c r="S1139" s="175"/>
    </row>
    <row r="1140" spans="1:19" x14ac:dyDescent="0.2">
      <c r="A1140" s="172">
        <v>1114</v>
      </c>
      <c r="B1140" s="181">
        <v>13455871016960</v>
      </c>
      <c r="C1140" s="182">
        <v>1</v>
      </c>
      <c r="D1140" s="183" t="s">
        <v>2372</v>
      </c>
      <c r="E1140" s="184">
        <v>0.50271399999999999</v>
      </c>
      <c r="F1140" s="185">
        <v>686.12592199999995</v>
      </c>
      <c r="G1140" s="181">
        <v>14450279636992</v>
      </c>
      <c r="H1140" s="182">
        <v>0</v>
      </c>
      <c r="I1140" s="183" t="s">
        <v>2342</v>
      </c>
      <c r="J1140" s="184">
        <v>0.37291800000000003</v>
      </c>
      <c r="K1140" s="185">
        <v>310.93670500000002</v>
      </c>
      <c r="L1140" s="181">
        <v>458873421824</v>
      </c>
      <c r="M1140" s="182">
        <v>1</v>
      </c>
      <c r="N1140" s="183" t="s">
        <v>2343</v>
      </c>
      <c r="O1140" s="184">
        <v>0.50087400000000004</v>
      </c>
      <c r="P1140" s="185">
        <v>677.89214200000004</v>
      </c>
      <c r="S1140" s="175"/>
    </row>
    <row r="1141" spans="1:19" x14ac:dyDescent="0.2">
      <c r="A1141" s="172">
        <v>1115</v>
      </c>
      <c r="B1141" s="181">
        <v>17778477072384</v>
      </c>
      <c r="C1141" s="182">
        <v>2</v>
      </c>
      <c r="D1141" s="183" t="s">
        <v>348</v>
      </c>
      <c r="E1141" s="184">
        <v>4.5000000000000003E-5</v>
      </c>
      <c r="F1141" s="185">
        <v>3.6600000000000001E-4</v>
      </c>
      <c r="G1141" s="181">
        <v>15548792586240</v>
      </c>
      <c r="H1141" s="182">
        <v>2</v>
      </c>
      <c r="I1141" s="183" t="s">
        <v>329</v>
      </c>
      <c r="J1141" s="184">
        <v>6.9999999999999999E-6</v>
      </c>
      <c r="K1141" s="185">
        <v>6.0999999999999999E-5</v>
      </c>
      <c r="L1141" s="181">
        <v>2520374370304</v>
      </c>
      <c r="M1141" s="182">
        <v>1</v>
      </c>
      <c r="N1141" s="183" t="s">
        <v>2345</v>
      </c>
      <c r="O1141" s="184">
        <v>0.49624800000000002</v>
      </c>
      <c r="P1141" s="185">
        <v>671.07180200000005</v>
      </c>
      <c r="S1141" s="175"/>
    </row>
    <row r="1142" spans="1:19" x14ac:dyDescent="0.2">
      <c r="A1142" s="172">
        <v>1116</v>
      </c>
      <c r="B1142" s="181">
        <v>14358729555968</v>
      </c>
      <c r="C1142" s="182">
        <v>2</v>
      </c>
      <c r="D1142" s="183" t="s">
        <v>376</v>
      </c>
      <c r="E1142" s="184">
        <v>2.8E-5</v>
      </c>
      <c r="F1142" s="185">
        <v>2.2800000000000001E-4</v>
      </c>
      <c r="G1142" s="181">
        <v>15754363625472</v>
      </c>
      <c r="H1142" s="182">
        <v>0</v>
      </c>
      <c r="I1142" s="183" t="s">
        <v>2349</v>
      </c>
      <c r="J1142" s="184">
        <v>0.37343500000000002</v>
      </c>
      <c r="K1142" s="185">
        <v>311.42146000000002</v>
      </c>
      <c r="L1142" s="181">
        <v>196341456896</v>
      </c>
      <c r="M1142" s="182">
        <v>2</v>
      </c>
      <c r="N1142" s="183" t="s">
        <v>315</v>
      </c>
      <c r="O1142" s="184">
        <v>1.7E-5</v>
      </c>
      <c r="P1142" s="185">
        <v>1.37E-4</v>
      </c>
      <c r="S1142" s="175"/>
    </row>
    <row r="1143" spans="1:19" x14ac:dyDescent="0.2">
      <c r="A1143" s="172">
        <v>1117</v>
      </c>
      <c r="B1143" s="181">
        <v>16347025612800</v>
      </c>
      <c r="C1143" s="182">
        <v>0</v>
      </c>
      <c r="D1143" s="183" t="s">
        <v>2381</v>
      </c>
      <c r="E1143" s="184">
        <v>0.37670799999999999</v>
      </c>
      <c r="F1143" s="185">
        <v>314.91435200000001</v>
      </c>
      <c r="G1143" s="181">
        <v>23269177548800</v>
      </c>
      <c r="H1143" s="182">
        <v>0</v>
      </c>
      <c r="I1143" s="183" t="s">
        <v>2351</v>
      </c>
      <c r="J1143" s="184">
        <v>0.37502999999999997</v>
      </c>
      <c r="K1143" s="185">
        <v>312.45181700000001</v>
      </c>
      <c r="L1143" s="181">
        <v>262824681472</v>
      </c>
      <c r="M1143" s="182">
        <v>1</v>
      </c>
      <c r="N1143" s="183" t="s">
        <v>2347</v>
      </c>
      <c r="O1143" s="184">
        <v>0.50554200000000005</v>
      </c>
      <c r="P1143" s="185">
        <v>695.30847200000005</v>
      </c>
      <c r="S1143" s="175"/>
    </row>
    <row r="1144" spans="1:19" x14ac:dyDescent="0.2">
      <c r="A1144" s="172">
        <v>1118</v>
      </c>
      <c r="B1144" s="181">
        <v>2116418994176</v>
      </c>
      <c r="C1144" s="182">
        <v>2</v>
      </c>
      <c r="D1144" s="183" t="s">
        <v>348</v>
      </c>
      <c r="E1144" s="184">
        <v>1.1E-5</v>
      </c>
      <c r="F1144" s="185">
        <v>9.1000000000000003E-5</v>
      </c>
      <c r="G1144" s="181">
        <v>16180599619584</v>
      </c>
      <c r="H1144" s="182">
        <v>1</v>
      </c>
      <c r="I1144" s="183" t="s">
        <v>2353</v>
      </c>
      <c r="J1144" s="184">
        <v>0.50841899999999995</v>
      </c>
      <c r="K1144" s="185">
        <v>700.54393900000002</v>
      </c>
      <c r="L1144" s="181">
        <v>1678802747392</v>
      </c>
      <c r="M1144" s="182">
        <v>2</v>
      </c>
      <c r="N1144" s="183" t="s">
        <v>296</v>
      </c>
      <c r="O1144" s="184">
        <v>2.0999999999999999E-5</v>
      </c>
      <c r="P1144" s="185">
        <v>1.6699999999999999E-4</v>
      </c>
      <c r="S1144" s="175"/>
    </row>
    <row r="1145" spans="1:19" x14ac:dyDescent="0.2">
      <c r="A1145" s="172">
        <v>1119</v>
      </c>
      <c r="B1145" s="181">
        <v>20863196168192</v>
      </c>
      <c r="C1145" s="182">
        <v>1</v>
      </c>
      <c r="D1145" s="183" t="s">
        <v>2383</v>
      </c>
      <c r="E1145" s="184">
        <v>0.50143300000000002</v>
      </c>
      <c r="F1145" s="185">
        <v>682.42157299999997</v>
      </c>
      <c r="G1145" s="181">
        <v>13903436300288</v>
      </c>
      <c r="H1145" s="182">
        <v>2</v>
      </c>
      <c r="I1145" s="183" t="s">
        <v>316</v>
      </c>
      <c r="J1145" s="184">
        <v>2.1999999999999999E-5</v>
      </c>
      <c r="K1145" s="185">
        <v>1.83E-4</v>
      </c>
      <c r="L1145" s="181">
        <v>5701295857664</v>
      </c>
      <c r="M1145" s="182">
        <v>2</v>
      </c>
      <c r="N1145" s="183" t="s">
        <v>301</v>
      </c>
      <c r="O1145" s="184">
        <v>2.4000000000000001E-5</v>
      </c>
      <c r="P1145" s="185">
        <v>1.9799999999999999E-4</v>
      </c>
      <c r="S1145" s="175"/>
    </row>
    <row r="1146" spans="1:19" x14ac:dyDescent="0.2">
      <c r="A1146" s="172">
        <v>1120</v>
      </c>
      <c r="B1146" s="181">
        <v>5915413946368</v>
      </c>
      <c r="C1146" s="182">
        <v>2</v>
      </c>
      <c r="D1146" s="183" t="s">
        <v>303</v>
      </c>
      <c r="E1146" s="184">
        <v>4.1E-5</v>
      </c>
      <c r="F1146" s="185">
        <v>3.3500000000000001E-4</v>
      </c>
      <c r="G1146" s="181">
        <v>19256985133056</v>
      </c>
      <c r="H1146" s="182">
        <v>2</v>
      </c>
      <c r="I1146" s="183" t="s">
        <v>329</v>
      </c>
      <c r="J1146" s="184">
        <v>1.1E-5</v>
      </c>
      <c r="K1146" s="185">
        <v>9.1000000000000003E-5</v>
      </c>
      <c r="L1146" s="181">
        <v>1094843400192</v>
      </c>
      <c r="M1146" s="182">
        <v>0</v>
      </c>
      <c r="N1146" s="183" t="s">
        <v>2355</v>
      </c>
      <c r="O1146" s="184">
        <v>0.38022800000000001</v>
      </c>
      <c r="P1146" s="185">
        <v>319.10896500000001</v>
      </c>
      <c r="S1146" s="175"/>
    </row>
    <row r="1147" spans="1:19" x14ac:dyDescent="0.2">
      <c r="A1147" s="172">
        <v>1121</v>
      </c>
      <c r="B1147" s="181">
        <v>21812383547392</v>
      </c>
      <c r="C1147" s="182">
        <v>2</v>
      </c>
      <c r="D1147" s="183" t="s">
        <v>296</v>
      </c>
      <c r="E1147" s="184">
        <v>1.7E-5</v>
      </c>
      <c r="F1147" s="185">
        <v>1.37E-4</v>
      </c>
      <c r="G1147" s="181">
        <v>26254985601024</v>
      </c>
      <c r="H1147" s="182">
        <v>0</v>
      </c>
      <c r="I1147" s="183" t="s">
        <v>2361</v>
      </c>
      <c r="J1147" s="184">
        <v>0.374504</v>
      </c>
      <c r="K1147" s="185">
        <v>312.22301199999998</v>
      </c>
      <c r="L1147" s="181">
        <v>1442020270080</v>
      </c>
      <c r="M1147" s="182">
        <v>2</v>
      </c>
      <c r="N1147" s="183" t="s">
        <v>310</v>
      </c>
      <c r="O1147" s="184">
        <v>2.0000000000000002E-5</v>
      </c>
      <c r="P1147" s="185">
        <v>1.6699999999999999E-4</v>
      </c>
      <c r="S1147" s="175"/>
    </row>
    <row r="1148" spans="1:19" x14ac:dyDescent="0.2">
      <c r="A1148" s="172">
        <v>1122</v>
      </c>
      <c r="B1148" s="181">
        <v>21400634130432</v>
      </c>
      <c r="C1148" s="182">
        <v>1</v>
      </c>
      <c r="D1148" s="183" t="s">
        <v>2384</v>
      </c>
      <c r="E1148" s="184">
        <v>0.48901099999999997</v>
      </c>
      <c r="F1148" s="185">
        <v>663.82428500000003</v>
      </c>
      <c r="G1148" s="181">
        <v>24700082405376</v>
      </c>
      <c r="H1148" s="182">
        <v>2</v>
      </c>
      <c r="I1148" s="183" t="s">
        <v>329</v>
      </c>
      <c r="J1148" s="184">
        <v>3.8000000000000002E-5</v>
      </c>
      <c r="K1148" s="185">
        <v>3.0499999999999999E-4</v>
      </c>
      <c r="L1148" s="181">
        <v>5245460144128</v>
      </c>
      <c r="M1148" s="182">
        <v>1</v>
      </c>
      <c r="N1148" s="183" t="s">
        <v>2356</v>
      </c>
      <c r="O1148" s="184">
        <v>0.49545400000000001</v>
      </c>
      <c r="P1148" s="185">
        <v>675.05428199999994</v>
      </c>
      <c r="S1148" s="175"/>
    </row>
    <row r="1149" spans="1:19" x14ac:dyDescent="0.2">
      <c r="A1149" s="172">
        <v>1123</v>
      </c>
      <c r="B1149" s="181">
        <v>22323660496896</v>
      </c>
      <c r="C1149" s="182">
        <v>0</v>
      </c>
      <c r="D1149" s="183" t="s">
        <v>2385</v>
      </c>
      <c r="E1149" s="184">
        <v>0.37164799999999998</v>
      </c>
      <c r="F1149" s="185">
        <v>309.48433599999998</v>
      </c>
      <c r="G1149" s="181">
        <v>17956641374208</v>
      </c>
      <c r="H1149" s="182">
        <v>0</v>
      </c>
      <c r="I1149" s="183" t="s">
        <v>2363</v>
      </c>
      <c r="J1149" s="184">
        <v>0.37556400000000001</v>
      </c>
      <c r="K1149" s="185">
        <v>313.491895</v>
      </c>
      <c r="L1149" s="181">
        <v>1423756435456</v>
      </c>
      <c r="M1149" s="182">
        <v>0</v>
      </c>
      <c r="N1149" s="183" t="s">
        <v>2358</v>
      </c>
      <c r="O1149" s="184">
        <v>0.37460199999999999</v>
      </c>
      <c r="P1149" s="185">
        <v>312.07194099999998</v>
      </c>
      <c r="S1149" s="175"/>
    </row>
    <row r="1150" spans="1:19" x14ac:dyDescent="0.2">
      <c r="A1150" s="172">
        <v>1124</v>
      </c>
      <c r="B1150" s="181">
        <v>3153326915584</v>
      </c>
      <c r="C1150" s="182">
        <v>0</v>
      </c>
      <c r="D1150" s="183" t="s">
        <v>2388</v>
      </c>
      <c r="E1150" s="184">
        <v>0.37246899999999999</v>
      </c>
      <c r="F1150" s="185">
        <v>309.67325799999998</v>
      </c>
      <c r="G1150" s="181">
        <v>9267407634432</v>
      </c>
      <c r="H1150" s="182">
        <v>2</v>
      </c>
      <c r="I1150" s="183" t="s">
        <v>303</v>
      </c>
      <c r="J1150" s="184">
        <v>1.9000000000000001E-5</v>
      </c>
      <c r="K1150" s="185">
        <v>1.5200000000000001E-4</v>
      </c>
      <c r="L1150" s="181">
        <v>72426020864</v>
      </c>
      <c r="M1150" s="182">
        <v>0</v>
      </c>
      <c r="N1150" s="183" t="s">
        <v>2362</v>
      </c>
      <c r="O1150" s="184">
        <v>0.37456</v>
      </c>
      <c r="P1150" s="185">
        <v>312.55004100000002</v>
      </c>
      <c r="S1150" s="175"/>
    </row>
    <row r="1151" spans="1:19" x14ac:dyDescent="0.2">
      <c r="A1151" s="172">
        <v>1125</v>
      </c>
      <c r="B1151" s="181">
        <v>17909339537408</v>
      </c>
      <c r="C1151" s="182">
        <v>2</v>
      </c>
      <c r="D1151" s="183" t="s">
        <v>338</v>
      </c>
      <c r="E1151" s="184">
        <v>1.9000000000000001E-5</v>
      </c>
      <c r="F1151" s="185">
        <v>1.5200000000000001E-4</v>
      </c>
      <c r="G1151" s="181">
        <v>6112459890688</v>
      </c>
      <c r="H1151" s="182">
        <v>2</v>
      </c>
      <c r="I1151" s="183" t="s">
        <v>306</v>
      </c>
      <c r="J1151" s="184">
        <v>9.0000000000000002E-6</v>
      </c>
      <c r="K1151" s="185">
        <v>7.6000000000000004E-5</v>
      </c>
      <c r="L1151" s="181">
        <v>5357914570752</v>
      </c>
      <c r="M1151" s="182">
        <v>0</v>
      </c>
      <c r="N1151" s="183" t="s">
        <v>2364</v>
      </c>
      <c r="O1151" s="184">
        <v>0.37515900000000002</v>
      </c>
      <c r="P1151" s="185">
        <v>313.34299299999998</v>
      </c>
      <c r="S1151" s="175"/>
    </row>
    <row r="1152" spans="1:19" x14ac:dyDescent="0.2">
      <c r="A1152" s="172">
        <v>1126</v>
      </c>
      <c r="B1152" s="181">
        <v>24772131823616</v>
      </c>
      <c r="C1152" s="182">
        <v>0</v>
      </c>
      <c r="D1152" s="183" t="s">
        <v>2389</v>
      </c>
      <c r="E1152" s="184">
        <v>0.375058</v>
      </c>
      <c r="F1152" s="185">
        <v>313.35367400000001</v>
      </c>
      <c r="G1152" s="181">
        <v>21828820942848</v>
      </c>
      <c r="H1152" s="182">
        <v>1</v>
      </c>
      <c r="I1152" s="183" t="s">
        <v>2368</v>
      </c>
      <c r="J1152" s="184">
        <v>0.50388900000000003</v>
      </c>
      <c r="K1152" s="185">
        <v>696.51800400000002</v>
      </c>
      <c r="L1152" s="181">
        <v>5289962766336</v>
      </c>
      <c r="M1152" s="182">
        <v>2</v>
      </c>
      <c r="N1152" s="183" t="s">
        <v>305</v>
      </c>
      <c r="O1152" s="184">
        <v>5.0000000000000004E-6</v>
      </c>
      <c r="P1152" s="185">
        <v>4.5000000000000003E-5</v>
      </c>
      <c r="S1152" s="175"/>
    </row>
    <row r="1153" spans="1:19" x14ac:dyDescent="0.2">
      <c r="A1153" s="172">
        <v>1127</v>
      </c>
      <c r="B1153" s="181">
        <v>7187656196096</v>
      </c>
      <c r="C1153" s="182">
        <v>1</v>
      </c>
      <c r="D1153" s="183" t="s">
        <v>2392</v>
      </c>
      <c r="E1153" s="184">
        <v>0.49817800000000001</v>
      </c>
      <c r="F1153" s="185">
        <v>680.06136100000003</v>
      </c>
      <c r="G1153" s="181">
        <v>1174720479232</v>
      </c>
      <c r="H1153" s="182">
        <v>0</v>
      </c>
      <c r="I1153" s="183" t="s">
        <v>2370</v>
      </c>
      <c r="J1153" s="184">
        <v>0.37839099999999998</v>
      </c>
      <c r="K1153" s="185">
        <v>317.23102799999998</v>
      </c>
      <c r="L1153" s="181">
        <v>6074868449280</v>
      </c>
      <c r="M1153" s="182">
        <v>2</v>
      </c>
      <c r="N1153" s="183" t="s">
        <v>305</v>
      </c>
      <c r="O1153" s="184">
        <v>2.8E-5</v>
      </c>
      <c r="P1153" s="185">
        <v>2.2800000000000001E-4</v>
      </c>
      <c r="S1153" s="175"/>
    </row>
    <row r="1154" spans="1:19" x14ac:dyDescent="0.2">
      <c r="A1154" s="172">
        <v>1128</v>
      </c>
      <c r="B1154" s="181">
        <v>8127372115968</v>
      </c>
      <c r="C1154" s="182">
        <v>0</v>
      </c>
      <c r="D1154" s="183" t="s">
        <v>2394</v>
      </c>
      <c r="E1154" s="184">
        <v>0.37484400000000001</v>
      </c>
      <c r="F1154" s="185">
        <v>312.98379899999998</v>
      </c>
      <c r="G1154" s="181">
        <v>9671350411264</v>
      </c>
      <c r="H1154" s="182">
        <v>2</v>
      </c>
      <c r="I1154" s="183" t="s">
        <v>338</v>
      </c>
      <c r="J1154" s="184">
        <v>2.1999999999999999E-5</v>
      </c>
      <c r="K1154" s="185">
        <v>1.83E-4</v>
      </c>
      <c r="L1154" s="181">
        <v>5726973149184</v>
      </c>
      <c r="M1154" s="182">
        <v>0</v>
      </c>
      <c r="N1154" s="183" t="s">
        <v>2366</v>
      </c>
      <c r="O1154" s="184">
        <v>0.37845000000000001</v>
      </c>
      <c r="P1154" s="185">
        <v>316.58875399999999</v>
      </c>
      <c r="S1154" s="175"/>
    </row>
    <row r="1155" spans="1:19" x14ac:dyDescent="0.2">
      <c r="A1155" s="172">
        <v>1129</v>
      </c>
      <c r="B1155" s="181">
        <v>14342469066752</v>
      </c>
      <c r="C1155" s="182">
        <v>1</v>
      </c>
      <c r="D1155" s="183" t="s">
        <v>2395</v>
      </c>
      <c r="E1155" s="184">
        <v>0.492558</v>
      </c>
      <c r="F1155" s="185">
        <v>669.57255999999995</v>
      </c>
      <c r="G1155" s="181">
        <v>8249102581760</v>
      </c>
      <c r="H1155" s="182">
        <v>0</v>
      </c>
      <c r="I1155" s="183" t="s">
        <v>2374</v>
      </c>
      <c r="J1155" s="184">
        <v>0.37267600000000001</v>
      </c>
      <c r="K1155" s="185">
        <v>309.91688599999998</v>
      </c>
      <c r="L1155" s="181">
        <v>6806306078720</v>
      </c>
      <c r="M1155" s="182">
        <v>1</v>
      </c>
      <c r="N1155" s="183" t="s">
        <v>2367</v>
      </c>
      <c r="O1155" s="184">
        <v>0.50548599999999999</v>
      </c>
      <c r="P1155" s="185">
        <v>693.72115799999995</v>
      </c>
      <c r="S1155" s="175"/>
    </row>
    <row r="1156" spans="1:19" x14ac:dyDescent="0.2">
      <c r="A1156" s="172">
        <v>1130</v>
      </c>
      <c r="B1156" s="181">
        <v>22201324216320</v>
      </c>
      <c r="C1156" s="182">
        <v>2</v>
      </c>
      <c r="D1156" s="183" t="s">
        <v>348</v>
      </c>
      <c r="E1156" s="184">
        <v>1.1E-5</v>
      </c>
      <c r="F1156" s="185">
        <v>9.1000000000000003E-5</v>
      </c>
      <c r="G1156" s="181">
        <v>16642685100032</v>
      </c>
      <c r="H1156" s="182">
        <v>0</v>
      </c>
      <c r="I1156" s="183" t="s">
        <v>2377</v>
      </c>
      <c r="J1156" s="184">
        <v>0.37636500000000001</v>
      </c>
      <c r="K1156" s="185">
        <v>314.44540899999998</v>
      </c>
      <c r="L1156" s="181">
        <v>871381286912</v>
      </c>
      <c r="M1156" s="182">
        <v>0</v>
      </c>
      <c r="N1156" s="183" t="s">
        <v>2369</v>
      </c>
      <c r="O1156" s="184">
        <v>0.37481799999999998</v>
      </c>
      <c r="P1156" s="185">
        <v>313.02915400000001</v>
      </c>
      <c r="S1156" s="175"/>
    </row>
    <row r="1157" spans="1:19" x14ac:dyDescent="0.2">
      <c r="A1157" s="172">
        <v>1131</v>
      </c>
      <c r="B1157" s="181">
        <v>16710230573056</v>
      </c>
      <c r="C1157" s="182">
        <v>0</v>
      </c>
      <c r="D1157" s="183" t="s">
        <v>2401</v>
      </c>
      <c r="E1157" s="184">
        <v>0.37336999999999998</v>
      </c>
      <c r="F1157" s="185">
        <v>310.65617900000001</v>
      </c>
      <c r="G1157" s="181">
        <v>9172294656000</v>
      </c>
      <c r="H1157" s="182">
        <v>0</v>
      </c>
      <c r="I1157" s="183" t="s">
        <v>2378</v>
      </c>
      <c r="J1157" s="184">
        <v>0.380361</v>
      </c>
      <c r="K1157" s="185">
        <v>319.82077600000002</v>
      </c>
      <c r="L1157" s="181">
        <v>4223791316992</v>
      </c>
      <c r="M1157" s="182">
        <v>2</v>
      </c>
      <c r="N1157" s="183" t="s">
        <v>316</v>
      </c>
      <c r="O1157" s="184">
        <v>6.9999999999999999E-6</v>
      </c>
      <c r="P1157" s="185">
        <v>6.0999999999999999E-5</v>
      </c>
      <c r="S1157" s="175"/>
    </row>
    <row r="1158" spans="1:19" x14ac:dyDescent="0.2">
      <c r="A1158" s="172">
        <v>1132</v>
      </c>
      <c r="B1158" s="181">
        <v>4523844919296</v>
      </c>
      <c r="C1158" s="182">
        <v>0</v>
      </c>
      <c r="D1158" s="183" t="s">
        <v>2402</v>
      </c>
      <c r="E1158" s="184">
        <v>0.37330099999999999</v>
      </c>
      <c r="F1158" s="185">
        <v>310.99679800000001</v>
      </c>
      <c r="G1158" s="181">
        <v>27211005083648</v>
      </c>
      <c r="H1158" s="182">
        <v>0</v>
      </c>
      <c r="I1158" s="183" t="s">
        <v>2379</v>
      </c>
      <c r="J1158" s="184">
        <v>0.37658900000000001</v>
      </c>
      <c r="K1158" s="185">
        <v>315.74268000000001</v>
      </c>
      <c r="L1158" s="181">
        <v>3823517450240</v>
      </c>
      <c r="M1158" s="182">
        <v>0</v>
      </c>
      <c r="N1158" s="183" t="s">
        <v>2371</v>
      </c>
      <c r="O1158" s="184">
        <v>0.37362200000000001</v>
      </c>
      <c r="P1158" s="185">
        <v>311.164601</v>
      </c>
      <c r="S1158" s="175"/>
    </row>
    <row r="1159" spans="1:19" x14ac:dyDescent="0.2">
      <c r="A1159" s="172">
        <v>1133</v>
      </c>
      <c r="B1159" s="181">
        <v>8374348185600</v>
      </c>
      <c r="C1159" s="182">
        <v>0</v>
      </c>
      <c r="D1159" s="183" t="s">
        <v>2404</v>
      </c>
      <c r="E1159" s="184">
        <v>0.37373299999999998</v>
      </c>
      <c r="F1159" s="185">
        <v>311.59619800000002</v>
      </c>
      <c r="G1159" s="181">
        <v>3710452719616</v>
      </c>
      <c r="H1159" s="182">
        <v>2</v>
      </c>
      <c r="I1159" s="183" t="s">
        <v>296</v>
      </c>
      <c r="J1159" s="184">
        <v>2.0999999999999999E-5</v>
      </c>
      <c r="K1159" s="185">
        <v>1.6699999999999999E-4</v>
      </c>
      <c r="L1159" s="181">
        <v>6705612840960</v>
      </c>
      <c r="M1159" s="182">
        <v>1</v>
      </c>
      <c r="N1159" s="183" t="s">
        <v>2373</v>
      </c>
      <c r="O1159" s="184">
        <v>0.493531</v>
      </c>
      <c r="P1159" s="185">
        <v>664.90153099999998</v>
      </c>
      <c r="S1159" s="175"/>
    </row>
    <row r="1160" spans="1:19" x14ac:dyDescent="0.2">
      <c r="A1160" s="172">
        <v>1134</v>
      </c>
      <c r="B1160" s="181">
        <v>23603963518976</v>
      </c>
      <c r="C1160" s="182">
        <v>0</v>
      </c>
      <c r="D1160" s="183" t="s">
        <v>2405</v>
      </c>
      <c r="E1160" s="184">
        <v>0.37239699999999998</v>
      </c>
      <c r="F1160" s="185">
        <v>310.24528400000003</v>
      </c>
      <c r="G1160" s="181">
        <v>14452494753792</v>
      </c>
      <c r="H1160" s="182">
        <v>2</v>
      </c>
      <c r="I1160" s="183" t="s">
        <v>316</v>
      </c>
      <c r="J1160" s="184">
        <v>6.9999999999999999E-6</v>
      </c>
      <c r="K1160" s="185">
        <v>6.0999999999999999E-5</v>
      </c>
      <c r="L1160" s="181">
        <v>1946644586496</v>
      </c>
      <c r="M1160" s="182">
        <v>2</v>
      </c>
      <c r="N1160" s="183" t="s">
        <v>307</v>
      </c>
      <c r="O1160" s="184">
        <v>3.8000000000000002E-5</v>
      </c>
      <c r="P1160" s="185">
        <v>3.0499999999999999E-4</v>
      </c>
      <c r="S1160" s="175"/>
    </row>
    <row r="1161" spans="1:19" x14ac:dyDescent="0.2">
      <c r="A1161" s="172">
        <v>1135</v>
      </c>
      <c r="B1161" s="181">
        <v>19315988717568</v>
      </c>
      <c r="C1161" s="182">
        <v>0</v>
      </c>
      <c r="D1161" s="183" t="s">
        <v>2406</v>
      </c>
      <c r="E1161" s="184">
        <v>0.37665500000000002</v>
      </c>
      <c r="F1161" s="185">
        <v>314.70586100000003</v>
      </c>
      <c r="G1161" s="181">
        <v>17330164473856</v>
      </c>
      <c r="H1161" s="182">
        <v>0</v>
      </c>
      <c r="I1161" s="183" t="s">
        <v>2382</v>
      </c>
      <c r="J1161" s="184">
        <v>0.37591400000000003</v>
      </c>
      <c r="K1161" s="185">
        <v>314.67493000000002</v>
      </c>
      <c r="L1161" s="181">
        <v>1562446413824</v>
      </c>
      <c r="M1161" s="182">
        <v>1</v>
      </c>
      <c r="N1161" s="183" t="s">
        <v>2375</v>
      </c>
      <c r="O1161" s="184">
        <v>0.50260099999999996</v>
      </c>
      <c r="P1161" s="185">
        <v>692.28076699999997</v>
      </c>
      <c r="S1161" s="175"/>
    </row>
    <row r="1162" spans="1:19" x14ac:dyDescent="0.2">
      <c r="A1162" s="172">
        <v>1136</v>
      </c>
      <c r="B1162" s="181">
        <v>18302903369728</v>
      </c>
      <c r="C1162" s="182">
        <v>1</v>
      </c>
      <c r="D1162" s="183" t="s">
        <v>2407</v>
      </c>
      <c r="E1162" s="184">
        <v>0.49857099999999999</v>
      </c>
      <c r="F1162" s="185">
        <v>682.18998499999998</v>
      </c>
      <c r="G1162" s="181">
        <v>21476123852800</v>
      </c>
      <c r="H1162" s="182">
        <v>2</v>
      </c>
      <c r="I1162" s="183" t="s">
        <v>307</v>
      </c>
      <c r="J1162" s="184">
        <v>0</v>
      </c>
      <c r="K1162" s="185">
        <v>0</v>
      </c>
      <c r="L1162" s="181">
        <v>5933275701248</v>
      </c>
      <c r="M1162" s="182">
        <v>2</v>
      </c>
      <c r="N1162" s="183" t="s">
        <v>305</v>
      </c>
      <c r="O1162" s="184">
        <v>1.7E-5</v>
      </c>
      <c r="P1162" s="185">
        <v>1.37E-4</v>
      </c>
      <c r="S1162" s="175"/>
    </row>
    <row r="1163" spans="1:19" x14ac:dyDescent="0.2">
      <c r="A1163" s="172">
        <v>1137</v>
      </c>
      <c r="B1163" s="181">
        <v>23163633074176</v>
      </c>
      <c r="C1163" s="182">
        <v>2</v>
      </c>
      <c r="D1163" s="183" t="s">
        <v>329</v>
      </c>
      <c r="E1163" s="184">
        <v>0</v>
      </c>
      <c r="F1163" s="185">
        <v>0</v>
      </c>
      <c r="G1163" s="181">
        <v>17251712270336</v>
      </c>
      <c r="H1163" s="182">
        <v>0</v>
      </c>
      <c r="I1163" s="183" t="s">
        <v>2386</v>
      </c>
      <c r="J1163" s="184">
        <v>0.37511800000000001</v>
      </c>
      <c r="K1163" s="185">
        <v>313.307928</v>
      </c>
      <c r="L1163" s="181">
        <v>1623366508544</v>
      </c>
      <c r="M1163" s="182">
        <v>2</v>
      </c>
      <c r="N1163" s="183" t="s">
        <v>305</v>
      </c>
      <c r="O1163" s="184">
        <v>9.0000000000000002E-6</v>
      </c>
      <c r="P1163" s="185">
        <v>7.6000000000000004E-5</v>
      </c>
      <c r="S1163" s="175"/>
    </row>
    <row r="1164" spans="1:19" x14ac:dyDescent="0.2">
      <c r="A1164" s="172">
        <v>1138</v>
      </c>
      <c r="B1164" s="181">
        <v>16072297971712</v>
      </c>
      <c r="C1164" s="182">
        <v>2</v>
      </c>
      <c r="D1164" s="183" t="s">
        <v>301</v>
      </c>
      <c r="E1164" s="184">
        <v>1.2999999999999999E-5</v>
      </c>
      <c r="F1164" s="185">
        <v>1.06E-4</v>
      </c>
      <c r="G1164" s="181">
        <v>9641512673280</v>
      </c>
      <c r="H1164" s="182">
        <v>1</v>
      </c>
      <c r="I1164" s="183" t="s">
        <v>2387</v>
      </c>
      <c r="J1164" s="184">
        <v>0.50378599999999996</v>
      </c>
      <c r="K1164" s="185">
        <v>693.54028500000004</v>
      </c>
      <c r="L1164" s="181">
        <v>1052798525440</v>
      </c>
      <c r="M1164" s="182">
        <v>0</v>
      </c>
      <c r="N1164" s="183" t="s">
        <v>2376</v>
      </c>
      <c r="O1164" s="184">
        <v>0.37466899999999997</v>
      </c>
      <c r="P1164" s="185">
        <v>312.761436</v>
      </c>
      <c r="S1164" s="175"/>
    </row>
    <row r="1165" spans="1:19" x14ac:dyDescent="0.2">
      <c r="A1165" s="172">
        <v>1139</v>
      </c>
      <c r="B1165" s="181">
        <v>27813510807552</v>
      </c>
      <c r="C1165" s="182">
        <v>1</v>
      </c>
      <c r="D1165" s="183" t="s">
        <v>2411</v>
      </c>
      <c r="E1165" s="184">
        <v>0.50214199999999998</v>
      </c>
      <c r="F1165" s="185">
        <v>685.10826299999997</v>
      </c>
      <c r="G1165" s="181">
        <v>20583860551680</v>
      </c>
      <c r="H1165" s="182">
        <v>0</v>
      </c>
      <c r="I1165" s="183" t="s">
        <v>2390</v>
      </c>
      <c r="J1165" s="184">
        <v>0.37438300000000002</v>
      </c>
      <c r="K1165" s="185">
        <v>312.23990900000001</v>
      </c>
      <c r="L1165" s="181">
        <v>1056791527424</v>
      </c>
      <c r="M1165" s="182">
        <v>2</v>
      </c>
      <c r="N1165" s="183" t="s">
        <v>316</v>
      </c>
      <c r="O1165" s="184">
        <v>2.5999999999999998E-5</v>
      </c>
      <c r="P1165" s="185">
        <v>2.13E-4</v>
      </c>
      <c r="S1165" s="175"/>
    </row>
    <row r="1166" spans="1:19" x14ac:dyDescent="0.2">
      <c r="A1166" s="172">
        <v>1140</v>
      </c>
      <c r="B1166" s="181">
        <v>3375969050624</v>
      </c>
      <c r="C1166" s="182">
        <v>0</v>
      </c>
      <c r="D1166" s="183" t="s">
        <v>2412</v>
      </c>
      <c r="E1166" s="184">
        <v>0.37381900000000001</v>
      </c>
      <c r="F1166" s="185">
        <v>311.536721</v>
      </c>
      <c r="G1166" s="181">
        <v>27847818108928</v>
      </c>
      <c r="H1166" s="182">
        <v>2</v>
      </c>
      <c r="I1166" s="183" t="s">
        <v>214</v>
      </c>
      <c r="J1166" s="184">
        <v>1.9000000000000001E-5</v>
      </c>
      <c r="K1166" s="185">
        <v>1.5200000000000001E-4</v>
      </c>
      <c r="L1166" s="181">
        <v>459553316864</v>
      </c>
      <c r="M1166" s="182">
        <v>2</v>
      </c>
      <c r="N1166" s="183" t="s">
        <v>310</v>
      </c>
      <c r="O1166" s="184">
        <v>2.0999999999999999E-5</v>
      </c>
      <c r="P1166" s="185">
        <v>1.6699999999999999E-4</v>
      </c>
      <c r="S1166" s="175"/>
    </row>
    <row r="1167" spans="1:19" x14ac:dyDescent="0.2">
      <c r="A1167" s="172">
        <v>1141</v>
      </c>
      <c r="B1167" s="181">
        <v>3417796984832</v>
      </c>
      <c r="C1167" s="182">
        <v>2</v>
      </c>
      <c r="D1167" s="183" t="s">
        <v>214</v>
      </c>
      <c r="E1167" s="184">
        <v>1.9000000000000001E-5</v>
      </c>
      <c r="F1167" s="185">
        <v>1.5200000000000001E-4</v>
      </c>
      <c r="G1167" s="181">
        <v>21440758497280</v>
      </c>
      <c r="H1167" s="182">
        <v>0</v>
      </c>
      <c r="I1167" s="183" t="s">
        <v>2396</v>
      </c>
      <c r="J1167" s="184">
        <v>0.373251</v>
      </c>
      <c r="K1167" s="185">
        <v>311.160528</v>
      </c>
      <c r="L1167" s="181">
        <v>5644440739840</v>
      </c>
      <c r="M1167" s="182">
        <v>1</v>
      </c>
      <c r="N1167" s="183" t="s">
        <v>2380</v>
      </c>
      <c r="O1167" s="184">
        <v>0.49599900000000002</v>
      </c>
      <c r="P1167" s="185">
        <v>673.40086399999996</v>
      </c>
      <c r="S1167" s="175"/>
    </row>
    <row r="1168" spans="1:19" x14ac:dyDescent="0.2">
      <c r="A1168" s="172">
        <v>1142</v>
      </c>
      <c r="B1168" s="181">
        <v>5728849985536</v>
      </c>
      <c r="C1168" s="182">
        <v>2</v>
      </c>
      <c r="D1168" s="183" t="s">
        <v>338</v>
      </c>
      <c r="E1168" s="184">
        <v>1.5E-5</v>
      </c>
      <c r="F1168" s="185">
        <v>1.22E-4</v>
      </c>
      <c r="G1168" s="181">
        <v>22139317559296</v>
      </c>
      <c r="H1168" s="182">
        <v>0</v>
      </c>
      <c r="I1168" s="183" t="s">
        <v>2398</v>
      </c>
      <c r="J1168" s="184">
        <v>0.373865</v>
      </c>
      <c r="K1168" s="185">
        <v>311.52258799999998</v>
      </c>
      <c r="L1168" s="181">
        <v>374802833408</v>
      </c>
      <c r="M1168" s="182">
        <v>2</v>
      </c>
      <c r="N1168" s="183" t="s">
        <v>306</v>
      </c>
      <c r="O1168" s="184">
        <v>9.0000000000000002E-6</v>
      </c>
      <c r="P1168" s="185">
        <v>7.6000000000000004E-5</v>
      </c>
      <c r="S1168" s="175"/>
    </row>
    <row r="1169" spans="1:19" x14ac:dyDescent="0.2">
      <c r="A1169" s="172">
        <v>1143</v>
      </c>
      <c r="B1169" s="181">
        <v>15519825846272</v>
      </c>
      <c r="C1169" s="182">
        <v>0</v>
      </c>
      <c r="D1169" s="183" t="s">
        <v>2416</v>
      </c>
      <c r="E1169" s="184">
        <v>0.374836</v>
      </c>
      <c r="F1169" s="185">
        <v>313.51035300000001</v>
      </c>
      <c r="G1169" s="181">
        <v>19172369293312</v>
      </c>
      <c r="H1169" s="182">
        <v>0</v>
      </c>
      <c r="I1169" s="183" t="s">
        <v>2399</v>
      </c>
      <c r="J1169" s="184">
        <v>0.375002</v>
      </c>
      <c r="K1169" s="185">
        <v>312.929847</v>
      </c>
      <c r="L1169" s="181">
        <v>3511605673984</v>
      </c>
      <c r="M1169" s="182">
        <v>2</v>
      </c>
      <c r="N1169" s="183" t="s">
        <v>214</v>
      </c>
      <c r="O1169" s="184">
        <v>3.0000000000000001E-6</v>
      </c>
      <c r="P1169" s="185">
        <v>3.0000000000000001E-5</v>
      </c>
      <c r="S1169" s="175"/>
    </row>
    <row r="1170" spans="1:19" x14ac:dyDescent="0.2">
      <c r="A1170" s="172">
        <v>1144</v>
      </c>
      <c r="B1170" s="181">
        <v>13705935077376</v>
      </c>
      <c r="C1170" s="182">
        <v>2</v>
      </c>
      <c r="D1170" s="183" t="s">
        <v>329</v>
      </c>
      <c r="E1170" s="184">
        <v>0</v>
      </c>
      <c r="F1170" s="185">
        <v>0</v>
      </c>
      <c r="G1170" s="181">
        <v>12251315404800</v>
      </c>
      <c r="H1170" s="182">
        <v>0</v>
      </c>
      <c r="I1170" s="183" t="s">
        <v>2400</v>
      </c>
      <c r="J1170" s="184">
        <v>0.37403599999999998</v>
      </c>
      <c r="K1170" s="185">
        <v>311.24489699999998</v>
      </c>
      <c r="L1170" s="181">
        <v>2486746234880</v>
      </c>
      <c r="M1170" s="182">
        <v>2</v>
      </c>
      <c r="N1170" s="183" t="s">
        <v>307</v>
      </c>
      <c r="O1170" s="184">
        <v>1.9000000000000001E-5</v>
      </c>
      <c r="P1170" s="185">
        <v>1.5200000000000001E-4</v>
      </c>
      <c r="S1170" s="175"/>
    </row>
    <row r="1171" spans="1:19" x14ac:dyDescent="0.2">
      <c r="A1171" s="172">
        <v>1145</v>
      </c>
      <c r="B1171" s="181">
        <v>11804420562944</v>
      </c>
      <c r="C1171" s="182">
        <v>2</v>
      </c>
      <c r="D1171" s="183" t="s">
        <v>315</v>
      </c>
      <c r="E1171" s="184">
        <v>4.6999999999999997E-5</v>
      </c>
      <c r="F1171" s="185">
        <v>3.8099999999999999E-4</v>
      </c>
      <c r="G1171" s="181">
        <v>3190919946240</v>
      </c>
      <c r="H1171" s="182">
        <v>1</v>
      </c>
      <c r="I1171" s="183" t="s">
        <v>2408</v>
      </c>
      <c r="J1171" s="184">
        <v>0.50434999999999997</v>
      </c>
      <c r="K1171" s="185">
        <v>691.82448899999997</v>
      </c>
      <c r="L1171" s="181">
        <v>6751960801280</v>
      </c>
      <c r="M1171" s="182">
        <v>0</v>
      </c>
      <c r="N1171" s="183" t="s">
        <v>2391</v>
      </c>
      <c r="O1171" s="184">
        <v>0.37290600000000002</v>
      </c>
      <c r="P1171" s="185">
        <v>310.95515599999999</v>
      </c>
      <c r="S1171" s="175"/>
    </row>
    <row r="1172" spans="1:19" x14ac:dyDescent="0.2">
      <c r="A1172" s="172">
        <v>1146</v>
      </c>
      <c r="B1172" s="181">
        <v>16927379554304</v>
      </c>
      <c r="C1172" s="182">
        <v>2</v>
      </c>
      <c r="D1172" s="183" t="s">
        <v>310</v>
      </c>
      <c r="E1172" s="184">
        <v>2.0999999999999999E-5</v>
      </c>
      <c r="F1172" s="185">
        <v>1.6699999999999999E-4</v>
      </c>
      <c r="G1172" s="181">
        <v>20287778643968</v>
      </c>
      <c r="H1172" s="182">
        <v>0</v>
      </c>
      <c r="I1172" s="183" t="s">
        <v>2409</v>
      </c>
      <c r="J1172" s="184">
        <v>0.37571700000000002</v>
      </c>
      <c r="K1172" s="185">
        <v>314.24323399999997</v>
      </c>
      <c r="L1172" s="181">
        <v>1677645643776</v>
      </c>
      <c r="M1172" s="182">
        <v>0</v>
      </c>
      <c r="N1172" s="183" t="s">
        <v>2393</v>
      </c>
      <c r="O1172" s="184">
        <v>0.37479099999999999</v>
      </c>
      <c r="P1172" s="185">
        <v>312.48599100000001</v>
      </c>
      <c r="S1172" s="175"/>
    </row>
    <row r="1173" spans="1:19" x14ac:dyDescent="0.2">
      <c r="A1173" s="172">
        <v>1147</v>
      </c>
      <c r="B1173" s="181">
        <v>4883042893824</v>
      </c>
      <c r="C1173" s="182">
        <v>0</v>
      </c>
      <c r="D1173" s="183" t="s">
        <v>2422</v>
      </c>
      <c r="E1173" s="184">
        <v>0.37101699999999999</v>
      </c>
      <c r="F1173" s="185">
        <v>308.50694499999997</v>
      </c>
      <c r="G1173" s="181">
        <v>27296593231872</v>
      </c>
      <c r="H1173" s="182">
        <v>0</v>
      </c>
      <c r="I1173" s="183" t="s">
        <v>2410</v>
      </c>
      <c r="J1173" s="184">
        <v>0.37363000000000002</v>
      </c>
      <c r="K1173" s="185">
        <v>311.10518000000002</v>
      </c>
      <c r="L1173" s="181">
        <v>1758254481408</v>
      </c>
      <c r="M1173" s="182">
        <v>0</v>
      </c>
      <c r="N1173" s="183" t="s">
        <v>2397</v>
      </c>
      <c r="O1173" s="184">
        <v>0.37337900000000002</v>
      </c>
      <c r="P1173" s="185">
        <v>311.24831399999999</v>
      </c>
      <c r="S1173" s="175"/>
    </row>
    <row r="1174" spans="1:19" x14ac:dyDescent="0.2">
      <c r="A1174" s="172">
        <v>1148</v>
      </c>
      <c r="B1174" s="181">
        <v>22906084065280</v>
      </c>
      <c r="C1174" s="182">
        <v>0</v>
      </c>
      <c r="D1174" s="183" t="s">
        <v>2425</v>
      </c>
      <c r="E1174" s="184">
        <v>0.375338</v>
      </c>
      <c r="F1174" s="185">
        <v>313.43275699999998</v>
      </c>
      <c r="G1174" s="181">
        <v>499070533632</v>
      </c>
      <c r="H1174" s="182">
        <v>0</v>
      </c>
      <c r="I1174" s="183" t="s">
        <v>2413</v>
      </c>
      <c r="J1174" s="184">
        <v>0.37051800000000001</v>
      </c>
      <c r="K1174" s="185">
        <v>307.95985899999999</v>
      </c>
      <c r="L1174" s="181">
        <v>6745863380992</v>
      </c>
      <c r="M1174" s="182">
        <v>1</v>
      </c>
      <c r="N1174" s="183" t="s">
        <v>2403</v>
      </c>
      <c r="O1174" s="184">
        <v>0.49083500000000002</v>
      </c>
      <c r="P1174" s="185">
        <v>661.13840000000005</v>
      </c>
      <c r="S1174" s="175"/>
    </row>
    <row r="1175" spans="1:19" x14ac:dyDescent="0.2">
      <c r="A1175" s="172">
        <v>1149</v>
      </c>
      <c r="B1175" s="181">
        <v>26719715827712</v>
      </c>
      <c r="C1175" s="182">
        <v>2</v>
      </c>
      <c r="D1175" s="183" t="s">
        <v>304</v>
      </c>
      <c r="E1175" s="184">
        <v>5.0000000000000004E-6</v>
      </c>
      <c r="F1175" s="185">
        <v>4.5000000000000003E-5</v>
      </c>
      <c r="G1175" s="181">
        <v>12089432760320</v>
      </c>
      <c r="H1175" s="182">
        <v>1</v>
      </c>
      <c r="I1175" s="183" t="s">
        <v>2414</v>
      </c>
      <c r="J1175" s="184">
        <v>0.50613399999999997</v>
      </c>
      <c r="K1175" s="185">
        <v>698.73161400000004</v>
      </c>
      <c r="L1175" s="181">
        <v>796775219200</v>
      </c>
      <c r="M1175" s="182">
        <v>2</v>
      </c>
      <c r="N1175" s="183" t="s">
        <v>296</v>
      </c>
      <c r="O1175" s="184">
        <v>9.9999999999999995E-7</v>
      </c>
      <c r="P1175" s="185">
        <v>1.5E-5</v>
      </c>
      <c r="S1175" s="175"/>
    </row>
    <row r="1176" spans="1:19" x14ac:dyDescent="0.2">
      <c r="A1176" s="172">
        <v>1150</v>
      </c>
      <c r="B1176" s="181">
        <v>15776064167936</v>
      </c>
      <c r="C1176" s="182">
        <v>0</v>
      </c>
      <c r="D1176" s="183" t="s">
        <v>2426</v>
      </c>
      <c r="E1176" s="184">
        <v>0.369753</v>
      </c>
      <c r="F1176" s="185">
        <v>306.76902100000001</v>
      </c>
      <c r="G1176" s="181">
        <v>27984049569792</v>
      </c>
      <c r="H1176" s="182">
        <v>1</v>
      </c>
      <c r="I1176" s="183" t="s">
        <v>2415</v>
      </c>
      <c r="J1176" s="184">
        <v>0.51217299999999999</v>
      </c>
      <c r="K1176" s="185">
        <v>707.89199599999995</v>
      </c>
      <c r="L1176" s="181">
        <v>5554329550848</v>
      </c>
      <c r="M1176" s="182">
        <v>2</v>
      </c>
      <c r="N1176" s="183" t="s">
        <v>305</v>
      </c>
      <c r="O1176" s="184">
        <v>9.0000000000000002E-6</v>
      </c>
      <c r="P1176" s="185">
        <v>7.6000000000000004E-5</v>
      </c>
      <c r="S1176" s="175"/>
    </row>
    <row r="1177" spans="1:19" x14ac:dyDescent="0.2">
      <c r="A1177" s="172">
        <v>1151</v>
      </c>
      <c r="B1177" s="181">
        <v>30166423584768</v>
      </c>
      <c r="C1177" s="182">
        <v>2</v>
      </c>
      <c r="D1177" s="183" t="s">
        <v>301</v>
      </c>
      <c r="E1177" s="184">
        <v>4.3000000000000002E-5</v>
      </c>
      <c r="F1177" s="185">
        <v>3.5E-4</v>
      </c>
      <c r="G1177" s="181">
        <v>3951613435904</v>
      </c>
      <c r="H1177" s="182">
        <v>0</v>
      </c>
      <c r="I1177" s="183" t="s">
        <v>2418</v>
      </c>
      <c r="J1177" s="184">
        <v>0.37834200000000001</v>
      </c>
      <c r="K1177" s="185">
        <v>317.13199900000001</v>
      </c>
      <c r="L1177" s="181">
        <v>3589336317952</v>
      </c>
      <c r="M1177" s="182">
        <v>0</v>
      </c>
      <c r="N1177" s="183" t="s">
        <v>2417</v>
      </c>
      <c r="O1177" s="184">
        <v>0.37500499999999998</v>
      </c>
      <c r="P1177" s="185">
        <v>313.31712700000003</v>
      </c>
      <c r="S1177" s="175"/>
    </row>
    <row r="1178" spans="1:19" x14ac:dyDescent="0.2">
      <c r="A1178" s="172">
        <v>1152</v>
      </c>
      <c r="B1178" s="181">
        <v>8501223899136</v>
      </c>
      <c r="C1178" s="182">
        <v>0</v>
      </c>
      <c r="D1178" s="183" t="s">
        <v>2427</v>
      </c>
      <c r="E1178" s="184">
        <v>0.37436900000000001</v>
      </c>
      <c r="F1178" s="185">
        <v>312.05736000000002</v>
      </c>
      <c r="G1178" s="181">
        <v>26752563388416</v>
      </c>
      <c r="H1178" s="182">
        <v>2</v>
      </c>
      <c r="I1178" s="183" t="s">
        <v>348</v>
      </c>
      <c r="J1178" s="184">
        <v>0</v>
      </c>
      <c r="K1178" s="185">
        <v>0</v>
      </c>
      <c r="L1178" s="181">
        <v>853968961536</v>
      </c>
      <c r="M1178" s="182">
        <v>0</v>
      </c>
      <c r="N1178" s="183" t="s">
        <v>2419</v>
      </c>
      <c r="O1178" s="184">
        <v>0.37703799999999998</v>
      </c>
      <c r="P1178" s="185">
        <v>315.59790900000002</v>
      </c>
      <c r="S1178" s="175"/>
    </row>
    <row r="1179" spans="1:19" x14ac:dyDescent="0.2">
      <c r="A1179" s="172">
        <v>1153</v>
      </c>
      <c r="B1179" s="181">
        <v>3507192823808</v>
      </c>
      <c r="C1179" s="182">
        <v>0</v>
      </c>
      <c r="D1179" s="183" t="s">
        <v>2433</v>
      </c>
      <c r="E1179" s="184">
        <v>0.37135299999999999</v>
      </c>
      <c r="F1179" s="185">
        <v>308.39704599999999</v>
      </c>
      <c r="G1179" s="181">
        <v>2443616665600</v>
      </c>
      <c r="H1179" s="182">
        <v>2</v>
      </c>
      <c r="I1179" s="183" t="s">
        <v>315</v>
      </c>
      <c r="J1179" s="184">
        <v>4.0000000000000003E-5</v>
      </c>
      <c r="K1179" s="185">
        <v>3.2000000000000003E-4</v>
      </c>
      <c r="L1179" s="181">
        <v>5243759845376</v>
      </c>
      <c r="M1179" s="182">
        <v>1</v>
      </c>
      <c r="N1179" s="183" t="s">
        <v>2421</v>
      </c>
      <c r="O1179" s="184">
        <v>0.50123899999999999</v>
      </c>
      <c r="P1179" s="185">
        <v>684.35450200000002</v>
      </c>
      <c r="S1179" s="175"/>
    </row>
    <row r="1180" spans="1:19" x14ac:dyDescent="0.2">
      <c r="A1180" s="172">
        <v>1154</v>
      </c>
      <c r="B1180" s="181">
        <v>16234234118144</v>
      </c>
      <c r="C1180" s="182">
        <v>2</v>
      </c>
      <c r="D1180" s="183" t="s">
        <v>316</v>
      </c>
      <c r="E1180" s="184">
        <v>3.0000000000000001E-5</v>
      </c>
      <c r="F1180" s="185">
        <v>2.4399999999999999E-4</v>
      </c>
      <c r="G1180" s="181">
        <v>16930307244032</v>
      </c>
      <c r="H1180" s="182">
        <v>0</v>
      </c>
      <c r="I1180" s="183" t="s">
        <v>2420</v>
      </c>
      <c r="J1180" s="184">
        <v>0.37322100000000002</v>
      </c>
      <c r="K1180" s="185">
        <v>310.827133</v>
      </c>
      <c r="L1180" s="181">
        <v>6819327410176</v>
      </c>
      <c r="M1180" s="182">
        <v>0</v>
      </c>
      <c r="N1180" s="183" t="s">
        <v>2424</v>
      </c>
      <c r="O1180" s="184">
        <v>0.37524400000000002</v>
      </c>
      <c r="P1180" s="185">
        <v>313.07337100000001</v>
      </c>
      <c r="S1180" s="175"/>
    </row>
    <row r="1181" spans="1:19" x14ac:dyDescent="0.2">
      <c r="A1181" s="172">
        <v>1155</v>
      </c>
      <c r="B1181" s="181">
        <v>29850025009152</v>
      </c>
      <c r="C1181" s="182">
        <v>2</v>
      </c>
      <c r="D1181" s="183" t="s">
        <v>307</v>
      </c>
      <c r="E1181" s="184">
        <v>0</v>
      </c>
      <c r="F1181" s="185">
        <v>0</v>
      </c>
      <c r="G1181" s="181">
        <v>19561204252672</v>
      </c>
      <c r="H1181" s="182">
        <v>1</v>
      </c>
      <c r="I1181" s="183" t="s">
        <v>2423</v>
      </c>
      <c r="J1181" s="184">
        <v>0.49349999999999999</v>
      </c>
      <c r="K1181" s="185">
        <v>668.52632500000004</v>
      </c>
      <c r="L1181" s="181">
        <v>6263795171328</v>
      </c>
      <c r="M1181" s="182">
        <v>0</v>
      </c>
      <c r="N1181" s="183" t="s">
        <v>2428</v>
      </c>
      <c r="O1181" s="184">
        <v>0.37446800000000002</v>
      </c>
      <c r="P1181" s="185">
        <v>312.64393999999999</v>
      </c>
      <c r="S1181" s="175"/>
    </row>
    <row r="1182" spans="1:19" x14ac:dyDescent="0.2">
      <c r="A1182" s="172">
        <v>1156</v>
      </c>
      <c r="B1182" s="181">
        <v>22835529728000</v>
      </c>
      <c r="C1182" s="182">
        <v>2</v>
      </c>
      <c r="D1182" s="183" t="s">
        <v>329</v>
      </c>
      <c r="E1182" s="184">
        <v>4.8999999999999998E-5</v>
      </c>
      <c r="F1182" s="185">
        <v>3.9599999999999998E-4</v>
      </c>
      <c r="G1182" s="181">
        <v>30181209808896</v>
      </c>
      <c r="H1182" s="182">
        <v>1</v>
      </c>
      <c r="I1182" s="183" t="s">
        <v>2429</v>
      </c>
      <c r="J1182" s="184">
        <v>0.50553700000000001</v>
      </c>
      <c r="K1182" s="185">
        <v>692.75220000000002</v>
      </c>
      <c r="L1182" s="181">
        <v>2950579855360</v>
      </c>
      <c r="M1182" s="182">
        <v>1</v>
      </c>
      <c r="N1182" s="183" t="s">
        <v>2430</v>
      </c>
      <c r="O1182" s="184">
        <v>0.499083</v>
      </c>
      <c r="P1182" s="185">
        <v>683.23283100000003</v>
      </c>
      <c r="S1182" s="175"/>
    </row>
    <row r="1183" spans="1:19" x14ac:dyDescent="0.2">
      <c r="A1183" s="172">
        <v>1157</v>
      </c>
      <c r="B1183" s="181">
        <v>25597997203456</v>
      </c>
      <c r="C1183" s="182">
        <v>0</v>
      </c>
      <c r="D1183" s="183" t="s">
        <v>2445</v>
      </c>
      <c r="E1183" s="184">
        <v>0.37405300000000002</v>
      </c>
      <c r="F1183" s="185">
        <v>312.43614000000002</v>
      </c>
      <c r="G1183" s="181">
        <v>2175620833280</v>
      </c>
      <c r="H1183" s="182">
        <v>0</v>
      </c>
      <c r="I1183" s="183" t="s">
        <v>2431</v>
      </c>
      <c r="J1183" s="184">
        <v>0.37289699999999998</v>
      </c>
      <c r="K1183" s="185">
        <v>310.23136199999999</v>
      </c>
      <c r="L1183" s="181">
        <v>715175550976</v>
      </c>
      <c r="M1183" s="182">
        <v>1</v>
      </c>
      <c r="N1183" s="183" t="s">
        <v>2434</v>
      </c>
      <c r="O1183" s="184">
        <v>0.49624200000000002</v>
      </c>
      <c r="P1183" s="185">
        <v>676.91174699999999</v>
      </c>
      <c r="S1183" s="175"/>
    </row>
    <row r="1184" spans="1:19" x14ac:dyDescent="0.2">
      <c r="A1184" s="172">
        <v>1158</v>
      </c>
      <c r="B1184" s="181">
        <v>23634184765440</v>
      </c>
      <c r="C1184" s="182">
        <v>2</v>
      </c>
      <c r="D1184" s="183" t="s">
        <v>348</v>
      </c>
      <c r="E1184" s="184">
        <v>3.4E-5</v>
      </c>
      <c r="F1184" s="185">
        <v>2.7399999999999999E-4</v>
      </c>
      <c r="G1184" s="181">
        <v>18023286120448</v>
      </c>
      <c r="H1184" s="182">
        <v>0</v>
      </c>
      <c r="I1184" s="183" t="s">
        <v>2432</v>
      </c>
      <c r="J1184" s="184">
        <v>0.37475900000000001</v>
      </c>
      <c r="K1184" s="185">
        <v>312.86702600000001</v>
      </c>
      <c r="L1184" s="181">
        <v>3552275750912</v>
      </c>
      <c r="M1184" s="182">
        <v>0</v>
      </c>
      <c r="N1184" s="183" t="s">
        <v>2435</v>
      </c>
      <c r="O1184" s="184">
        <v>0.37327900000000003</v>
      </c>
      <c r="P1184" s="185">
        <v>310.73949099999999</v>
      </c>
      <c r="S1184" s="175"/>
    </row>
    <row r="1185" spans="1:19" x14ac:dyDescent="0.2">
      <c r="A1185" s="172">
        <v>1159</v>
      </c>
      <c r="B1185" s="181">
        <v>29277137764352</v>
      </c>
      <c r="C1185" s="182">
        <v>2</v>
      </c>
      <c r="D1185" s="183" t="s">
        <v>315</v>
      </c>
      <c r="E1185" s="184">
        <v>5.0000000000000004E-6</v>
      </c>
      <c r="F1185" s="185">
        <v>4.5000000000000003E-5</v>
      </c>
      <c r="G1185" s="181">
        <v>29945142296576</v>
      </c>
      <c r="H1185" s="182">
        <v>0</v>
      </c>
      <c r="I1185" s="183" t="s">
        <v>2436</v>
      </c>
      <c r="J1185" s="184">
        <v>0.37425999999999998</v>
      </c>
      <c r="K1185" s="185">
        <v>312.66751799999997</v>
      </c>
      <c r="L1185" s="181">
        <v>4580758298624</v>
      </c>
      <c r="M1185" s="182">
        <v>2</v>
      </c>
      <c r="N1185" s="183" t="s">
        <v>306</v>
      </c>
      <c r="O1185" s="184">
        <v>9.0000000000000002E-6</v>
      </c>
      <c r="P1185" s="185">
        <v>7.6000000000000004E-5</v>
      </c>
      <c r="S1185" s="175"/>
    </row>
    <row r="1186" spans="1:19" x14ac:dyDescent="0.2">
      <c r="A1186" s="172">
        <v>1160</v>
      </c>
      <c r="B1186" s="181">
        <v>19944978055168</v>
      </c>
      <c r="C1186" s="182">
        <v>0</v>
      </c>
      <c r="D1186" s="183" t="s">
        <v>2448</v>
      </c>
      <c r="E1186" s="184">
        <v>0.37883800000000001</v>
      </c>
      <c r="F1186" s="185">
        <v>317.42160000000001</v>
      </c>
      <c r="G1186" s="181">
        <v>12092199649280</v>
      </c>
      <c r="H1186" s="182">
        <v>0</v>
      </c>
      <c r="I1186" s="183" t="s">
        <v>2437</v>
      </c>
      <c r="J1186" s="184">
        <v>0.376776</v>
      </c>
      <c r="K1186" s="185">
        <v>315.07691999999997</v>
      </c>
      <c r="L1186" s="181">
        <v>2294043312128</v>
      </c>
      <c r="M1186" s="182">
        <v>2</v>
      </c>
      <c r="N1186" s="183" t="s">
        <v>316</v>
      </c>
      <c r="O1186" s="184">
        <v>2.5999999999999998E-5</v>
      </c>
      <c r="P1186" s="185">
        <v>2.13E-4</v>
      </c>
      <c r="S1186" s="175"/>
    </row>
    <row r="1187" spans="1:19" x14ac:dyDescent="0.2">
      <c r="A1187" s="172">
        <v>1161</v>
      </c>
      <c r="B1187" s="181">
        <v>17647941476352</v>
      </c>
      <c r="C1187" s="182">
        <v>2</v>
      </c>
      <c r="D1187" s="183" t="s">
        <v>329</v>
      </c>
      <c r="E1187" s="184">
        <v>0</v>
      </c>
      <c r="F1187" s="185">
        <v>0</v>
      </c>
      <c r="G1187" s="181">
        <v>5854866161664</v>
      </c>
      <c r="H1187" s="182">
        <v>2</v>
      </c>
      <c r="I1187" s="183" t="s">
        <v>339</v>
      </c>
      <c r="J1187" s="184">
        <v>6.9999999999999999E-6</v>
      </c>
      <c r="K1187" s="185">
        <v>6.0999999999999999E-5</v>
      </c>
      <c r="L1187" s="181">
        <v>2583518035968</v>
      </c>
      <c r="M1187" s="182">
        <v>0</v>
      </c>
      <c r="N1187" s="183" t="s">
        <v>2441</v>
      </c>
      <c r="O1187" s="184">
        <v>0.373641</v>
      </c>
      <c r="P1187" s="185">
        <v>311.14366999999999</v>
      </c>
      <c r="S1187" s="175"/>
    </row>
    <row r="1188" spans="1:19" x14ac:dyDescent="0.2">
      <c r="A1188" s="172">
        <v>1162</v>
      </c>
      <c r="B1188" s="181">
        <v>22053192998912</v>
      </c>
      <c r="C1188" s="182">
        <v>2</v>
      </c>
      <c r="D1188" s="183" t="s">
        <v>214</v>
      </c>
      <c r="E1188" s="184">
        <v>1.1E-5</v>
      </c>
      <c r="F1188" s="185">
        <v>9.1000000000000003E-5</v>
      </c>
      <c r="G1188" s="181">
        <v>8464796704768</v>
      </c>
      <c r="H1188" s="182">
        <v>0</v>
      </c>
      <c r="I1188" s="183" t="s">
        <v>2438</v>
      </c>
      <c r="J1188" s="184">
        <v>0.37352999999999997</v>
      </c>
      <c r="K1188" s="185">
        <v>311.21513900000002</v>
      </c>
      <c r="L1188" s="181">
        <v>967271292928</v>
      </c>
      <c r="M1188" s="182">
        <v>0</v>
      </c>
      <c r="N1188" s="183" t="s">
        <v>2442</v>
      </c>
      <c r="O1188" s="184">
        <v>0.37250699999999998</v>
      </c>
      <c r="P1188" s="185">
        <v>310.06748599999997</v>
      </c>
      <c r="S1188" s="175"/>
    </row>
    <row r="1189" spans="1:19" x14ac:dyDescent="0.2">
      <c r="A1189" s="172">
        <v>1163</v>
      </c>
      <c r="B1189" s="181">
        <v>23501383327744</v>
      </c>
      <c r="C1189" s="182">
        <v>1</v>
      </c>
      <c r="D1189" s="183" t="s">
        <v>2454</v>
      </c>
      <c r="E1189" s="184">
        <v>0.493672</v>
      </c>
      <c r="F1189" s="185">
        <v>668.80999399999996</v>
      </c>
      <c r="G1189" s="181">
        <v>19628624297984</v>
      </c>
      <c r="H1189" s="182">
        <v>1</v>
      </c>
      <c r="I1189" s="183" t="s">
        <v>2439</v>
      </c>
      <c r="J1189" s="184">
        <v>0.496029</v>
      </c>
      <c r="K1189" s="185">
        <v>666.04082700000004</v>
      </c>
      <c r="L1189" s="181">
        <v>6055741472768</v>
      </c>
      <c r="M1189" s="182">
        <v>2</v>
      </c>
      <c r="N1189" s="183" t="s">
        <v>339</v>
      </c>
      <c r="O1189" s="184">
        <v>2.1999999999999999E-5</v>
      </c>
      <c r="P1189" s="185">
        <v>1.83E-4</v>
      </c>
      <c r="S1189" s="175"/>
    </row>
    <row r="1190" spans="1:19" x14ac:dyDescent="0.2">
      <c r="A1190" s="172">
        <v>1164</v>
      </c>
      <c r="B1190" s="181">
        <v>25902543282176</v>
      </c>
      <c r="C1190" s="182">
        <v>2</v>
      </c>
      <c r="D1190" s="183" t="s">
        <v>301</v>
      </c>
      <c r="E1190" s="184">
        <v>1.2999999999999999E-5</v>
      </c>
      <c r="F1190" s="185">
        <v>1.06E-4</v>
      </c>
      <c r="G1190" s="181">
        <v>1841869979648</v>
      </c>
      <c r="H1190" s="182">
        <v>0</v>
      </c>
      <c r="I1190" s="183" t="s">
        <v>2440</v>
      </c>
      <c r="J1190" s="184">
        <v>0.37502999999999997</v>
      </c>
      <c r="K1190" s="185">
        <v>313.11132300000003</v>
      </c>
      <c r="L1190" s="181">
        <v>2523323793408</v>
      </c>
      <c r="M1190" s="182">
        <v>2</v>
      </c>
      <c r="N1190" s="183" t="s">
        <v>338</v>
      </c>
      <c r="O1190" s="184">
        <v>0</v>
      </c>
      <c r="P1190" s="185">
        <v>0</v>
      </c>
      <c r="S1190" s="175"/>
    </row>
    <row r="1191" spans="1:19" x14ac:dyDescent="0.2">
      <c r="A1191" s="172">
        <v>1165</v>
      </c>
      <c r="B1191" s="181">
        <v>22427168161792</v>
      </c>
      <c r="C1191" s="182">
        <v>2</v>
      </c>
      <c r="D1191" s="183" t="s">
        <v>338</v>
      </c>
      <c r="E1191" s="184">
        <v>1.1E-5</v>
      </c>
      <c r="F1191" s="185">
        <v>9.1000000000000003E-5</v>
      </c>
      <c r="G1191" s="181">
        <v>20962073124864</v>
      </c>
      <c r="H1191" s="182">
        <v>0</v>
      </c>
      <c r="I1191" s="183" t="s">
        <v>2443</v>
      </c>
      <c r="J1191" s="184">
        <v>0.37612200000000001</v>
      </c>
      <c r="K1191" s="185">
        <v>314.18068299999999</v>
      </c>
      <c r="L1191" s="181">
        <v>714403487744</v>
      </c>
      <c r="M1191" s="182">
        <v>0</v>
      </c>
      <c r="N1191" s="183" t="s">
        <v>2449</v>
      </c>
      <c r="O1191" s="184">
        <v>0.37527899999999997</v>
      </c>
      <c r="P1191" s="185">
        <v>313.38966499999998</v>
      </c>
      <c r="S1191" s="175"/>
    </row>
    <row r="1192" spans="1:19" x14ac:dyDescent="0.2">
      <c r="A1192" s="172">
        <v>1166</v>
      </c>
      <c r="B1192" s="181">
        <v>13987822960640</v>
      </c>
      <c r="C1192" s="182">
        <v>2</v>
      </c>
      <c r="D1192" s="183" t="s">
        <v>339</v>
      </c>
      <c r="E1192" s="184">
        <v>3.0000000000000001E-5</v>
      </c>
      <c r="F1192" s="185">
        <v>2.4399999999999999E-4</v>
      </c>
      <c r="G1192" s="181">
        <v>26022618537984</v>
      </c>
      <c r="H1192" s="182">
        <v>0</v>
      </c>
      <c r="I1192" s="183" t="s">
        <v>2444</v>
      </c>
      <c r="J1192" s="184">
        <v>0.37867600000000001</v>
      </c>
      <c r="K1192" s="185">
        <v>317.83140200000003</v>
      </c>
      <c r="L1192" s="181">
        <v>6490978672640</v>
      </c>
      <c r="M1192" s="182">
        <v>2</v>
      </c>
      <c r="N1192" s="183" t="s">
        <v>214</v>
      </c>
      <c r="O1192" s="184">
        <v>6.9999999999999999E-6</v>
      </c>
      <c r="P1192" s="185">
        <v>6.0999999999999999E-5</v>
      </c>
      <c r="S1192" s="175"/>
    </row>
    <row r="1193" spans="1:19" x14ac:dyDescent="0.2">
      <c r="A1193" s="172">
        <v>1167</v>
      </c>
      <c r="B1193" s="181">
        <v>17675696586752</v>
      </c>
      <c r="C1193" s="182">
        <v>1</v>
      </c>
      <c r="D1193" s="183" t="s">
        <v>2469</v>
      </c>
      <c r="E1193" s="184">
        <v>0.49105799999999999</v>
      </c>
      <c r="F1193" s="185">
        <v>670.66026899999997</v>
      </c>
      <c r="G1193" s="181">
        <v>24657539260416</v>
      </c>
      <c r="H1193" s="182">
        <v>2</v>
      </c>
      <c r="I1193" s="183" t="s">
        <v>301</v>
      </c>
      <c r="J1193" s="184">
        <v>9.0000000000000002E-6</v>
      </c>
      <c r="K1193" s="185">
        <v>7.6000000000000004E-5</v>
      </c>
      <c r="L1193" s="181">
        <v>5765656928256</v>
      </c>
      <c r="M1193" s="182">
        <v>2</v>
      </c>
      <c r="N1193" s="183" t="s">
        <v>296</v>
      </c>
      <c r="O1193" s="184">
        <v>1.7E-5</v>
      </c>
      <c r="P1193" s="185">
        <v>1.37E-4</v>
      </c>
      <c r="S1193" s="175"/>
    </row>
    <row r="1194" spans="1:19" x14ac:dyDescent="0.2">
      <c r="A1194" s="172">
        <v>1168</v>
      </c>
      <c r="B1194" s="181">
        <v>11061862588416</v>
      </c>
      <c r="C1194" s="182">
        <v>0</v>
      </c>
      <c r="D1194" s="183" t="s">
        <v>2471</v>
      </c>
      <c r="E1194" s="184">
        <v>0.37644699999999998</v>
      </c>
      <c r="F1194" s="185">
        <v>314.81187799999998</v>
      </c>
      <c r="G1194" s="181">
        <v>17978885554176</v>
      </c>
      <c r="H1194" s="182">
        <v>0</v>
      </c>
      <c r="I1194" s="183" t="s">
        <v>2446</v>
      </c>
      <c r="J1194" s="184">
        <v>0.37259900000000001</v>
      </c>
      <c r="K1194" s="185">
        <v>309.75826000000001</v>
      </c>
      <c r="L1194" s="181">
        <v>3010494504960</v>
      </c>
      <c r="M1194" s="182">
        <v>0</v>
      </c>
      <c r="N1194" s="183" t="s">
        <v>2452</v>
      </c>
      <c r="O1194" s="184">
        <v>0.37322699999999998</v>
      </c>
      <c r="P1194" s="185">
        <v>310.44634100000002</v>
      </c>
      <c r="S1194" s="175"/>
    </row>
    <row r="1195" spans="1:19" x14ac:dyDescent="0.2">
      <c r="A1195" s="172">
        <v>1169</v>
      </c>
      <c r="B1195" s="181">
        <v>3719551582208</v>
      </c>
      <c r="C1195" s="182">
        <v>2</v>
      </c>
      <c r="D1195" s="183" t="s">
        <v>329</v>
      </c>
      <c r="E1195" s="184">
        <v>0</v>
      </c>
      <c r="F1195" s="185">
        <v>0</v>
      </c>
      <c r="G1195" s="181">
        <v>1634518786048</v>
      </c>
      <c r="H1195" s="182">
        <v>0</v>
      </c>
      <c r="I1195" s="183" t="s">
        <v>2447</v>
      </c>
      <c r="J1195" s="184">
        <v>0.37659199999999998</v>
      </c>
      <c r="K1195" s="185">
        <v>314.79053800000003</v>
      </c>
      <c r="L1195" s="181">
        <v>2282727923712</v>
      </c>
      <c r="M1195" s="182">
        <v>0</v>
      </c>
      <c r="N1195" s="183" t="s">
        <v>2453</v>
      </c>
      <c r="O1195" s="184">
        <v>0.37373899999999999</v>
      </c>
      <c r="P1195" s="185">
        <v>312.38964900000002</v>
      </c>
      <c r="S1195" s="175"/>
    </row>
    <row r="1196" spans="1:19" x14ac:dyDescent="0.2">
      <c r="A1196" s="172">
        <v>1170</v>
      </c>
      <c r="B1196" s="181">
        <v>8350744854528</v>
      </c>
      <c r="C1196" s="182">
        <v>0</v>
      </c>
      <c r="D1196" s="183" t="s">
        <v>2472</v>
      </c>
      <c r="E1196" s="184">
        <v>0.37195</v>
      </c>
      <c r="F1196" s="185">
        <v>309.164132</v>
      </c>
      <c r="G1196" s="181">
        <v>18647364763648</v>
      </c>
      <c r="H1196" s="182">
        <v>0</v>
      </c>
      <c r="I1196" s="183" t="s">
        <v>2450</v>
      </c>
      <c r="J1196" s="184">
        <v>0.37545699999999999</v>
      </c>
      <c r="K1196" s="185">
        <v>313.60135600000001</v>
      </c>
      <c r="L1196" s="181">
        <v>4860590391296</v>
      </c>
      <c r="M1196" s="182">
        <v>0</v>
      </c>
      <c r="N1196" s="183" t="s">
        <v>2455</v>
      </c>
      <c r="O1196" s="184">
        <v>0.37154900000000002</v>
      </c>
      <c r="P1196" s="185">
        <v>309.025735</v>
      </c>
      <c r="S1196" s="175"/>
    </row>
    <row r="1197" spans="1:19" x14ac:dyDescent="0.2">
      <c r="A1197" s="172">
        <v>1171</v>
      </c>
      <c r="B1197" s="181">
        <v>9605223530496</v>
      </c>
      <c r="C1197" s="182">
        <v>2</v>
      </c>
      <c r="D1197" s="183" t="s">
        <v>307</v>
      </c>
      <c r="E1197" s="184">
        <v>6.9999999999999999E-6</v>
      </c>
      <c r="F1197" s="185">
        <v>6.0999999999999999E-5</v>
      </c>
      <c r="G1197" s="181">
        <v>19562190512128</v>
      </c>
      <c r="H1197" s="182">
        <v>2</v>
      </c>
      <c r="I1197" s="183" t="s">
        <v>307</v>
      </c>
      <c r="J1197" s="184">
        <v>1.9000000000000001E-5</v>
      </c>
      <c r="K1197" s="185">
        <v>1.5200000000000001E-4</v>
      </c>
      <c r="L1197" s="181">
        <v>2778447790080</v>
      </c>
      <c r="M1197" s="182">
        <v>1</v>
      </c>
      <c r="N1197" s="183" t="s">
        <v>2459</v>
      </c>
      <c r="O1197" s="184">
        <v>0.49836599999999998</v>
      </c>
      <c r="P1197" s="185">
        <v>683.29108199999996</v>
      </c>
      <c r="S1197" s="175"/>
    </row>
    <row r="1198" spans="1:19" x14ac:dyDescent="0.2">
      <c r="A1198" s="172">
        <v>1172</v>
      </c>
      <c r="B1198" s="181">
        <v>23897676087296</v>
      </c>
      <c r="C1198" s="182">
        <v>2</v>
      </c>
      <c r="D1198" s="183" t="s">
        <v>305</v>
      </c>
      <c r="E1198" s="184">
        <v>2.0999999999999999E-5</v>
      </c>
      <c r="F1198" s="185">
        <v>1.6699999999999999E-4</v>
      </c>
      <c r="G1198" s="181">
        <v>25835589255168</v>
      </c>
      <c r="H1198" s="182">
        <v>2</v>
      </c>
      <c r="I1198" s="183" t="s">
        <v>214</v>
      </c>
      <c r="J1198" s="184">
        <v>1.5E-5</v>
      </c>
      <c r="K1198" s="185">
        <v>1.22E-4</v>
      </c>
      <c r="L1198" s="181">
        <v>2138573193216</v>
      </c>
      <c r="M1198" s="182">
        <v>0</v>
      </c>
      <c r="N1198" s="183" t="s">
        <v>2460</v>
      </c>
      <c r="O1198" s="184">
        <v>0.37251400000000001</v>
      </c>
      <c r="P1198" s="185">
        <v>309.78343000000001</v>
      </c>
      <c r="S1198" s="175"/>
    </row>
    <row r="1199" spans="1:19" x14ac:dyDescent="0.2">
      <c r="A1199" s="172">
        <v>1173</v>
      </c>
      <c r="B1199" s="181">
        <v>16225842159616</v>
      </c>
      <c r="C1199" s="182">
        <v>2</v>
      </c>
      <c r="D1199" s="183" t="s">
        <v>338</v>
      </c>
      <c r="E1199" s="184">
        <v>1.5E-5</v>
      </c>
      <c r="F1199" s="185">
        <v>1.22E-4</v>
      </c>
      <c r="G1199" s="181">
        <v>4012939968512</v>
      </c>
      <c r="H1199" s="182">
        <v>0</v>
      </c>
      <c r="I1199" s="183" t="s">
        <v>2451</v>
      </c>
      <c r="J1199" s="184">
        <v>0.37681399999999998</v>
      </c>
      <c r="K1199" s="185">
        <v>315.29256199999998</v>
      </c>
      <c r="L1199" s="181">
        <v>3092586078208</v>
      </c>
      <c r="M1199" s="182">
        <v>2</v>
      </c>
      <c r="N1199" s="183" t="s">
        <v>301</v>
      </c>
      <c r="O1199" s="184">
        <v>5.0000000000000004E-6</v>
      </c>
      <c r="P1199" s="185">
        <v>4.5000000000000003E-5</v>
      </c>
      <c r="S1199" s="175"/>
    </row>
    <row r="1200" spans="1:19" x14ac:dyDescent="0.2">
      <c r="A1200" s="172">
        <v>1174</v>
      </c>
      <c r="B1200" s="181">
        <v>9358746959872</v>
      </c>
      <c r="C1200" s="182">
        <v>0</v>
      </c>
      <c r="D1200" s="183" t="s">
        <v>2477</v>
      </c>
      <c r="E1200" s="184">
        <v>0.378469</v>
      </c>
      <c r="F1200" s="185">
        <v>317.21489600000001</v>
      </c>
      <c r="G1200" s="181">
        <v>30179076169728</v>
      </c>
      <c r="H1200" s="182">
        <v>0</v>
      </c>
      <c r="I1200" s="183" t="s">
        <v>2456</v>
      </c>
      <c r="J1200" s="184">
        <v>0.37596499999999999</v>
      </c>
      <c r="K1200" s="185">
        <v>314.42308000000003</v>
      </c>
      <c r="L1200" s="181">
        <v>5658681843712</v>
      </c>
      <c r="M1200" s="182">
        <v>0</v>
      </c>
      <c r="N1200" s="183" t="s">
        <v>2464</v>
      </c>
      <c r="O1200" s="184">
        <v>0.374695</v>
      </c>
      <c r="P1200" s="185">
        <v>312.62464199999999</v>
      </c>
      <c r="S1200" s="175"/>
    </row>
    <row r="1201" spans="1:19" x14ac:dyDescent="0.2">
      <c r="A1201" s="172">
        <v>1175</v>
      </c>
      <c r="B1201" s="181">
        <v>2930140676096</v>
      </c>
      <c r="C1201" s="182">
        <v>2</v>
      </c>
      <c r="D1201" s="183" t="s">
        <v>329</v>
      </c>
      <c r="E1201" s="184">
        <v>1.5E-5</v>
      </c>
      <c r="F1201" s="185">
        <v>1.22E-4</v>
      </c>
      <c r="G1201" s="181">
        <v>17279283888128</v>
      </c>
      <c r="H1201" s="182">
        <v>1</v>
      </c>
      <c r="I1201" s="183" t="s">
        <v>2457</v>
      </c>
      <c r="J1201" s="184">
        <v>0.495226</v>
      </c>
      <c r="K1201" s="185">
        <v>676.44753100000003</v>
      </c>
      <c r="L1201" s="181">
        <v>1307066138624</v>
      </c>
      <c r="M1201" s="182">
        <v>0</v>
      </c>
      <c r="N1201" s="183" t="s">
        <v>2465</v>
      </c>
      <c r="O1201" s="184">
        <v>0.37866699999999998</v>
      </c>
      <c r="P1201" s="185">
        <v>317.99503299999998</v>
      </c>
      <c r="S1201" s="175"/>
    </row>
    <row r="1202" spans="1:19" x14ac:dyDescent="0.2">
      <c r="A1202" s="172">
        <v>1176</v>
      </c>
      <c r="B1202" s="181">
        <v>24470854934528</v>
      </c>
      <c r="C1202" s="182">
        <v>2</v>
      </c>
      <c r="D1202" s="183" t="s">
        <v>301</v>
      </c>
      <c r="E1202" s="184">
        <v>1.7E-5</v>
      </c>
      <c r="F1202" s="185">
        <v>1.37E-4</v>
      </c>
      <c r="G1202" s="181">
        <v>24014250745856</v>
      </c>
      <c r="H1202" s="182">
        <v>0</v>
      </c>
      <c r="I1202" s="183" t="s">
        <v>2458</v>
      </c>
      <c r="J1202" s="184">
        <v>0.37537700000000002</v>
      </c>
      <c r="K1202" s="185">
        <v>312.91537199999999</v>
      </c>
      <c r="L1202" s="181">
        <v>553133907968</v>
      </c>
      <c r="M1202" s="182">
        <v>0</v>
      </c>
      <c r="N1202" s="183" t="s">
        <v>2470</v>
      </c>
      <c r="O1202" s="184">
        <v>0.375865</v>
      </c>
      <c r="P1202" s="185">
        <v>314.21818000000002</v>
      </c>
      <c r="S1202" s="175"/>
    </row>
    <row r="1203" spans="1:19" x14ac:dyDescent="0.2">
      <c r="A1203" s="172">
        <v>1177</v>
      </c>
      <c r="B1203" s="181">
        <v>13165536813056</v>
      </c>
      <c r="C1203" s="182">
        <v>1</v>
      </c>
      <c r="D1203" s="183" t="s">
        <v>2481</v>
      </c>
      <c r="E1203" s="184">
        <v>0.50707400000000002</v>
      </c>
      <c r="F1203" s="185">
        <v>698.77518099999998</v>
      </c>
      <c r="G1203" s="181">
        <v>2204674580480</v>
      </c>
      <c r="H1203" s="182">
        <v>2</v>
      </c>
      <c r="I1203" s="183" t="s">
        <v>296</v>
      </c>
      <c r="J1203" s="184">
        <v>2.0999999999999999E-5</v>
      </c>
      <c r="K1203" s="185">
        <v>1.6699999999999999E-4</v>
      </c>
      <c r="L1203" s="181">
        <v>4991307497472</v>
      </c>
      <c r="M1203" s="182">
        <v>2</v>
      </c>
      <c r="N1203" s="183" t="s">
        <v>303</v>
      </c>
      <c r="O1203" s="184">
        <v>2.1999999999999999E-5</v>
      </c>
      <c r="P1203" s="185">
        <v>1.83E-4</v>
      </c>
      <c r="S1203" s="175"/>
    </row>
    <row r="1204" spans="1:19" x14ac:dyDescent="0.2">
      <c r="A1204" s="172">
        <v>1178</v>
      </c>
      <c r="B1204" s="181">
        <v>29280710385664</v>
      </c>
      <c r="C1204" s="182">
        <v>1</v>
      </c>
      <c r="D1204" s="183" t="s">
        <v>2482</v>
      </c>
      <c r="E1204" s="184">
        <v>0.50388900000000003</v>
      </c>
      <c r="F1204" s="185">
        <v>696.55340100000001</v>
      </c>
      <c r="G1204" s="181">
        <v>11377876131840</v>
      </c>
      <c r="H1204" s="182">
        <v>1</v>
      </c>
      <c r="I1204" s="183" t="s">
        <v>2461</v>
      </c>
      <c r="J1204" s="184">
        <v>0.49864900000000001</v>
      </c>
      <c r="K1204" s="185">
        <v>677.02910899999995</v>
      </c>
      <c r="L1204" s="181">
        <v>3116568322048</v>
      </c>
      <c r="M1204" s="182">
        <v>2</v>
      </c>
      <c r="N1204" s="183" t="s">
        <v>316</v>
      </c>
      <c r="O1204" s="184">
        <v>1.9000000000000001E-5</v>
      </c>
      <c r="P1204" s="185">
        <v>1.5200000000000001E-4</v>
      </c>
      <c r="S1204" s="175"/>
    </row>
    <row r="1205" spans="1:19" x14ac:dyDescent="0.2">
      <c r="A1205" s="172">
        <v>1179</v>
      </c>
      <c r="B1205" s="181">
        <v>18756756692992</v>
      </c>
      <c r="C1205" s="182">
        <v>2</v>
      </c>
      <c r="D1205" s="183" t="s">
        <v>348</v>
      </c>
      <c r="E1205" s="184">
        <v>0</v>
      </c>
      <c r="F1205" s="185">
        <v>0</v>
      </c>
      <c r="G1205" s="181">
        <v>6898180227072</v>
      </c>
      <c r="H1205" s="182">
        <v>2</v>
      </c>
      <c r="I1205" s="183" t="s">
        <v>307</v>
      </c>
      <c r="J1205" s="184">
        <v>1.1E-5</v>
      </c>
      <c r="K1205" s="185">
        <v>9.1000000000000003E-5</v>
      </c>
      <c r="L1205" s="181">
        <v>1850815578112</v>
      </c>
      <c r="M1205" s="182">
        <v>2</v>
      </c>
      <c r="N1205" s="183" t="s">
        <v>329</v>
      </c>
      <c r="O1205" s="184">
        <v>2.5999999999999998E-5</v>
      </c>
      <c r="P1205" s="185">
        <v>2.13E-4</v>
      </c>
      <c r="S1205" s="175"/>
    </row>
    <row r="1206" spans="1:19" x14ac:dyDescent="0.2">
      <c r="A1206" s="172">
        <v>1180</v>
      </c>
      <c r="B1206" s="181">
        <v>7673826623488</v>
      </c>
      <c r="C1206" s="182">
        <v>2</v>
      </c>
      <c r="D1206" s="183" t="s">
        <v>315</v>
      </c>
      <c r="E1206" s="184">
        <v>9.0000000000000002E-6</v>
      </c>
      <c r="F1206" s="185">
        <v>7.6000000000000004E-5</v>
      </c>
      <c r="G1206" s="181">
        <v>11661489405952</v>
      </c>
      <c r="H1206" s="182">
        <v>0</v>
      </c>
      <c r="I1206" s="183" t="s">
        <v>2462</v>
      </c>
      <c r="J1206" s="184">
        <v>0.37173600000000001</v>
      </c>
      <c r="K1206" s="185">
        <v>308.59970800000002</v>
      </c>
      <c r="L1206" s="181">
        <v>5694867587072</v>
      </c>
      <c r="M1206" s="182">
        <v>2</v>
      </c>
      <c r="N1206" s="183" t="s">
        <v>315</v>
      </c>
      <c r="O1206" s="184">
        <v>1.7E-5</v>
      </c>
      <c r="P1206" s="185">
        <v>1.37E-4</v>
      </c>
      <c r="S1206" s="175"/>
    </row>
    <row r="1207" spans="1:19" x14ac:dyDescent="0.2">
      <c r="A1207" s="172">
        <v>1181</v>
      </c>
      <c r="B1207" s="181">
        <v>25462142017536</v>
      </c>
      <c r="C1207" s="182">
        <v>1</v>
      </c>
      <c r="D1207" s="183" t="s">
        <v>2484</v>
      </c>
      <c r="E1207" s="184">
        <v>0.49660300000000002</v>
      </c>
      <c r="F1207" s="185">
        <v>675.50025900000003</v>
      </c>
      <c r="G1207" s="181">
        <v>14100815306752</v>
      </c>
      <c r="H1207" s="182">
        <v>1</v>
      </c>
      <c r="I1207" s="183" t="s">
        <v>2463</v>
      </c>
      <c r="J1207" s="184">
        <v>0.50010299999999996</v>
      </c>
      <c r="K1207" s="185">
        <v>684.43183199999999</v>
      </c>
      <c r="L1207" s="181">
        <v>3485045882880</v>
      </c>
      <c r="M1207" s="182">
        <v>0</v>
      </c>
      <c r="N1207" s="183" t="s">
        <v>2483</v>
      </c>
      <c r="O1207" s="184">
        <v>0.37463099999999999</v>
      </c>
      <c r="P1207" s="185">
        <v>312.26820199999997</v>
      </c>
      <c r="S1207" s="175"/>
    </row>
    <row r="1208" spans="1:19" x14ac:dyDescent="0.2">
      <c r="A1208" s="172">
        <v>1182</v>
      </c>
      <c r="B1208" s="181">
        <v>1593366962176</v>
      </c>
      <c r="C1208" s="182">
        <v>2</v>
      </c>
      <c r="D1208" s="183" t="s">
        <v>296</v>
      </c>
      <c r="E1208" s="184">
        <v>5.0000000000000004E-6</v>
      </c>
      <c r="F1208" s="185">
        <v>4.5000000000000003E-5</v>
      </c>
      <c r="G1208" s="181">
        <v>8683841904640</v>
      </c>
      <c r="H1208" s="182">
        <v>1</v>
      </c>
      <c r="I1208" s="183" t="s">
        <v>2466</v>
      </c>
      <c r="J1208" s="184">
        <v>0.50666299999999997</v>
      </c>
      <c r="K1208" s="185">
        <v>698.10366499999998</v>
      </c>
      <c r="L1208" s="181">
        <v>904829452288</v>
      </c>
      <c r="M1208" s="182">
        <v>2</v>
      </c>
      <c r="N1208" s="183" t="s">
        <v>296</v>
      </c>
      <c r="O1208" s="184">
        <v>2.0999999999999999E-5</v>
      </c>
      <c r="P1208" s="185">
        <v>1.6699999999999999E-4</v>
      </c>
      <c r="S1208" s="175"/>
    </row>
    <row r="1209" spans="1:19" x14ac:dyDescent="0.2">
      <c r="A1209" s="172">
        <v>1183</v>
      </c>
      <c r="B1209" s="181">
        <v>2215799947264</v>
      </c>
      <c r="C1209" s="182">
        <v>0</v>
      </c>
      <c r="D1209" s="183" t="s">
        <v>2487</v>
      </c>
      <c r="E1209" s="184">
        <v>0.37545800000000001</v>
      </c>
      <c r="F1209" s="185">
        <v>313.811847</v>
      </c>
      <c r="G1209" s="181">
        <v>17770235281408</v>
      </c>
      <c r="H1209" s="182">
        <v>0</v>
      </c>
      <c r="I1209" s="183" t="s">
        <v>2467</v>
      </c>
      <c r="J1209" s="184">
        <v>0.37663000000000002</v>
      </c>
      <c r="K1209" s="185">
        <v>314.618334</v>
      </c>
      <c r="L1209" s="181">
        <v>118540713984</v>
      </c>
      <c r="M1209" s="182">
        <v>0</v>
      </c>
      <c r="N1209" s="183" t="s">
        <v>2485</v>
      </c>
      <c r="O1209" s="184">
        <v>0.37133699999999997</v>
      </c>
      <c r="P1209" s="185">
        <v>308.89303799999999</v>
      </c>
      <c r="S1209" s="175"/>
    </row>
    <row r="1210" spans="1:19" x14ac:dyDescent="0.2">
      <c r="A1210" s="172">
        <v>1184</v>
      </c>
      <c r="B1210" s="181">
        <v>18406087016448</v>
      </c>
      <c r="C1210" s="182">
        <v>0</v>
      </c>
      <c r="D1210" s="183" t="s">
        <v>2488</v>
      </c>
      <c r="E1210" s="184">
        <v>0.37564399999999998</v>
      </c>
      <c r="F1210" s="185">
        <v>314.14045900000002</v>
      </c>
      <c r="G1210" s="181">
        <v>26675881369600</v>
      </c>
      <c r="H1210" s="182">
        <v>1</v>
      </c>
      <c r="I1210" s="183" t="s">
        <v>2468</v>
      </c>
      <c r="J1210" s="184">
        <v>0.49592199999999997</v>
      </c>
      <c r="K1210" s="185">
        <v>668.52808100000004</v>
      </c>
      <c r="L1210" s="181">
        <v>2692759429120</v>
      </c>
      <c r="M1210" s="182">
        <v>1</v>
      </c>
      <c r="N1210" s="183" t="s">
        <v>2486</v>
      </c>
      <c r="O1210" s="184">
        <v>0.48363200000000001</v>
      </c>
      <c r="P1210" s="185">
        <v>649.655259</v>
      </c>
      <c r="S1210" s="175"/>
    </row>
    <row r="1211" spans="1:19" x14ac:dyDescent="0.2">
      <c r="A1211" s="172">
        <v>1185</v>
      </c>
      <c r="B1211" s="181">
        <v>17315249152000</v>
      </c>
      <c r="C1211" s="182">
        <v>0</v>
      </c>
      <c r="D1211" s="183" t="s">
        <v>2492</v>
      </c>
      <c r="E1211" s="184">
        <v>0.37613799999999997</v>
      </c>
      <c r="F1211" s="185">
        <v>314.13381900000002</v>
      </c>
      <c r="G1211" s="181">
        <v>30068071579648</v>
      </c>
      <c r="H1211" s="182">
        <v>2</v>
      </c>
      <c r="I1211" s="183" t="s">
        <v>348</v>
      </c>
      <c r="J1211" s="184">
        <v>3.0000000000000001E-5</v>
      </c>
      <c r="K1211" s="185">
        <v>2.4399999999999999E-4</v>
      </c>
      <c r="L1211" s="181">
        <v>2431102623744</v>
      </c>
      <c r="M1211" s="182">
        <v>2</v>
      </c>
      <c r="N1211" s="183" t="s">
        <v>214</v>
      </c>
      <c r="O1211" s="184">
        <v>1.9000000000000001E-5</v>
      </c>
      <c r="P1211" s="185">
        <v>1.5200000000000001E-4</v>
      </c>
      <c r="S1211" s="175"/>
    </row>
    <row r="1212" spans="1:19" x14ac:dyDescent="0.2">
      <c r="A1212" s="172">
        <v>1186</v>
      </c>
      <c r="B1212" s="181">
        <v>10995797557248</v>
      </c>
      <c r="C1212" s="182">
        <v>2</v>
      </c>
      <c r="D1212" s="183" t="s">
        <v>296</v>
      </c>
      <c r="E1212" s="184">
        <v>1.7E-5</v>
      </c>
      <c r="F1212" s="185">
        <v>1.37E-4</v>
      </c>
      <c r="G1212" s="181">
        <v>25136666566656</v>
      </c>
      <c r="H1212" s="182">
        <v>0</v>
      </c>
      <c r="I1212" s="183" t="s">
        <v>2473</v>
      </c>
      <c r="J1212" s="184">
        <v>0.37708700000000001</v>
      </c>
      <c r="K1212" s="185">
        <v>316.237956</v>
      </c>
      <c r="L1212" s="181">
        <v>1866176274432</v>
      </c>
      <c r="M1212" s="182">
        <v>1</v>
      </c>
      <c r="N1212" s="183" t="s">
        <v>2489</v>
      </c>
      <c r="O1212" s="184">
        <v>0.49870900000000001</v>
      </c>
      <c r="P1212" s="185">
        <v>679.22055799999998</v>
      </c>
      <c r="S1212" s="175"/>
    </row>
    <row r="1213" spans="1:19" x14ac:dyDescent="0.2">
      <c r="A1213" s="172">
        <v>1187</v>
      </c>
      <c r="B1213" s="181">
        <v>5488204136448</v>
      </c>
      <c r="C1213" s="182">
        <v>2</v>
      </c>
      <c r="D1213" s="183" t="s">
        <v>305</v>
      </c>
      <c r="E1213" s="184">
        <v>1.7E-5</v>
      </c>
      <c r="F1213" s="185">
        <v>1.37E-4</v>
      </c>
      <c r="G1213" s="181">
        <v>22422277824512</v>
      </c>
      <c r="H1213" s="182">
        <v>2</v>
      </c>
      <c r="I1213" s="183" t="s">
        <v>304</v>
      </c>
      <c r="J1213" s="184">
        <v>1.7E-5</v>
      </c>
      <c r="K1213" s="185">
        <v>1.37E-4</v>
      </c>
      <c r="L1213" s="181">
        <v>679489847296</v>
      </c>
      <c r="M1213" s="182">
        <v>0</v>
      </c>
      <c r="N1213" s="183" t="s">
        <v>2491</v>
      </c>
      <c r="O1213" s="184">
        <v>0.37681900000000002</v>
      </c>
      <c r="P1213" s="185">
        <v>314.65000099999997</v>
      </c>
      <c r="S1213" s="175"/>
    </row>
    <row r="1214" spans="1:19" x14ac:dyDescent="0.2">
      <c r="A1214" s="172">
        <v>1188</v>
      </c>
      <c r="B1214" s="181">
        <v>17245007413248</v>
      </c>
      <c r="C1214" s="182">
        <v>0</v>
      </c>
      <c r="D1214" s="183" t="s">
        <v>2493</v>
      </c>
      <c r="E1214" s="184">
        <v>0.37564199999999998</v>
      </c>
      <c r="F1214" s="185">
        <v>313.69086099999998</v>
      </c>
      <c r="G1214" s="181">
        <v>20148934754304</v>
      </c>
      <c r="H1214" s="182">
        <v>2</v>
      </c>
      <c r="I1214" s="183" t="s">
        <v>304</v>
      </c>
      <c r="J1214" s="184">
        <v>2.8E-5</v>
      </c>
      <c r="K1214" s="185">
        <v>2.2800000000000001E-4</v>
      </c>
      <c r="L1214" s="181">
        <v>3820596838400</v>
      </c>
      <c r="M1214" s="182">
        <v>0</v>
      </c>
      <c r="N1214" s="183" t="s">
        <v>2494</v>
      </c>
      <c r="O1214" s="184">
        <v>0.37228899999999998</v>
      </c>
      <c r="P1214" s="185">
        <v>309.25690300000002</v>
      </c>
      <c r="S1214" s="175"/>
    </row>
    <row r="1215" spans="1:19" x14ac:dyDescent="0.2">
      <c r="A1215" s="172">
        <v>1189</v>
      </c>
      <c r="B1215" s="181">
        <v>30687417434112</v>
      </c>
      <c r="C1215" s="182">
        <v>0</v>
      </c>
      <c r="D1215" s="183" t="s">
        <v>2495</v>
      </c>
      <c r="E1215" s="184">
        <v>0.37135699999999999</v>
      </c>
      <c r="F1215" s="185">
        <v>309.14130499999999</v>
      </c>
      <c r="G1215" s="181">
        <v>28872986902528</v>
      </c>
      <c r="H1215" s="182">
        <v>1</v>
      </c>
      <c r="I1215" s="183" t="s">
        <v>2474</v>
      </c>
      <c r="J1215" s="184">
        <v>0.49738300000000002</v>
      </c>
      <c r="K1215" s="185">
        <v>678.86611000000005</v>
      </c>
      <c r="L1215" s="181">
        <v>997148434432</v>
      </c>
      <c r="M1215" s="182">
        <v>2</v>
      </c>
      <c r="N1215" s="183" t="s">
        <v>338</v>
      </c>
      <c r="O1215" s="184">
        <v>3.4E-5</v>
      </c>
      <c r="P1215" s="185">
        <v>2.7399999999999999E-4</v>
      </c>
      <c r="S1215" s="175"/>
    </row>
    <row r="1216" spans="1:19" x14ac:dyDescent="0.2">
      <c r="A1216" s="172">
        <v>1190</v>
      </c>
      <c r="B1216" s="181">
        <v>15908126728192</v>
      </c>
      <c r="C1216" s="182">
        <v>0</v>
      </c>
      <c r="D1216" s="183" t="s">
        <v>2496</v>
      </c>
      <c r="E1216" s="184">
        <v>0.37425700000000001</v>
      </c>
      <c r="F1216" s="185">
        <v>311.79455200000001</v>
      </c>
      <c r="G1216" s="181">
        <v>8863435866112</v>
      </c>
      <c r="H1216" s="182">
        <v>0</v>
      </c>
      <c r="I1216" s="183" t="s">
        <v>2475</v>
      </c>
      <c r="J1216" s="184">
        <v>0.37443100000000001</v>
      </c>
      <c r="K1216" s="185">
        <v>312.54929399999997</v>
      </c>
      <c r="L1216" s="181">
        <v>3247981346816</v>
      </c>
      <c r="M1216" s="182">
        <v>2</v>
      </c>
      <c r="N1216" s="183" t="s">
        <v>307</v>
      </c>
      <c r="O1216" s="184">
        <v>1.5E-5</v>
      </c>
      <c r="P1216" s="185">
        <v>1.22E-4</v>
      </c>
      <c r="S1216" s="175"/>
    </row>
    <row r="1217" spans="1:19" x14ac:dyDescent="0.2">
      <c r="A1217" s="172">
        <v>1191</v>
      </c>
      <c r="B1217" s="181">
        <v>5513336692736</v>
      </c>
      <c r="C1217" s="182">
        <v>0</v>
      </c>
      <c r="D1217" s="183" t="s">
        <v>2497</v>
      </c>
      <c r="E1217" s="184">
        <v>0.37278800000000001</v>
      </c>
      <c r="F1217" s="185">
        <v>310.84574400000002</v>
      </c>
      <c r="G1217" s="181">
        <v>16105418129408</v>
      </c>
      <c r="H1217" s="182">
        <v>0</v>
      </c>
      <c r="I1217" s="183" t="s">
        <v>2476</v>
      </c>
      <c r="J1217" s="184">
        <v>0.37736700000000001</v>
      </c>
      <c r="K1217" s="185">
        <v>315.71561700000001</v>
      </c>
      <c r="L1217" s="181">
        <v>3374602608640</v>
      </c>
      <c r="M1217" s="182">
        <v>2</v>
      </c>
      <c r="N1217" s="183" t="s">
        <v>305</v>
      </c>
      <c r="O1217" s="184">
        <v>1.7E-5</v>
      </c>
      <c r="P1217" s="185">
        <v>1.37E-4</v>
      </c>
      <c r="S1217" s="175"/>
    </row>
    <row r="1218" spans="1:19" x14ac:dyDescent="0.2">
      <c r="A1218" s="172">
        <v>1192</v>
      </c>
      <c r="B1218" s="181">
        <v>28267513864192</v>
      </c>
      <c r="C1218" s="182">
        <v>1</v>
      </c>
      <c r="D1218" s="183" t="s">
        <v>2498</v>
      </c>
      <c r="E1218" s="184">
        <v>0.492784</v>
      </c>
      <c r="F1218" s="185">
        <v>663.86652300000003</v>
      </c>
      <c r="G1218" s="181">
        <v>18659900006400</v>
      </c>
      <c r="H1218" s="182">
        <v>2</v>
      </c>
      <c r="I1218" s="183" t="s">
        <v>214</v>
      </c>
      <c r="J1218" s="184">
        <v>3.0000000000000001E-6</v>
      </c>
      <c r="K1218" s="185">
        <v>3.0000000000000001E-5</v>
      </c>
      <c r="L1218" s="181">
        <v>6124244279296</v>
      </c>
      <c r="M1218" s="182">
        <v>2</v>
      </c>
      <c r="N1218" s="183" t="s">
        <v>310</v>
      </c>
      <c r="O1218" s="184">
        <v>2.0999999999999999E-5</v>
      </c>
      <c r="P1218" s="185">
        <v>1.6699999999999999E-4</v>
      </c>
      <c r="S1218" s="175"/>
    </row>
    <row r="1219" spans="1:19" x14ac:dyDescent="0.2">
      <c r="A1219" s="172">
        <v>1193</v>
      </c>
      <c r="B1219" s="181">
        <v>23054663704576</v>
      </c>
      <c r="C1219" s="182">
        <v>2</v>
      </c>
      <c r="D1219" s="183" t="s">
        <v>338</v>
      </c>
      <c r="E1219" s="184">
        <v>2.5999999999999998E-5</v>
      </c>
      <c r="F1219" s="185">
        <v>2.13E-4</v>
      </c>
      <c r="G1219" s="181">
        <v>5474116313088</v>
      </c>
      <c r="H1219" s="182">
        <v>0</v>
      </c>
      <c r="I1219" s="183" t="s">
        <v>2478</v>
      </c>
      <c r="J1219" s="184">
        <v>0.37778699999999998</v>
      </c>
      <c r="K1219" s="185">
        <v>315.99797899999999</v>
      </c>
      <c r="L1219" s="181">
        <v>3438590025728</v>
      </c>
      <c r="M1219" s="182">
        <v>0</v>
      </c>
      <c r="N1219" s="183" t="s">
        <v>2501</v>
      </c>
      <c r="O1219" s="184">
        <v>0.37617400000000001</v>
      </c>
      <c r="P1219" s="185">
        <v>314.57619899999997</v>
      </c>
      <c r="S1219" s="175"/>
    </row>
    <row r="1220" spans="1:19" x14ac:dyDescent="0.2">
      <c r="A1220" s="172">
        <v>1194</v>
      </c>
      <c r="B1220" s="181">
        <v>20211868786688</v>
      </c>
      <c r="C1220" s="182">
        <v>2</v>
      </c>
      <c r="D1220" s="183" t="s">
        <v>310</v>
      </c>
      <c r="E1220" s="184">
        <v>1.7E-5</v>
      </c>
      <c r="F1220" s="185">
        <v>1.37E-4</v>
      </c>
      <c r="G1220" s="181">
        <v>22545489944576</v>
      </c>
      <c r="H1220" s="182">
        <v>1</v>
      </c>
      <c r="I1220" s="183" t="s">
        <v>2479</v>
      </c>
      <c r="J1220" s="184">
        <v>0.49789299999999997</v>
      </c>
      <c r="K1220" s="185">
        <v>674.55765799999995</v>
      </c>
      <c r="L1220" s="181">
        <v>2109350535168</v>
      </c>
      <c r="M1220" s="182">
        <v>2</v>
      </c>
      <c r="N1220" s="183" t="s">
        <v>296</v>
      </c>
      <c r="O1220" s="184">
        <v>1.2999999999999999E-5</v>
      </c>
      <c r="P1220" s="185">
        <v>1.06E-4</v>
      </c>
      <c r="S1220" s="175"/>
    </row>
    <row r="1221" spans="1:19" x14ac:dyDescent="0.2">
      <c r="A1221" s="172">
        <v>1195</v>
      </c>
      <c r="B1221" s="181">
        <v>10512232480768</v>
      </c>
      <c r="C1221" s="182">
        <v>0</v>
      </c>
      <c r="D1221" s="183" t="s">
        <v>2502</v>
      </c>
      <c r="E1221" s="184">
        <v>0.37424200000000002</v>
      </c>
      <c r="F1221" s="185">
        <v>312.45571699999999</v>
      </c>
      <c r="G1221" s="181">
        <v>19234519293952</v>
      </c>
      <c r="H1221" s="182">
        <v>0</v>
      </c>
      <c r="I1221" s="183" t="s">
        <v>2480</v>
      </c>
      <c r="J1221" s="184">
        <v>0.37576799999999999</v>
      </c>
      <c r="K1221" s="185">
        <v>313.71302200000002</v>
      </c>
      <c r="L1221" s="181">
        <v>5411273908224</v>
      </c>
      <c r="M1221" s="182">
        <v>2</v>
      </c>
      <c r="N1221" s="183" t="s">
        <v>348</v>
      </c>
      <c r="O1221" s="184">
        <v>2.5999999999999998E-5</v>
      </c>
      <c r="P1221" s="185">
        <v>2.13E-4</v>
      </c>
      <c r="S1221" s="175"/>
    </row>
    <row r="1222" spans="1:19" x14ac:dyDescent="0.2">
      <c r="A1222" s="172">
        <v>1196</v>
      </c>
      <c r="B1222" s="181">
        <v>1228647653376</v>
      </c>
      <c r="C1222" s="182">
        <v>0</v>
      </c>
      <c r="D1222" s="183" t="s">
        <v>2503</v>
      </c>
      <c r="E1222" s="184">
        <v>0.37337900000000002</v>
      </c>
      <c r="F1222" s="185">
        <v>310.95697999999999</v>
      </c>
      <c r="G1222" s="181">
        <v>22183022043136</v>
      </c>
      <c r="H1222" s="182">
        <v>2</v>
      </c>
      <c r="I1222" s="183" t="s">
        <v>316</v>
      </c>
      <c r="J1222" s="184">
        <v>0</v>
      </c>
      <c r="K1222" s="185">
        <v>0</v>
      </c>
      <c r="L1222" s="181">
        <v>2138076372992</v>
      </c>
      <c r="M1222" s="182">
        <v>2</v>
      </c>
      <c r="N1222" s="183" t="s">
        <v>214</v>
      </c>
      <c r="O1222" s="184">
        <v>1.9000000000000001E-5</v>
      </c>
      <c r="P1222" s="185">
        <v>1.5200000000000001E-4</v>
      </c>
      <c r="S1222" s="175"/>
    </row>
    <row r="1223" spans="1:19" x14ac:dyDescent="0.2">
      <c r="A1223" s="172">
        <v>1197</v>
      </c>
      <c r="B1223" s="181">
        <v>1505334009856</v>
      </c>
      <c r="C1223" s="182">
        <v>2</v>
      </c>
      <c r="D1223" s="183" t="s">
        <v>376</v>
      </c>
      <c r="E1223" s="184">
        <v>5.0000000000000004E-6</v>
      </c>
      <c r="F1223" s="185">
        <v>4.5000000000000003E-5</v>
      </c>
      <c r="G1223" s="181">
        <v>29001822453760</v>
      </c>
      <c r="H1223" s="182">
        <v>2</v>
      </c>
      <c r="I1223" s="183" t="s">
        <v>214</v>
      </c>
      <c r="J1223" s="184">
        <v>2.5999999999999998E-5</v>
      </c>
      <c r="K1223" s="185">
        <v>2.13E-4</v>
      </c>
      <c r="L1223" s="181">
        <v>6378873151488</v>
      </c>
      <c r="M1223" s="182">
        <v>1</v>
      </c>
      <c r="N1223" s="183" t="s">
        <v>2504</v>
      </c>
      <c r="O1223" s="184">
        <v>0.49476100000000001</v>
      </c>
      <c r="P1223" s="185">
        <v>668.19717400000002</v>
      </c>
      <c r="S1223" s="175"/>
    </row>
    <row r="1224" spans="1:19" x14ac:dyDescent="0.2">
      <c r="A1224" s="172">
        <v>1198</v>
      </c>
      <c r="B1224" s="181">
        <v>24805594939392</v>
      </c>
      <c r="C1224" s="182">
        <v>2</v>
      </c>
      <c r="D1224" s="183" t="s">
        <v>310</v>
      </c>
      <c r="E1224" s="184">
        <v>2.0999999999999999E-5</v>
      </c>
      <c r="F1224" s="185">
        <v>1.6699999999999999E-4</v>
      </c>
      <c r="G1224" s="181">
        <v>13546002579456</v>
      </c>
      <c r="H1224" s="182">
        <v>1</v>
      </c>
      <c r="I1224" s="183" t="s">
        <v>2490</v>
      </c>
      <c r="J1224" s="184">
        <v>0.49954300000000001</v>
      </c>
      <c r="K1224" s="185">
        <v>678.95047399999999</v>
      </c>
      <c r="L1224" s="181">
        <v>5468209192960</v>
      </c>
      <c r="M1224" s="182">
        <v>2</v>
      </c>
      <c r="N1224" s="183" t="s">
        <v>304</v>
      </c>
      <c r="O1224" s="184">
        <v>2.4000000000000001E-5</v>
      </c>
      <c r="P1224" s="185">
        <v>1.9799999999999999E-4</v>
      </c>
      <c r="S1224" s="175"/>
    </row>
    <row r="1225" spans="1:19" x14ac:dyDescent="0.2">
      <c r="A1225" s="172">
        <v>1199</v>
      </c>
      <c r="B1225" s="181">
        <v>16424904933376</v>
      </c>
      <c r="C1225" s="182">
        <v>0</v>
      </c>
      <c r="D1225" s="183" t="s">
        <v>2506</v>
      </c>
      <c r="E1225" s="184">
        <v>0.37306800000000001</v>
      </c>
      <c r="F1225" s="185">
        <v>310.94560000000001</v>
      </c>
      <c r="G1225" s="181">
        <v>4216667029504</v>
      </c>
      <c r="H1225" s="182">
        <v>2</v>
      </c>
      <c r="I1225" s="183" t="s">
        <v>339</v>
      </c>
      <c r="J1225" s="184">
        <v>0</v>
      </c>
      <c r="K1225" s="185">
        <v>0</v>
      </c>
      <c r="L1225" s="181">
        <v>4382487814144</v>
      </c>
      <c r="M1225" s="182">
        <v>1</v>
      </c>
      <c r="N1225" s="183" t="s">
        <v>2508</v>
      </c>
      <c r="O1225" s="184">
        <v>0.50540600000000002</v>
      </c>
      <c r="P1225" s="185">
        <v>693.137021</v>
      </c>
      <c r="S1225" s="175"/>
    </row>
    <row r="1226" spans="1:19" x14ac:dyDescent="0.2">
      <c r="A1226" s="172">
        <v>1200</v>
      </c>
      <c r="B1226" s="181">
        <v>11233122746368</v>
      </c>
      <c r="C1226" s="182">
        <v>2</v>
      </c>
      <c r="D1226" s="183" t="s">
        <v>306</v>
      </c>
      <c r="E1226" s="184">
        <v>2.4000000000000001E-5</v>
      </c>
      <c r="F1226" s="185">
        <v>1.9799999999999999E-4</v>
      </c>
      <c r="G1226" s="181">
        <v>5474796994560</v>
      </c>
      <c r="H1226" s="182">
        <v>0</v>
      </c>
      <c r="I1226" s="183" t="s">
        <v>2499</v>
      </c>
      <c r="J1226" s="184">
        <v>0.37316300000000002</v>
      </c>
      <c r="K1226" s="185">
        <v>310.56992100000002</v>
      </c>
      <c r="L1226" s="181">
        <v>4895651266560</v>
      </c>
      <c r="M1226" s="182">
        <v>2</v>
      </c>
      <c r="N1226" s="183" t="s">
        <v>304</v>
      </c>
      <c r="O1226" s="184">
        <v>2.0000000000000002E-5</v>
      </c>
      <c r="P1226" s="185">
        <v>1.6699999999999999E-4</v>
      </c>
      <c r="S1226" s="175"/>
    </row>
    <row r="1227" spans="1:19" x14ac:dyDescent="0.2">
      <c r="A1227" s="172">
        <v>1201</v>
      </c>
      <c r="B1227" s="181">
        <v>25511319756800</v>
      </c>
      <c r="C1227" s="182">
        <v>0</v>
      </c>
      <c r="D1227" s="183" t="s">
        <v>2515</v>
      </c>
      <c r="E1227" s="184">
        <v>0.37503399999999998</v>
      </c>
      <c r="F1227" s="185">
        <v>313.31715700000001</v>
      </c>
      <c r="G1227" s="181">
        <v>16669298073600</v>
      </c>
      <c r="H1227" s="182">
        <v>0</v>
      </c>
      <c r="I1227" s="183" t="s">
        <v>2500</v>
      </c>
      <c r="J1227" s="184">
        <v>0.37231500000000001</v>
      </c>
      <c r="K1227" s="185">
        <v>309.66682700000001</v>
      </c>
      <c r="L1227" s="181">
        <v>5500551372800</v>
      </c>
      <c r="M1227" s="182">
        <v>1</v>
      </c>
      <c r="N1227" s="183" t="s">
        <v>2510</v>
      </c>
      <c r="O1227" s="184">
        <v>0.51284300000000005</v>
      </c>
      <c r="P1227" s="185">
        <v>704.84600799999998</v>
      </c>
      <c r="S1227" s="175"/>
    </row>
    <row r="1228" spans="1:19" x14ac:dyDescent="0.2">
      <c r="A1228" s="172">
        <v>1202</v>
      </c>
      <c r="B1228" s="181">
        <v>25018398556160</v>
      </c>
      <c r="C1228" s="182">
        <v>0</v>
      </c>
      <c r="D1228" s="183" t="s">
        <v>2518</v>
      </c>
      <c r="E1228" s="184">
        <v>0.37879800000000002</v>
      </c>
      <c r="F1228" s="185">
        <v>317.92917299999999</v>
      </c>
      <c r="G1228" s="181">
        <v>4840632336384</v>
      </c>
      <c r="H1228" s="182">
        <v>2</v>
      </c>
      <c r="I1228" s="183" t="s">
        <v>214</v>
      </c>
      <c r="J1228" s="184">
        <v>2.1999999999999999E-5</v>
      </c>
      <c r="K1228" s="185">
        <v>1.83E-4</v>
      </c>
      <c r="L1228" s="181">
        <v>270622162944</v>
      </c>
      <c r="M1228" s="182">
        <v>0</v>
      </c>
      <c r="N1228" s="183" t="s">
        <v>2511</v>
      </c>
      <c r="O1228" s="184">
        <v>0.37524000000000002</v>
      </c>
      <c r="P1228" s="185">
        <v>314.30013100000002</v>
      </c>
      <c r="S1228" s="175"/>
    </row>
    <row r="1229" spans="1:19" x14ac:dyDescent="0.2">
      <c r="A1229" s="172">
        <v>1203</v>
      </c>
      <c r="B1229" s="181">
        <v>5059011600384</v>
      </c>
      <c r="C1229" s="182">
        <v>2</v>
      </c>
      <c r="D1229" s="183" t="s">
        <v>329</v>
      </c>
      <c r="E1229" s="184">
        <v>1.9000000000000001E-5</v>
      </c>
      <c r="F1229" s="185">
        <v>1.5200000000000001E-4</v>
      </c>
      <c r="G1229" s="181">
        <v>2129941102592</v>
      </c>
      <c r="H1229" s="182">
        <v>2</v>
      </c>
      <c r="I1229" s="183" t="s">
        <v>305</v>
      </c>
      <c r="J1229" s="184">
        <v>1.7E-5</v>
      </c>
      <c r="K1229" s="185">
        <v>1.37E-4</v>
      </c>
      <c r="L1229" s="181">
        <v>4270221131776</v>
      </c>
      <c r="M1229" s="182">
        <v>2</v>
      </c>
      <c r="N1229" s="183" t="s">
        <v>339</v>
      </c>
      <c r="O1229" s="184">
        <v>2.1999999999999999E-5</v>
      </c>
      <c r="P1229" s="185">
        <v>1.83E-4</v>
      </c>
      <c r="S1229" s="175"/>
    </row>
    <row r="1230" spans="1:19" x14ac:dyDescent="0.2">
      <c r="A1230" s="172">
        <v>1204</v>
      </c>
      <c r="B1230" s="181">
        <v>20964037574656</v>
      </c>
      <c r="C1230" s="182">
        <v>2</v>
      </c>
      <c r="D1230" s="183" t="s">
        <v>304</v>
      </c>
      <c r="E1230" s="184">
        <v>1.7E-5</v>
      </c>
      <c r="F1230" s="185">
        <v>1.37E-4</v>
      </c>
      <c r="G1230" s="181">
        <v>14079343345664</v>
      </c>
      <c r="H1230" s="182">
        <v>0</v>
      </c>
      <c r="I1230" s="183" t="s">
        <v>2505</v>
      </c>
      <c r="J1230" s="184">
        <v>0.37082399999999999</v>
      </c>
      <c r="K1230" s="185">
        <v>307.85411299999998</v>
      </c>
      <c r="L1230" s="181">
        <v>526579752960</v>
      </c>
      <c r="M1230" s="182">
        <v>0</v>
      </c>
      <c r="N1230" s="183" t="s">
        <v>2513</v>
      </c>
      <c r="O1230" s="184">
        <v>0.378442</v>
      </c>
      <c r="P1230" s="185">
        <v>317.55756000000002</v>
      </c>
      <c r="S1230" s="175"/>
    </row>
    <row r="1231" spans="1:19" x14ac:dyDescent="0.2">
      <c r="A1231" s="172">
        <v>1205</v>
      </c>
      <c r="B1231" s="181">
        <v>22164080803840</v>
      </c>
      <c r="C1231" s="182">
        <v>2</v>
      </c>
      <c r="D1231" s="183" t="s">
        <v>339</v>
      </c>
      <c r="E1231" s="184">
        <v>1.5E-5</v>
      </c>
      <c r="F1231" s="185">
        <v>1.22E-4</v>
      </c>
      <c r="G1231" s="181">
        <v>30155519148032</v>
      </c>
      <c r="H1231" s="182">
        <v>1</v>
      </c>
      <c r="I1231" s="183" t="s">
        <v>2507</v>
      </c>
      <c r="J1231" s="184">
        <v>0.50018700000000005</v>
      </c>
      <c r="K1231" s="185">
        <v>681.71917599999995</v>
      </c>
      <c r="L1231" s="181">
        <v>5454165598208</v>
      </c>
      <c r="M1231" s="182">
        <v>1</v>
      </c>
      <c r="N1231" s="183" t="s">
        <v>2514</v>
      </c>
      <c r="O1231" s="184">
        <v>0.50133399999999995</v>
      </c>
      <c r="P1231" s="185">
        <v>685.93843600000002</v>
      </c>
      <c r="S1231" s="175"/>
    </row>
    <row r="1232" spans="1:19" x14ac:dyDescent="0.2">
      <c r="A1232" s="172">
        <v>1206</v>
      </c>
      <c r="B1232" s="181">
        <v>16258362015744</v>
      </c>
      <c r="C1232" s="182">
        <v>0</v>
      </c>
      <c r="D1232" s="183" t="s">
        <v>2521</v>
      </c>
      <c r="E1232" s="184">
        <v>0.37359599999999998</v>
      </c>
      <c r="F1232" s="185">
        <v>311.77100000000002</v>
      </c>
      <c r="G1232" s="181">
        <v>6618900135936</v>
      </c>
      <c r="H1232" s="182">
        <v>2</v>
      </c>
      <c r="I1232" s="183" t="s">
        <v>338</v>
      </c>
      <c r="J1232" s="184">
        <v>1.1E-5</v>
      </c>
      <c r="K1232" s="185">
        <v>9.1000000000000003E-5</v>
      </c>
      <c r="L1232" s="181">
        <v>4276156956672</v>
      </c>
      <c r="M1232" s="182">
        <v>0</v>
      </c>
      <c r="N1232" s="183" t="s">
        <v>2519</v>
      </c>
      <c r="O1232" s="184">
        <v>0.37487100000000001</v>
      </c>
      <c r="P1232" s="185">
        <v>312.88798100000002</v>
      </c>
      <c r="S1232" s="175"/>
    </row>
    <row r="1233" spans="1:19" x14ac:dyDescent="0.2">
      <c r="A1233" s="172">
        <v>1207</v>
      </c>
      <c r="B1233" s="181">
        <v>7302153789440</v>
      </c>
      <c r="C1233" s="182">
        <v>2</v>
      </c>
      <c r="D1233" s="183" t="s">
        <v>310</v>
      </c>
      <c r="E1233" s="184">
        <v>3.1999999999999999E-5</v>
      </c>
      <c r="F1233" s="185">
        <v>2.5900000000000001E-4</v>
      </c>
      <c r="G1233" s="181">
        <v>9283337068544</v>
      </c>
      <c r="H1233" s="182">
        <v>1</v>
      </c>
      <c r="I1233" s="183" t="s">
        <v>2509</v>
      </c>
      <c r="J1233" s="184">
        <v>0.50929999999999997</v>
      </c>
      <c r="K1233" s="185">
        <v>702.24791400000004</v>
      </c>
      <c r="L1233" s="181">
        <v>4201427664896</v>
      </c>
      <c r="M1233" s="182">
        <v>1</v>
      </c>
      <c r="N1233" s="183" t="s">
        <v>2520</v>
      </c>
      <c r="O1233" s="184">
        <v>0.49485400000000002</v>
      </c>
      <c r="P1233" s="185">
        <v>673.03629799999999</v>
      </c>
      <c r="S1233" s="175"/>
    </row>
    <row r="1234" spans="1:19" x14ac:dyDescent="0.2">
      <c r="A1234" s="172">
        <v>1208</v>
      </c>
      <c r="B1234" s="181">
        <v>16322150252544</v>
      </c>
      <c r="C1234" s="182">
        <v>0</v>
      </c>
      <c r="D1234" s="183" t="s">
        <v>2526</v>
      </c>
      <c r="E1234" s="184">
        <v>0.36962499999999998</v>
      </c>
      <c r="F1234" s="185">
        <v>306.57287700000001</v>
      </c>
      <c r="G1234" s="181">
        <v>13049579413504</v>
      </c>
      <c r="H1234" s="182">
        <v>0</v>
      </c>
      <c r="I1234" s="183" t="s">
        <v>2512</v>
      </c>
      <c r="J1234" s="184">
        <v>0.37191200000000002</v>
      </c>
      <c r="K1234" s="185">
        <v>309.20158099999998</v>
      </c>
      <c r="L1234" s="181">
        <v>5787011932160</v>
      </c>
      <c r="M1234" s="182">
        <v>0</v>
      </c>
      <c r="N1234" s="183" t="s">
        <v>2522</v>
      </c>
      <c r="O1234" s="184">
        <v>0.37504399999999999</v>
      </c>
      <c r="P1234" s="185">
        <v>313.10089699999997</v>
      </c>
      <c r="S1234" s="175"/>
    </row>
    <row r="1235" spans="1:19" x14ac:dyDescent="0.2">
      <c r="A1235" s="172">
        <v>1209</v>
      </c>
      <c r="B1235" s="181">
        <v>29124225875968</v>
      </c>
      <c r="C1235" s="182">
        <v>2</v>
      </c>
      <c r="D1235" s="183" t="s">
        <v>296</v>
      </c>
      <c r="E1235" s="184">
        <v>2.4000000000000001E-5</v>
      </c>
      <c r="F1235" s="185">
        <v>1.9799999999999999E-4</v>
      </c>
      <c r="G1235" s="181">
        <v>17279156535296</v>
      </c>
      <c r="H1235" s="182">
        <v>2</v>
      </c>
      <c r="I1235" s="183" t="s">
        <v>339</v>
      </c>
      <c r="J1235" s="184">
        <v>1.9000000000000001E-5</v>
      </c>
      <c r="K1235" s="185">
        <v>1.5200000000000001E-4</v>
      </c>
      <c r="L1235" s="181">
        <v>4653870989312</v>
      </c>
      <c r="M1235" s="182">
        <v>2</v>
      </c>
      <c r="N1235" s="183" t="s">
        <v>310</v>
      </c>
      <c r="O1235" s="184">
        <v>9.0000000000000002E-6</v>
      </c>
      <c r="P1235" s="185">
        <v>7.6000000000000004E-5</v>
      </c>
      <c r="S1235" s="175"/>
    </row>
    <row r="1236" spans="1:19" x14ac:dyDescent="0.2">
      <c r="A1236" s="172">
        <v>1210</v>
      </c>
      <c r="B1236" s="181">
        <v>9747210215424</v>
      </c>
      <c r="C1236" s="182">
        <v>1</v>
      </c>
      <c r="D1236" s="183" t="s">
        <v>2527</v>
      </c>
      <c r="E1236" s="184">
        <v>0.50663800000000003</v>
      </c>
      <c r="F1236" s="185">
        <v>693.14259900000002</v>
      </c>
      <c r="G1236" s="181">
        <v>8947377430528</v>
      </c>
      <c r="H1236" s="182">
        <v>0</v>
      </c>
      <c r="I1236" s="183" t="s">
        <v>2516</v>
      </c>
      <c r="J1236" s="184">
        <v>0.37657400000000002</v>
      </c>
      <c r="K1236" s="185">
        <v>314.674418</v>
      </c>
      <c r="L1236" s="181">
        <v>3260838191104</v>
      </c>
      <c r="M1236" s="182">
        <v>2</v>
      </c>
      <c r="N1236" s="183" t="s">
        <v>214</v>
      </c>
      <c r="O1236" s="184">
        <v>6.9999999999999999E-6</v>
      </c>
      <c r="P1236" s="185">
        <v>6.0999999999999999E-5</v>
      </c>
      <c r="S1236" s="175"/>
    </row>
    <row r="1237" spans="1:19" x14ac:dyDescent="0.2">
      <c r="A1237" s="172">
        <v>1211</v>
      </c>
      <c r="B1237" s="181">
        <v>615472783360</v>
      </c>
      <c r="C1237" s="182">
        <v>0</v>
      </c>
      <c r="D1237" s="183" t="s">
        <v>2532</v>
      </c>
      <c r="E1237" s="184">
        <v>0.37886900000000001</v>
      </c>
      <c r="F1237" s="185">
        <v>317.50175000000002</v>
      </c>
      <c r="G1237" s="181">
        <v>2452531093504</v>
      </c>
      <c r="H1237" s="182">
        <v>2</v>
      </c>
      <c r="I1237" s="183" t="s">
        <v>315</v>
      </c>
      <c r="J1237" s="184">
        <v>1.2999999999999999E-5</v>
      </c>
      <c r="K1237" s="185">
        <v>1.06E-4</v>
      </c>
      <c r="L1237" s="181">
        <v>715236360192</v>
      </c>
      <c r="M1237" s="182">
        <v>2</v>
      </c>
      <c r="N1237" s="183" t="s">
        <v>305</v>
      </c>
      <c r="O1237" s="184">
        <v>1.7E-5</v>
      </c>
      <c r="P1237" s="185">
        <v>1.37E-4</v>
      </c>
      <c r="S1237" s="175"/>
    </row>
    <row r="1238" spans="1:19" x14ac:dyDescent="0.2">
      <c r="A1238" s="172">
        <v>1212</v>
      </c>
      <c r="B1238" s="181">
        <v>7865990193152</v>
      </c>
      <c r="C1238" s="182">
        <v>1</v>
      </c>
      <c r="D1238" s="183" t="s">
        <v>2533</v>
      </c>
      <c r="E1238" s="184">
        <v>0.51269600000000004</v>
      </c>
      <c r="F1238" s="185">
        <v>709.17974000000004</v>
      </c>
      <c r="G1238" s="181">
        <v>23321249751040</v>
      </c>
      <c r="H1238" s="182">
        <v>0</v>
      </c>
      <c r="I1238" s="183" t="s">
        <v>2517</v>
      </c>
      <c r="J1238" s="184">
        <v>0.37255700000000003</v>
      </c>
      <c r="K1238" s="185">
        <v>309.81426900000002</v>
      </c>
      <c r="L1238" s="181">
        <v>6384659955712</v>
      </c>
      <c r="M1238" s="182">
        <v>0</v>
      </c>
      <c r="N1238" s="183" t="s">
        <v>2525</v>
      </c>
      <c r="O1238" s="184">
        <v>0.37054500000000001</v>
      </c>
      <c r="P1238" s="185">
        <v>307.93631399999998</v>
      </c>
      <c r="S1238" s="175"/>
    </row>
    <row r="1239" spans="1:19" x14ac:dyDescent="0.2">
      <c r="A1239" s="172">
        <v>1213</v>
      </c>
      <c r="B1239" s="181">
        <v>9859208626176</v>
      </c>
      <c r="C1239" s="182">
        <v>1</v>
      </c>
      <c r="D1239" s="183" t="s">
        <v>2536</v>
      </c>
      <c r="E1239" s="184">
        <v>0.49324899999999999</v>
      </c>
      <c r="F1239" s="185">
        <v>670.76644099999999</v>
      </c>
      <c r="G1239" s="181">
        <v>3801329229824</v>
      </c>
      <c r="H1239" s="182">
        <v>2</v>
      </c>
      <c r="I1239" s="183" t="s">
        <v>306</v>
      </c>
      <c r="J1239" s="184">
        <v>2.4000000000000001E-5</v>
      </c>
      <c r="K1239" s="185">
        <v>1.9799999999999999E-4</v>
      </c>
      <c r="L1239" s="181">
        <v>1952873267200</v>
      </c>
      <c r="M1239" s="182">
        <v>2</v>
      </c>
      <c r="N1239" s="183" t="s">
        <v>338</v>
      </c>
      <c r="O1239" s="184">
        <v>2.1999999999999999E-5</v>
      </c>
      <c r="P1239" s="185">
        <v>1.83E-4</v>
      </c>
      <c r="S1239" s="175"/>
    </row>
    <row r="1240" spans="1:19" x14ac:dyDescent="0.2">
      <c r="A1240" s="172">
        <v>1214</v>
      </c>
      <c r="B1240" s="181">
        <v>3858440060928</v>
      </c>
      <c r="C1240" s="182">
        <v>2</v>
      </c>
      <c r="D1240" s="183" t="s">
        <v>305</v>
      </c>
      <c r="E1240" s="184">
        <v>1.2999999999999999E-5</v>
      </c>
      <c r="F1240" s="185">
        <v>1.06E-4</v>
      </c>
      <c r="G1240" s="181">
        <v>17906886123520</v>
      </c>
      <c r="H1240" s="182">
        <v>0</v>
      </c>
      <c r="I1240" s="183" t="s">
        <v>2523</v>
      </c>
      <c r="J1240" s="184">
        <v>0.37503199999999998</v>
      </c>
      <c r="K1240" s="185">
        <v>312.54794800000002</v>
      </c>
      <c r="L1240" s="181">
        <v>3748451385344</v>
      </c>
      <c r="M1240" s="182">
        <v>2</v>
      </c>
      <c r="N1240" s="183" t="s">
        <v>316</v>
      </c>
      <c r="O1240" s="184">
        <v>3.8000000000000002E-5</v>
      </c>
      <c r="P1240" s="185">
        <v>3.0499999999999999E-4</v>
      </c>
      <c r="S1240" s="175"/>
    </row>
    <row r="1241" spans="1:19" x14ac:dyDescent="0.2">
      <c r="A1241" s="172">
        <v>1215</v>
      </c>
      <c r="B1241" s="181">
        <v>2893147185152</v>
      </c>
      <c r="C1241" s="182">
        <v>0</v>
      </c>
      <c r="D1241" s="183" t="s">
        <v>2539</v>
      </c>
      <c r="E1241" s="184">
        <v>0.377585</v>
      </c>
      <c r="F1241" s="185">
        <v>316.47817600000002</v>
      </c>
      <c r="G1241" s="181">
        <v>19953635352576</v>
      </c>
      <c r="H1241" s="182">
        <v>1</v>
      </c>
      <c r="I1241" s="183" t="s">
        <v>2524</v>
      </c>
      <c r="J1241" s="184">
        <v>0.50015399999999999</v>
      </c>
      <c r="K1241" s="185">
        <v>681.10616100000004</v>
      </c>
      <c r="L1241" s="181">
        <v>204686721024</v>
      </c>
      <c r="M1241" s="182">
        <v>0</v>
      </c>
      <c r="N1241" s="183" t="s">
        <v>2529</v>
      </c>
      <c r="O1241" s="184">
        <v>0.372666</v>
      </c>
      <c r="P1241" s="185">
        <v>309.97069299999998</v>
      </c>
      <c r="S1241" s="175"/>
    </row>
    <row r="1242" spans="1:19" x14ac:dyDescent="0.2">
      <c r="A1242" s="172">
        <v>1216</v>
      </c>
      <c r="B1242" s="181">
        <v>19514599317504</v>
      </c>
      <c r="C1242" s="182">
        <v>2</v>
      </c>
      <c r="D1242" s="183" t="s">
        <v>307</v>
      </c>
      <c r="E1242" s="184">
        <v>2.5999999999999998E-5</v>
      </c>
      <c r="F1242" s="185">
        <v>2.13E-4</v>
      </c>
      <c r="G1242" s="181">
        <v>26918135578624</v>
      </c>
      <c r="H1242" s="182">
        <v>2</v>
      </c>
      <c r="I1242" s="183" t="s">
        <v>304</v>
      </c>
      <c r="J1242" s="184">
        <v>2.8E-5</v>
      </c>
      <c r="K1242" s="185">
        <v>2.2800000000000001E-4</v>
      </c>
      <c r="L1242" s="181">
        <v>6039786717184</v>
      </c>
      <c r="M1242" s="182">
        <v>1</v>
      </c>
      <c r="N1242" s="183" t="s">
        <v>2531</v>
      </c>
      <c r="O1242" s="184">
        <v>0.49888399999999999</v>
      </c>
      <c r="P1242" s="185">
        <v>676.29207599999995</v>
      </c>
      <c r="S1242" s="175"/>
    </row>
    <row r="1243" spans="1:19" x14ac:dyDescent="0.2">
      <c r="A1243" s="172">
        <v>1217</v>
      </c>
      <c r="B1243" s="181">
        <v>20294595223552</v>
      </c>
      <c r="C1243" s="182">
        <v>1</v>
      </c>
      <c r="D1243" s="183" t="s">
        <v>2543</v>
      </c>
      <c r="E1243" s="184">
        <v>0.50971299999999997</v>
      </c>
      <c r="F1243" s="185">
        <v>700.85323000000005</v>
      </c>
      <c r="G1243" s="181">
        <v>15222244851712</v>
      </c>
      <c r="H1243" s="182">
        <v>2</v>
      </c>
      <c r="I1243" s="183" t="s">
        <v>376</v>
      </c>
      <c r="J1243" s="184">
        <v>9.0000000000000002E-6</v>
      </c>
      <c r="K1243" s="185">
        <v>7.6000000000000004E-5</v>
      </c>
      <c r="L1243" s="181">
        <v>4467047211008</v>
      </c>
      <c r="M1243" s="182">
        <v>2</v>
      </c>
      <c r="N1243" s="183" t="s">
        <v>339</v>
      </c>
      <c r="O1243" s="184">
        <v>2.1999999999999999E-5</v>
      </c>
      <c r="P1243" s="185">
        <v>1.83E-4</v>
      </c>
      <c r="S1243" s="175"/>
    </row>
    <row r="1244" spans="1:19" x14ac:dyDescent="0.2">
      <c r="A1244" s="172">
        <v>1218</v>
      </c>
      <c r="B1244" s="181">
        <v>2761583370240</v>
      </c>
      <c r="C1244" s="182">
        <v>2</v>
      </c>
      <c r="D1244" s="183" t="s">
        <v>315</v>
      </c>
      <c r="E1244" s="184">
        <v>1.2999999999999999E-5</v>
      </c>
      <c r="F1244" s="185">
        <v>1.06E-4</v>
      </c>
      <c r="G1244" s="181">
        <v>4053790384128</v>
      </c>
      <c r="H1244" s="182">
        <v>2</v>
      </c>
      <c r="I1244" s="183" t="s">
        <v>338</v>
      </c>
      <c r="J1244" s="184">
        <v>2.5999999999999998E-5</v>
      </c>
      <c r="K1244" s="185">
        <v>2.13E-4</v>
      </c>
      <c r="L1244" s="181">
        <v>6323135397888</v>
      </c>
      <c r="M1244" s="182">
        <v>2</v>
      </c>
      <c r="N1244" s="183" t="s">
        <v>338</v>
      </c>
      <c r="O1244" s="184">
        <v>2.5999999999999998E-5</v>
      </c>
      <c r="P1244" s="185">
        <v>2.13E-4</v>
      </c>
      <c r="S1244" s="175"/>
    </row>
    <row r="1245" spans="1:19" x14ac:dyDescent="0.2">
      <c r="A1245" s="172">
        <v>1219</v>
      </c>
      <c r="B1245" s="181">
        <v>9574591102976</v>
      </c>
      <c r="C1245" s="182">
        <v>2</v>
      </c>
      <c r="D1245" s="183" t="s">
        <v>315</v>
      </c>
      <c r="E1245" s="184">
        <v>9.9999999999999995E-7</v>
      </c>
      <c r="F1245" s="185">
        <v>1.5E-5</v>
      </c>
      <c r="G1245" s="181">
        <v>2028552896512</v>
      </c>
      <c r="H1245" s="182">
        <v>1</v>
      </c>
      <c r="I1245" s="183" t="s">
        <v>2528</v>
      </c>
      <c r="J1245" s="184">
        <v>0.49617800000000001</v>
      </c>
      <c r="K1245" s="185">
        <v>671.71915999999999</v>
      </c>
      <c r="L1245" s="181">
        <v>2080822779904</v>
      </c>
      <c r="M1245" s="182">
        <v>0</v>
      </c>
      <c r="N1245" s="183" t="s">
        <v>2535</v>
      </c>
      <c r="O1245" s="184">
        <v>0.375029</v>
      </c>
      <c r="P1245" s="185">
        <v>313.18704000000002</v>
      </c>
      <c r="S1245" s="175"/>
    </row>
    <row r="1246" spans="1:19" x14ac:dyDescent="0.2">
      <c r="A1246" s="172">
        <v>1220</v>
      </c>
      <c r="B1246" s="181">
        <v>11764313612288</v>
      </c>
      <c r="C1246" s="182">
        <v>0</v>
      </c>
      <c r="D1246" s="183" t="s">
        <v>2548</v>
      </c>
      <c r="E1246" s="184">
        <v>0.3745</v>
      </c>
      <c r="F1246" s="185">
        <v>312.05724099999998</v>
      </c>
      <c r="G1246" s="181">
        <v>19965119569920</v>
      </c>
      <c r="H1246" s="182">
        <v>0</v>
      </c>
      <c r="I1246" s="183" t="s">
        <v>2530</v>
      </c>
      <c r="J1246" s="184">
        <v>0.37230000000000002</v>
      </c>
      <c r="K1246" s="185">
        <v>310.23476099999999</v>
      </c>
      <c r="L1246" s="181">
        <v>1122065391616</v>
      </c>
      <c r="M1246" s="182">
        <v>2</v>
      </c>
      <c r="N1246" s="183" t="s">
        <v>315</v>
      </c>
      <c r="O1246" s="184">
        <v>1.2999999999999999E-5</v>
      </c>
      <c r="P1246" s="185">
        <v>1.06E-4</v>
      </c>
      <c r="S1246" s="175"/>
    </row>
    <row r="1247" spans="1:19" x14ac:dyDescent="0.2">
      <c r="A1247" s="172">
        <v>1221</v>
      </c>
      <c r="B1247" s="181">
        <v>28879614509056</v>
      </c>
      <c r="C1247" s="182">
        <v>1</v>
      </c>
      <c r="D1247" s="183" t="s">
        <v>2550</v>
      </c>
      <c r="E1247" s="184">
        <v>0.50267399999999995</v>
      </c>
      <c r="F1247" s="185">
        <v>682.09824100000003</v>
      </c>
      <c r="G1247" s="181">
        <v>2536969437184</v>
      </c>
      <c r="H1247" s="182">
        <v>2</v>
      </c>
      <c r="I1247" s="183" t="s">
        <v>316</v>
      </c>
      <c r="J1247" s="184">
        <v>6.9999999999999999E-6</v>
      </c>
      <c r="K1247" s="185">
        <v>6.0999999999999999E-5</v>
      </c>
      <c r="L1247" s="181">
        <v>6786266652672</v>
      </c>
      <c r="M1247" s="182">
        <v>2</v>
      </c>
      <c r="N1247" s="183" t="s">
        <v>303</v>
      </c>
      <c r="O1247" s="184">
        <v>1.9000000000000001E-5</v>
      </c>
      <c r="P1247" s="185">
        <v>1.5200000000000001E-4</v>
      </c>
      <c r="S1247" s="175"/>
    </row>
    <row r="1248" spans="1:19" x14ac:dyDescent="0.2">
      <c r="A1248" s="172">
        <v>1222</v>
      </c>
      <c r="B1248" s="181">
        <v>22986308026368</v>
      </c>
      <c r="C1248" s="182">
        <v>1</v>
      </c>
      <c r="D1248" s="183" t="s">
        <v>2551</v>
      </c>
      <c r="E1248" s="184">
        <v>0.49836900000000001</v>
      </c>
      <c r="F1248" s="185">
        <v>679.70285999999999</v>
      </c>
      <c r="G1248" s="181">
        <v>8999592828928</v>
      </c>
      <c r="H1248" s="182">
        <v>1</v>
      </c>
      <c r="I1248" s="183" t="s">
        <v>2534</v>
      </c>
      <c r="J1248" s="184">
        <v>0.50275000000000003</v>
      </c>
      <c r="K1248" s="185">
        <v>689.83342200000004</v>
      </c>
      <c r="L1248" s="181">
        <v>1162838491136</v>
      </c>
      <c r="M1248" s="182">
        <v>0</v>
      </c>
      <c r="N1248" s="183" t="s">
        <v>2541</v>
      </c>
      <c r="O1248" s="184">
        <v>0.37698300000000001</v>
      </c>
      <c r="P1248" s="185">
        <v>315.38106299999998</v>
      </c>
      <c r="S1248" s="175"/>
    </row>
    <row r="1249" spans="1:19" x14ac:dyDescent="0.2">
      <c r="A1249" s="172">
        <v>1223</v>
      </c>
      <c r="B1249" s="181">
        <v>2230156402688</v>
      </c>
      <c r="C1249" s="182">
        <v>2</v>
      </c>
      <c r="D1249" s="183" t="s">
        <v>296</v>
      </c>
      <c r="E1249" s="184">
        <v>1.7E-5</v>
      </c>
      <c r="F1249" s="185">
        <v>1.37E-4</v>
      </c>
      <c r="G1249" s="181">
        <v>11443446194176</v>
      </c>
      <c r="H1249" s="182">
        <v>1</v>
      </c>
      <c r="I1249" s="183" t="s">
        <v>2537</v>
      </c>
      <c r="J1249" s="184">
        <v>0.49764599999999998</v>
      </c>
      <c r="K1249" s="185">
        <v>682.41348100000005</v>
      </c>
      <c r="L1249" s="181">
        <v>6506493739008</v>
      </c>
      <c r="M1249" s="182">
        <v>2</v>
      </c>
      <c r="N1249" s="183" t="s">
        <v>376</v>
      </c>
      <c r="O1249" s="184">
        <v>9.0000000000000002E-6</v>
      </c>
      <c r="P1249" s="185">
        <v>7.6000000000000004E-5</v>
      </c>
      <c r="S1249" s="175"/>
    </row>
    <row r="1250" spans="1:19" x14ac:dyDescent="0.2">
      <c r="A1250" s="172">
        <v>1224</v>
      </c>
      <c r="B1250" s="181">
        <v>23783330095104</v>
      </c>
      <c r="C1250" s="182">
        <v>2</v>
      </c>
      <c r="D1250" s="183" t="s">
        <v>315</v>
      </c>
      <c r="E1250" s="184">
        <v>1.7E-5</v>
      </c>
      <c r="F1250" s="185">
        <v>1.37E-4</v>
      </c>
      <c r="G1250" s="181">
        <v>2256790978560</v>
      </c>
      <c r="H1250" s="182">
        <v>1</v>
      </c>
      <c r="I1250" s="183" t="s">
        <v>2538</v>
      </c>
      <c r="J1250" s="184">
        <v>0.51105299999999998</v>
      </c>
      <c r="K1250" s="185">
        <v>708.26130499999999</v>
      </c>
      <c r="L1250" s="181">
        <v>1507466330112</v>
      </c>
      <c r="M1250" s="182">
        <v>1</v>
      </c>
      <c r="N1250" s="183" t="s">
        <v>2545</v>
      </c>
      <c r="O1250" s="184">
        <v>0.49558200000000002</v>
      </c>
      <c r="P1250" s="185">
        <v>678.15531299999998</v>
      </c>
      <c r="S1250" s="175"/>
    </row>
    <row r="1251" spans="1:19" x14ac:dyDescent="0.2">
      <c r="A1251" s="172">
        <v>1225</v>
      </c>
      <c r="B1251" s="181">
        <v>13198704795648</v>
      </c>
      <c r="C1251" s="182">
        <v>2</v>
      </c>
      <c r="D1251" s="183" t="s">
        <v>304</v>
      </c>
      <c r="E1251" s="184">
        <v>2.0999999999999999E-5</v>
      </c>
      <c r="F1251" s="185">
        <v>1.6699999999999999E-4</v>
      </c>
      <c r="G1251" s="181">
        <v>25859733061632</v>
      </c>
      <c r="H1251" s="182">
        <v>0</v>
      </c>
      <c r="I1251" s="183" t="s">
        <v>2540</v>
      </c>
      <c r="J1251" s="184">
        <v>0.37435099999999999</v>
      </c>
      <c r="K1251" s="185">
        <v>312.062432</v>
      </c>
      <c r="L1251" s="181">
        <v>2495807275008</v>
      </c>
      <c r="M1251" s="182">
        <v>0</v>
      </c>
      <c r="N1251" s="183" t="s">
        <v>2546</v>
      </c>
      <c r="O1251" s="184">
        <v>0.37430000000000002</v>
      </c>
      <c r="P1251" s="185">
        <v>312.43265200000002</v>
      </c>
      <c r="S1251" s="175"/>
    </row>
    <row r="1252" spans="1:19" x14ac:dyDescent="0.2">
      <c r="A1252" s="172">
        <v>1226</v>
      </c>
      <c r="B1252" s="181">
        <v>2225531904000</v>
      </c>
      <c r="C1252" s="182">
        <v>2</v>
      </c>
      <c r="D1252" s="183" t="s">
        <v>296</v>
      </c>
      <c r="E1252" s="184">
        <v>2.8E-5</v>
      </c>
      <c r="F1252" s="185">
        <v>2.2800000000000001E-4</v>
      </c>
      <c r="G1252" s="181">
        <v>15718343106560</v>
      </c>
      <c r="H1252" s="182">
        <v>0</v>
      </c>
      <c r="I1252" s="183" t="s">
        <v>2542</v>
      </c>
      <c r="J1252" s="184">
        <v>0.37587599999999999</v>
      </c>
      <c r="K1252" s="185">
        <v>313.89736299999998</v>
      </c>
      <c r="L1252" s="181">
        <v>5422287609856</v>
      </c>
      <c r="M1252" s="182">
        <v>0</v>
      </c>
      <c r="N1252" s="183" t="s">
        <v>2552</v>
      </c>
      <c r="O1252" s="184">
        <v>0.37333</v>
      </c>
      <c r="P1252" s="185">
        <v>311.04940499999998</v>
      </c>
      <c r="S1252" s="175"/>
    </row>
    <row r="1253" spans="1:19" x14ac:dyDescent="0.2">
      <c r="A1253" s="172">
        <v>1227</v>
      </c>
      <c r="B1253" s="181">
        <v>9752739954688</v>
      </c>
      <c r="C1253" s="182">
        <v>2</v>
      </c>
      <c r="D1253" s="183" t="s">
        <v>296</v>
      </c>
      <c r="E1253" s="184">
        <v>2.0999999999999999E-5</v>
      </c>
      <c r="F1253" s="185">
        <v>1.6699999999999999E-4</v>
      </c>
      <c r="G1253" s="181">
        <v>20448826990592</v>
      </c>
      <c r="H1253" s="182">
        <v>1</v>
      </c>
      <c r="I1253" s="183" t="s">
        <v>2544</v>
      </c>
      <c r="J1253" s="184">
        <v>0.49621599999999999</v>
      </c>
      <c r="K1253" s="185">
        <v>676.25524399999995</v>
      </c>
      <c r="L1253" s="181">
        <v>6383095128064</v>
      </c>
      <c r="M1253" s="182">
        <v>0</v>
      </c>
      <c r="N1253" s="183" t="s">
        <v>2554</v>
      </c>
      <c r="O1253" s="184">
        <v>0.37320700000000001</v>
      </c>
      <c r="P1253" s="185">
        <v>310.61312800000002</v>
      </c>
      <c r="S1253" s="175"/>
    </row>
    <row r="1254" spans="1:19" x14ac:dyDescent="0.2">
      <c r="A1254" s="172">
        <v>1228</v>
      </c>
      <c r="B1254" s="181">
        <v>15965123002368</v>
      </c>
      <c r="C1254" s="182">
        <v>1</v>
      </c>
      <c r="D1254" s="183" t="s">
        <v>2559</v>
      </c>
      <c r="E1254" s="184">
        <v>0.49512200000000001</v>
      </c>
      <c r="F1254" s="185">
        <v>674.11972100000003</v>
      </c>
      <c r="G1254" s="181">
        <v>21119642763264</v>
      </c>
      <c r="H1254" s="182">
        <v>2</v>
      </c>
      <c r="I1254" s="183" t="s">
        <v>306</v>
      </c>
      <c r="J1254" s="184">
        <v>9.9999999999999995E-7</v>
      </c>
      <c r="K1254" s="185">
        <v>1.5E-5</v>
      </c>
      <c r="L1254" s="181">
        <v>1623135313920</v>
      </c>
      <c r="M1254" s="182">
        <v>1</v>
      </c>
      <c r="N1254" s="183" t="s">
        <v>2556</v>
      </c>
      <c r="O1254" s="184">
        <v>0.49858400000000003</v>
      </c>
      <c r="P1254" s="185">
        <v>683.18378800000005</v>
      </c>
      <c r="S1254" s="175"/>
    </row>
    <row r="1255" spans="1:19" x14ac:dyDescent="0.2">
      <c r="A1255" s="172">
        <v>1229</v>
      </c>
      <c r="B1255" s="181">
        <v>16503864614912</v>
      </c>
      <c r="C1255" s="182">
        <v>1</v>
      </c>
      <c r="D1255" s="183" t="s">
        <v>2560</v>
      </c>
      <c r="E1255" s="184">
        <v>0.49111300000000002</v>
      </c>
      <c r="F1255" s="185">
        <v>661.59087</v>
      </c>
      <c r="G1255" s="181">
        <v>17217114447872</v>
      </c>
      <c r="H1255" s="182">
        <v>0</v>
      </c>
      <c r="I1255" s="183" t="s">
        <v>2547</v>
      </c>
      <c r="J1255" s="184">
        <v>0.37476599999999999</v>
      </c>
      <c r="K1255" s="185">
        <v>313.03382199999999</v>
      </c>
      <c r="L1255" s="181">
        <v>4096782884864</v>
      </c>
      <c r="M1255" s="182">
        <v>0</v>
      </c>
      <c r="N1255" s="183" t="s">
        <v>2557</v>
      </c>
      <c r="O1255" s="184">
        <v>0.374662</v>
      </c>
      <c r="P1255" s="185">
        <v>312.09180900000001</v>
      </c>
      <c r="S1255" s="175"/>
    </row>
    <row r="1256" spans="1:19" x14ac:dyDescent="0.2">
      <c r="A1256" s="172">
        <v>1230</v>
      </c>
      <c r="B1256" s="181">
        <v>4985176776704</v>
      </c>
      <c r="C1256" s="182">
        <v>1</v>
      </c>
      <c r="D1256" s="183" t="s">
        <v>2561</v>
      </c>
      <c r="E1256" s="184">
        <v>0.50591399999999997</v>
      </c>
      <c r="F1256" s="185">
        <v>693.82061299999998</v>
      </c>
      <c r="G1256" s="181">
        <v>12125272375296</v>
      </c>
      <c r="H1256" s="182">
        <v>2</v>
      </c>
      <c r="I1256" s="183" t="s">
        <v>296</v>
      </c>
      <c r="J1256" s="184">
        <v>2.0999999999999999E-5</v>
      </c>
      <c r="K1256" s="185">
        <v>1.6699999999999999E-4</v>
      </c>
      <c r="L1256" s="181">
        <v>410231406592</v>
      </c>
      <c r="M1256" s="182">
        <v>2</v>
      </c>
      <c r="N1256" s="183" t="s">
        <v>310</v>
      </c>
      <c r="O1256" s="184">
        <v>9.0000000000000002E-6</v>
      </c>
      <c r="P1256" s="185">
        <v>7.6000000000000004E-5</v>
      </c>
      <c r="S1256" s="175"/>
    </row>
    <row r="1257" spans="1:19" x14ac:dyDescent="0.2">
      <c r="A1257" s="172">
        <v>1231</v>
      </c>
      <c r="B1257" s="181">
        <v>20519368998912</v>
      </c>
      <c r="C1257" s="182">
        <v>2</v>
      </c>
      <c r="D1257" s="183" t="s">
        <v>304</v>
      </c>
      <c r="E1257" s="184">
        <v>9.0000000000000002E-6</v>
      </c>
      <c r="F1257" s="185">
        <v>7.6000000000000004E-5</v>
      </c>
      <c r="G1257" s="181">
        <v>26256250642432</v>
      </c>
      <c r="H1257" s="182">
        <v>2</v>
      </c>
      <c r="I1257" s="183" t="s">
        <v>303</v>
      </c>
      <c r="J1257" s="184">
        <v>4.5000000000000003E-5</v>
      </c>
      <c r="K1257" s="185">
        <v>3.6600000000000001E-4</v>
      </c>
      <c r="L1257" s="181">
        <v>1575906254848</v>
      </c>
      <c r="M1257" s="182">
        <v>2</v>
      </c>
      <c r="N1257" s="183" t="s">
        <v>339</v>
      </c>
      <c r="O1257" s="184">
        <v>0</v>
      </c>
      <c r="P1257" s="185">
        <v>0</v>
      </c>
      <c r="S1257" s="175"/>
    </row>
    <row r="1258" spans="1:19" x14ac:dyDescent="0.2">
      <c r="A1258" s="172">
        <v>1232</v>
      </c>
      <c r="B1258" s="181">
        <v>13740776988672</v>
      </c>
      <c r="C1258" s="182">
        <v>2</v>
      </c>
      <c r="D1258" s="183" t="s">
        <v>338</v>
      </c>
      <c r="E1258" s="184">
        <v>2.5999999999999998E-5</v>
      </c>
      <c r="F1258" s="185">
        <v>2.13E-4</v>
      </c>
      <c r="G1258" s="181">
        <v>1916307595264</v>
      </c>
      <c r="H1258" s="182">
        <v>1</v>
      </c>
      <c r="I1258" s="183" t="s">
        <v>2549</v>
      </c>
      <c r="J1258" s="184">
        <v>0.50382400000000005</v>
      </c>
      <c r="K1258" s="185">
        <v>689.98579099999995</v>
      </c>
      <c r="L1258" s="181">
        <v>4088181587968</v>
      </c>
      <c r="M1258" s="182">
        <v>2</v>
      </c>
      <c r="N1258" s="183" t="s">
        <v>348</v>
      </c>
      <c r="O1258" s="184">
        <v>0</v>
      </c>
      <c r="P1258" s="185">
        <v>0</v>
      </c>
      <c r="S1258" s="175"/>
    </row>
    <row r="1259" spans="1:19" x14ac:dyDescent="0.2">
      <c r="A1259" s="172">
        <v>1233</v>
      </c>
      <c r="B1259" s="181">
        <v>4517008072704</v>
      </c>
      <c r="C1259" s="182">
        <v>0</v>
      </c>
      <c r="D1259" s="183" t="s">
        <v>2565</v>
      </c>
      <c r="E1259" s="184">
        <v>0.38288299999999997</v>
      </c>
      <c r="F1259" s="185">
        <v>322.80881199999999</v>
      </c>
      <c r="G1259" s="181">
        <v>18421487828992</v>
      </c>
      <c r="H1259" s="182">
        <v>2</v>
      </c>
      <c r="I1259" s="183" t="s">
        <v>214</v>
      </c>
      <c r="J1259" s="184">
        <v>1.5E-5</v>
      </c>
      <c r="K1259" s="185">
        <v>1.22E-4</v>
      </c>
      <c r="L1259" s="181">
        <v>3657940828160</v>
      </c>
      <c r="M1259" s="182">
        <v>2</v>
      </c>
      <c r="N1259" s="183" t="s">
        <v>305</v>
      </c>
      <c r="O1259" s="184">
        <v>4.6999999999999997E-5</v>
      </c>
      <c r="P1259" s="185">
        <v>3.8099999999999999E-4</v>
      </c>
      <c r="S1259" s="175"/>
    </row>
    <row r="1260" spans="1:19" x14ac:dyDescent="0.2">
      <c r="A1260" s="172">
        <v>1234</v>
      </c>
      <c r="B1260" s="181">
        <v>1053822230528</v>
      </c>
      <c r="C1260" s="182">
        <v>0</v>
      </c>
      <c r="D1260" s="183" t="s">
        <v>2569</v>
      </c>
      <c r="E1260" s="184">
        <v>0.37494699999999997</v>
      </c>
      <c r="F1260" s="185">
        <v>312.67615799999999</v>
      </c>
      <c r="G1260" s="181">
        <v>2057587884032</v>
      </c>
      <c r="H1260" s="182">
        <v>1</v>
      </c>
      <c r="I1260" s="183" t="s">
        <v>2553</v>
      </c>
      <c r="J1260" s="184">
        <v>0.49272700000000003</v>
      </c>
      <c r="K1260" s="185">
        <v>665.43201499999998</v>
      </c>
      <c r="L1260" s="181">
        <v>5465005817856</v>
      </c>
      <c r="M1260" s="182">
        <v>0</v>
      </c>
      <c r="N1260" s="183" t="s">
        <v>2562</v>
      </c>
      <c r="O1260" s="184">
        <v>0.374836</v>
      </c>
      <c r="P1260" s="185">
        <v>312.78231499999998</v>
      </c>
      <c r="S1260" s="175"/>
    </row>
    <row r="1261" spans="1:19" x14ac:dyDescent="0.2">
      <c r="A1261" s="172">
        <v>1235</v>
      </c>
      <c r="B1261" s="181">
        <v>20055192002560</v>
      </c>
      <c r="C1261" s="182">
        <v>0</v>
      </c>
      <c r="D1261" s="183" t="s">
        <v>2570</v>
      </c>
      <c r="E1261" s="184">
        <v>0.37205300000000002</v>
      </c>
      <c r="F1261" s="185">
        <v>309.62158199999999</v>
      </c>
      <c r="G1261" s="181">
        <v>9915436023808</v>
      </c>
      <c r="H1261" s="182">
        <v>0</v>
      </c>
      <c r="I1261" s="183" t="s">
        <v>2555</v>
      </c>
      <c r="J1261" s="184">
        <v>0.37599100000000002</v>
      </c>
      <c r="K1261" s="185">
        <v>314.62275599999998</v>
      </c>
      <c r="L1261" s="181">
        <v>4604074901504</v>
      </c>
      <c r="M1261" s="182">
        <v>0</v>
      </c>
      <c r="N1261" s="183" t="s">
        <v>2563</v>
      </c>
      <c r="O1261" s="184">
        <v>0.37310399999999999</v>
      </c>
      <c r="P1261" s="185">
        <v>310.732527</v>
      </c>
      <c r="S1261" s="175"/>
    </row>
    <row r="1262" spans="1:19" x14ac:dyDescent="0.2">
      <c r="A1262" s="172">
        <v>1236</v>
      </c>
      <c r="B1262" s="181">
        <v>11744320831488</v>
      </c>
      <c r="C1262" s="182">
        <v>0</v>
      </c>
      <c r="D1262" s="183" t="s">
        <v>2572</v>
      </c>
      <c r="E1262" s="184">
        <v>0.374392</v>
      </c>
      <c r="F1262" s="185">
        <v>312.599446</v>
      </c>
      <c r="G1262" s="181">
        <v>15645747372032</v>
      </c>
      <c r="H1262" s="182">
        <v>2</v>
      </c>
      <c r="I1262" s="183" t="s">
        <v>339</v>
      </c>
      <c r="J1262" s="184">
        <v>1.5E-5</v>
      </c>
      <c r="K1262" s="185">
        <v>1.22E-4</v>
      </c>
      <c r="L1262" s="181">
        <v>6780627984384</v>
      </c>
      <c r="M1262" s="182">
        <v>0</v>
      </c>
      <c r="N1262" s="183" t="s">
        <v>2566</v>
      </c>
      <c r="O1262" s="184">
        <v>0.37062299999999998</v>
      </c>
      <c r="P1262" s="185">
        <v>307.57086600000002</v>
      </c>
      <c r="S1262" s="175"/>
    </row>
    <row r="1263" spans="1:19" x14ac:dyDescent="0.2">
      <c r="A1263" s="172">
        <v>1237</v>
      </c>
      <c r="B1263" s="181">
        <v>24353128005632</v>
      </c>
      <c r="C1263" s="182">
        <v>2</v>
      </c>
      <c r="D1263" s="183" t="s">
        <v>305</v>
      </c>
      <c r="E1263" s="184">
        <v>1.7E-5</v>
      </c>
      <c r="F1263" s="185">
        <v>1.37E-4</v>
      </c>
      <c r="G1263" s="181">
        <v>8425362898944</v>
      </c>
      <c r="H1263" s="182">
        <v>2</v>
      </c>
      <c r="I1263" s="183" t="s">
        <v>316</v>
      </c>
      <c r="J1263" s="184">
        <v>2.5999999999999998E-5</v>
      </c>
      <c r="K1263" s="185">
        <v>2.13E-4</v>
      </c>
      <c r="L1263" s="181">
        <v>2556054274048</v>
      </c>
      <c r="M1263" s="182">
        <v>2</v>
      </c>
      <c r="N1263" s="183" t="s">
        <v>310</v>
      </c>
      <c r="O1263" s="184">
        <v>2.4000000000000001E-5</v>
      </c>
      <c r="P1263" s="185">
        <v>1.9799999999999999E-4</v>
      </c>
      <c r="S1263" s="175"/>
    </row>
    <row r="1264" spans="1:19" x14ac:dyDescent="0.2">
      <c r="A1264" s="172">
        <v>1238</v>
      </c>
      <c r="B1264" s="181">
        <v>10869297160192</v>
      </c>
      <c r="C1264" s="182">
        <v>0</v>
      </c>
      <c r="D1264" s="183" t="s">
        <v>2573</v>
      </c>
      <c r="E1264" s="184">
        <v>0.370305</v>
      </c>
      <c r="F1264" s="185">
        <v>307.66497800000002</v>
      </c>
      <c r="G1264" s="181">
        <v>11542666977280</v>
      </c>
      <c r="H1264" s="182">
        <v>1</v>
      </c>
      <c r="I1264" s="183" t="s">
        <v>2558</v>
      </c>
      <c r="J1264" s="184">
        <v>0.503861</v>
      </c>
      <c r="K1264" s="185">
        <v>692.37446599999998</v>
      </c>
      <c r="L1264" s="181">
        <v>5112918843392</v>
      </c>
      <c r="M1264" s="182">
        <v>0</v>
      </c>
      <c r="N1264" s="183" t="s">
        <v>2571</v>
      </c>
      <c r="O1264" s="184">
        <v>0.37433699999999998</v>
      </c>
      <c r="P1264" s="185">
        <v>312.54350199999999</v>
      </c>
      <c r="S1264" s="175"/>
    </row>
    <row r="1265" spans="1:19" x14ac:dyDescent="0.2">
      <c r="A1265" s="172">
        <v>1239</v>
      </c>
      <c r="B1265" s="181">
        <v>1339091976192</v>
      </c>
      <c r="C1265" s="182">
        <v>0</v>
      </c>
      <c r="D1265" s="183" t="s">
        <v>2575</v>
      </c>
      <c r="E1265" s="184">
        <v>0.37201200000000001</v>
      </c>
      <c r="F1265" s="185">
        <v>309.839112</v>
      </c>
      <c r="G1265" s="181">
        <v>27417941778432</v>
      </c>
      <c r="H1265" s="182">
        <v>2</v>
      </c>
      <c r="I1265" s="183" t="s">
        <v>339</v>
      </c>
      <c r="J1265" s="184">
        <v>0</v>
      </c>
      <c r="K1265" s="185">
        <v>0</v>
      </c>
      <c r="L1265" s="181">
        <v>3066407501824</v>
      </c>
      <c r="M1265" s="182">
        <v>2</v>
      </c>
      <c r="N1265" s="183" t="s">
        <v>315</v>
      </c>
      <c r="O1265" s="184">
        <v>1.7E-5</v>
      </c>
      <c r="P1265" s="185">
        <v>1.37E-4</v>
      </c>
      <c r="S1265" s="175"/>
    </row>
    <row r="1266" spans="1:19" x14ac:dyDescent="0.2">
      <c r="A1266" s="172">
        <v>1240</v>
      </c>
      <c r="B1266" s="181">
        <v>28393486041088</v>
      </c>
      <c r="C1266" s="182">
        <v>2</v>
      </c>
      <c r="D1266" s="183" t="s">
        <v>329</v>
      </c>
      <c r="E1266" s="184">
        <v>6.9999999999999999E-6</v>
      </c>
      <c r="F1266" s="185">
        <v>6.0999999999999999E-5</v>
      </c>
      <c r="G1266" s="181">
        <v>16604911124480</v>
      </c>
      <c r="H1266" s="182">
        <v>2</v>
      </c>
      <c r="I1266" s="183" t="s">
        <v>339</v>
      </c>
      <c r="J1266" s="184">
        <v>2.5999999999999998E-5</v>
      </c>
      <c r="K1266" s="185">
        <v>2.13E-4</v>
      </c>
      <c r="L1266" s="181">
        <v>4947810164736</v>
      </c>
      <c r="M1266" s="182">
        <v>2</v>
      </c>
      <c r="N1266" s="183" t="s">
        <v>296</v>
      </c>
      <c r="O1266" s="184">
        <v>5.0000000000000004E-6</v>
      </c>
      <c r="P1266" s="185">
        <v>4.5000000000000003E-5</v>
      </c>
      <c r="S1266" s="175"/>
    </row>
    <row r="1267" spans="1:19" x14ac:dyDescent="0.2">
      <c r="A1267" s="172">
        <v>1241</v>
      </c>
      <c r="B1267" s="181">
        <v>29334514212864</v>
      </c>
      <c r="C1267" s="182">
        <v>0</v>
      </c>
      <c r="D1267" s="183" t="s">
        <v>2576</v>
      </c>
      <c r="E1267" s="184">
        <v>0.37564900000000001</v>
      </c>
      <c r="F1267" s="185">
        <v>313.67661900000002</v>
      </c>
      <c r="G1267" s="181">
        <v>25352437030912</v>
      </c>
      <c r="H1267" s="182">
        <v>0</v>
      </c>
      <c r="I1267" s="183" t="s">
        <v>2564</v>
      </c>
      <c r="J1267" s="184">
        <v>0.374139</v>
      </c>
      <c r="K1267" s="185">
        <v>311.41646800000001</v>
      </c>
      <c r="L1267" s="181">
        <v>4300660899840</v>
      </c>
      <c r="M1267" s="182">
        <v>2</v>
      </c>
      <c r="N1267" s="183" t="s">
        <v>348</v>
      </c>
      <c r="O1267" s="184">
        <v>2.1999999999999999E-5</v>
      </c>
      <c r="P1267" s="185">
        <v>1.83E-4</v>
      </c>
      <c r="S1267" s="175"/>
    </row>
    <row r="1268" spans="1:19" x14ac:dyDescent="0.2">
      <c r="A1268" s="172">
        <v>1242</v>
      </c>
      <c r="B1268" s="181">
        <v>27982139957248</v>
      </c>
      <c r="C1268" s="182">
        <v>0</v>
      </c>
      <c r="D1268" s="183" t="s">
        <v>2579</v>
      </c>
      <c r="E1268" s="184">
        <v>0.37289699999999998</v>
      </c>
      <c r="F1268" s="185">
        <v>309.77212800000001</v>
      </c>
      <c r="G1268" s="181">
        <v>19496830738432</v>
      </c>
      <c r="H1268" s="182">
        <v>2</v>
      </c>
      <c r="I1268" s="183" t="s">
        <v>376</v>
      </c>
      <c r="J1268" s="184">
        <v>1.2999999999999999E-5</v>
      </c>
      <c r="K1268" s="185">
        <v>1.06E-4</v>
      </c>
      <c r="L1268" s="181">
        <v>5777672896512</v>
      </c>
      <c r="M1268" s="182">
        <v>0</v>
      </c>
      <c r="N1268" s="183" t="s">
        <v>2577</v>
      </c>
      <c r="O1268" s="184">
        <v>0.37418899999999999</v>
      </c>
      <c r="P1268" s="185">
        <v>312.814278</v>
      </c>
      <c r="S1268" s="175"/>
    </row>
    <row r="1269" spans="1:19" x14ac:dyDescent="0.2">
      <c r="A1269" s="172">
        <v>1243</v>
      </c>
      <c r="B1269" s="181">
        <v>24938608132096</v>
      </c>
      <c r="C1269" s="182">
        <v>0</v>
      </c>
      <c r="D1269" s="183" t="s">
        <v>2582</v>
      </c>
      <c r="E1269" s="184">
        <v>0.37359599999999998</v>
      </c>
      <c r="F1269" s="185">
        <v>311.707471</v>
      </c>
      <c r="G1269" s="181">
        <v>15221982404608</v>
      </c>
      <c r="H1269" s="182">
        <v>0</v>
      </c>
      <c r="I1269" s="183" t="s">
        <v>2567</v>
      </c>
      <c r="J1269" s="184">
        <v>0.37681799999999999</v>
      </c>
      <c r="K1269" s="185">
        <v>314.87412699999999</v>
      </c>
      <c r="L1269" s="181">
        <v>5972381425664</v>
      </c>
      <c r="M1269" s="182">
        <v>2</v>
      </c>
      <c r="N1269" s="183" t="s">
        <v>214</v>
      </c>
      <c r="O1269" s="184">
        <v>2.1999999999999999E-5</v>
      </c>
      <c r="P1269" s="185">
        <v>1.83E-4</v>
      </c>
      <c r="S1269" s="175"/>
    </row>
    <row r="1270" spans="1:19" x14ac:dyDescent="0.2">
      <c r="A1270" s="172">
        <v>1244</v>
      </c>
      <c r="B1270" s="181">
        <v>28049021009920</v>
      </c>
      <c r="C1270" s="182">
        <v>1</v>
      </c>
      <c r="D1270" s="183" t="s">
        <v>2583</v>
      </c>
      <c r="E1270" s="184">
        <v>0.50734599999999996</v>
      </c>
      <c r="F1270" s="185">
        <v>690.63787000000002</v>
      </c>
      <c r="G1270" s="181">
        <v>15144956706816</v>
      </c>
      <c r="H1270" s="182">
        <v>0</v>
      </c>
      <c r="I1270" s="183" t="s">
        <v>2568</v>
      </c>
      <c r="J1270" s="184">
        <v>0.379915</v>
      </c>
      <c r="K1270" s="185">
        <v>319.05186200000003</v>
      </c>
      <c r="L1270" s="181">
        <v>1784189665280</v>
      </c>
      <c r="M1270" s="182">
        <v>2</v>
      </c>
      <c r="N1270" s="183" t="s">
        <v>339</v>
      </c>
      <c r="O1270" s="184">
        <v>0</v>
      </c>
      <c r="P1270" s="185">
        <v>0</v>
      </c>
      <c r="S1270" s="175"/>
    </row>
    <row r="1271" spans="1:19" x14ac:dyDescent="0.2">
      <c r="A1271" s="172">
        <v>1245</v>
      </c>
      <c r="B1271" s="181">
        <v>799380062208</v>
      </c>
      <c r="C1271" s="182">
        <v>0</v>
      </c>
      <c r="D1271" s="183" t="s">
        <v>2584</v>
      </c>
      <c r="E1271" s="184">
        <v>0.37446600000000002</v>
      </c>
      <c r="F1271" s="185">
        <v>312.60118899999998</v>
      </c>
      <c r="G1271" s="181">
        <v>28810362634240</v>
      </c>
      <c r="H1271" s="182">
        <v>2</v>
      </c>
      <c r="I1271" s="183" t="s">
        <v>296</v>
      </c>
      <c r="J1271" s="184">
        <v>1.7E-5</v>
      </c>
      <c r="K1271" s="185">
        <v>1.37E-4</v>
      </c>
      <c r="L1271" s="181">
        <v>1395131719680</v>
      </c>
      <c r="M1271" s="182">
        <v>2</v>
      </c>
      <c r="N1271" s="183" t="s">
        <v>339</v>
      </c>
      <c r="O1271" s="184">
        <v>3.0000000000000001E-6</v>
      </c>
      <c r="P1271" s="185">
        <v>3.0000000000000001E-5</v>
      </c>
      <c r="S1271" s="175"/>
    </row>
    <row r="1272" spans="1:19" x14ac:dyDescent="0.2">
      <c r="A1272" s="172">
        <v>1246</v>
      </c>
      <c r="B1272" s="181">
        <v>3839762210816</v>
      </c>
      <c r="C1272" s="182">
        <v>1</v>
      </c>
      <c r="D1272" s="183" t="s">
        <v>2585</v>
      </c>
      <c r="E1272" s="184">
        <v>0.49483100000000002</v>
      </c>
      <c r="F1272" s="185">
        <v>675.69851100000005</v>
      </c>
      <c r="G1272" s="181">
        <v>808867995648</v>
      </c>
      <c r="H1272" s="182">
        <v>1</v>
      </c>
      <c r="I1272" s="183" t="s">
        <v>2574</v>
      </c>
      <c r="J1272" s="184">
        <v>0.49482799999999999</v>
      </c>
      <c r="K1272" s="185">
        <v>669.25939700000004</v>
      </c>
      <c r="L1272" s="181">
        <v>2960975151104</v>
      </c>
      <c r="M1272" s="182">
        <v>1</v>
      </c>
      <c r="N1272" s="183" t="s">
        <v>2586</v>
      </c>
      <c r="O1272" s="184">
        <v>0.49244599999999999</v>
      </c>
      <c r="P1272" s="185">
        <v>670.51847699999996</v>
      </c>
      <c r="S1272" s="175"/>
    </row>
    <row r="1273" spans="1:19" x14ac:dyDescent="0.2">
      <c r="A1273" s="172">
        <v>1247</v>
      </c>
      <c r="B1273" s="181">
        <v>21271651819520</v>
      </c>
      <c r="C1273" s="182">
        <v>2</v>
      </c>
      <c r="D1273" s="183" t="s">
        <v>315</v>
      </c>
      <c r="E1273" s="184">
        <v>5.0000000000000004E-6</v>
      </c>
      <c r="F1273" s="185">
        <v>4.5000000000000003E-5</v>
      </c>
      <c r="G1273" s="181">
        <v>27487244427264</v>
      </c>
      <c r="H1273" s="182">
        <v>0</v>
      </c>
      <c r="I1273" s="183" t="s">
        <v>2578</v>
      </c>
      <c r="J1273" s="184">
        <v>0.37956400000000001</v>
      </c>
      <c r="K1273" s="185">
        <v>318.41230100000001</v>
      </c>
      <c r="L1273" s="181">
        <v>4364352733184</v>
      </c>
      <c r="M1273" s="182">
        <v>2</v>
      </c>
      <c r="N1273" s="183" t="s">
        <v>305</v>
      </c>
      <c r="O1273" s="184">
        <v>1.2999999999999999E-5</v>
      </c>
      <c r="P1273" s="185">
        <v>1.06E-4</v>
      </c>
      <c r="S1273" s="175"/>
    </row>
    <row r="1274" spans="1:19" x14ac:dyDescent="0.2">
      <c r="A1274" s="172">
        <v>1248</v>
      </c>
      <c r="B1274" s="181">
        <v>27727026102272</v>
      </c>
      <c r="C1274" s="182">
        <v>1</v>
      </c>
      <c r="D1274" s="183" t="s">
        <v>2588</v>
      </c>
      <c r="E1274" s="184">
        <v>0.49657899999999999</v>
      </c>
      <c r="F1274" s="185">
        <v>681.51464199999998</v>
      </c>
      <c r="G1274" s="181">
        <v>17810199912448</v>
      </c>
      <c r="H1274" s="182">
        <v>2</v>
      </c>
      <c r="I1274" s="183" t="s">
        <v>338</v>
      </c>
      <c r="J1274" s="184">
        <v>6.9999999999999999E-6</v>
      </c>
      <c r="K1274" s="185">
        <v>6.0999999999999999E-5</v>
      </c>
      <c r="L1274" s="181">
        <v>6066472009728</v>
      </c>
      <c r="M1274" s="182">
        <v>1</v>
      </c>
      <c r="N1274" s="183" t="s">
        <v>2593</v>
      </c>
      <c r="O1274" s="184">
        <v>0.49107400000000001</v>
      </c>
      <c r="P1274" s="185">
        <v>664.98621400000002</v>
      </c>
      <c r="S1274" s="175"/>
    </row>
    <row r="1275" spans="1:19" x14ac:dyDescent="0.2">
      <c r="A1275" s="172">
        <v>1249</v>
      </c>
      <c r="B1275" s="181">
        <v>4629759205376</v>
      </c>
      <c r="C1275" s="182">
        <v>0</v>
      </c>
      <c r="D1275" s="183" t="s">
        <v>2589</v>
      </c>
      <c r="E1275" s="184">
        <v>0.378438</v>
      </c>
      <c r="F1275" s="185">
        <v>316.609398</v>
      </c>
      <c r="G1275" s="181">
        <v>103311302656</v>
      </c>
      <c r="H1275" s="182">
        <v>0</v>
      </c>
      <c r="I1275" s="183" t="s">
        <v>2580</v>
      </c>
      <c r="J1275" s="184">
        <v>0.37382399999999999</v>
      </c>
      <c r="K1275" s="185">
        <v>311.49991699999998</v>
      </c>
      <c r="L1275" s="181">
        <v>6571819499520</v>
      </c>
      <c r="M1275" s="182">
        <v>2</v>
      </c>
      <c r="N1275" s="183" t="s">
        <v>306</v>
      </c>
      <c r="O1275" s="184">
        <v>1.7E-5</v>
      </c>
      <c r="P1275" s="185">
        <v>1.37E-4</v>
      </c>
      <c r="S1275" s="175"/>
    </row>
    <row r="1276" spans="1:19" x14ac:dyDescent="0.2">
      <c r="A1276" s="172">
        <v>1250</v>
      </c>
      <c r="B1276" s="181">
        <v>25870327398400</v>
      </c>
      <c r="C1276" s="182">
        <v>1</v>
      </c>
      <c r="D1276" s="183" t="s">
        <v>2592</v>
      </c>
      <c r="E1276" s="184">
        <v>0.50004499999999996</v>
      </c>
      <c r="F1276" s="185">
        <v>680.59136799999999</v>
      </c>
      <c r="G1276" s="181">
        <v>8221835599872</v>
      </c>
      <c r="H1276" s="182">
        <v>0</v>
      </c>
      <c r="I1276" s="183" t="s">
        <v>2581</v>
      </c>
      <c r="J1276" s="184">
        <v>0.37581100000000001</v>
      </c>
      <c r="K1276" s="185">
        <v>314.21925099999999</v>
      </c>
      <c r="L1276" s="181">
        <v>867015852032</v>
      </c>
      <c r="M1276" s="182">
        <v>1</v>
      </c>
      <c r="N1276" s="183" t="s">
        <v>2596</v>
      </c>
      <c r="O1276" s="184">
        <v>0.49959599999999998</v>
      </c>
      <c r="P1276" s="185">
        <v>681.95014000000003</v>
      </c>
      <c r="S1276" s="175"/>
    </row>
    <row r="1277" spans="1:19" x14ac:dyDescent="0.2">
      <c r="A1277" s="172">
        <v>1251</v>
      </c>
      <c r="B1277" s="181">
        <v>1652107173888</v>
      </c>
      <c r="C1277" s="182">
        <v>2</v>
      </c>
      <c r="D1277" s="183" t="s">
        <v>338</v>
      </c>
      <c r="E1277" s="184">
        <v>6.9999999999999999E-6</v>
      </c>
      <c r="F1277" s="185">
        <v>6.0999999999999999E-5</v>
      </c>
      <c r="G1277" s="181">
        <v>2856477319168</v>
      </c>
      <c r="H1277" s="182">
        <v>2</v>
      </c>
      <c r="I1277" s="183" t="s">
        <v>329</v>
      </c>
      <c r="J1277" s="184">
        <v>1.9000000000000001E-5</v>
      </c>
      <c r="K1277" s="185">
        <v>1.5200000000000001E-4</v>
      </c>
      <c r="L1277" s="181">
        <v>5117335166976</v>
      </c>
      <c r="M1277" s="182">
        <v>0</v>
      </c>
      <c r="N1277" s="183" t="s">
        <v>2597</v>
      </c>
      <c r="O1277" s="184">
        <v>0.375635</v>
      </c>
      <c r="P1277" s="185">
        <v>313.44811499999997</v>
      </c>
      <c r="S1277" s="175"/>
    </row>
    <row r="1278" spans="1:19" x14ac:dyDescent="0.2">
      <c r="A1278" s="172">
        <v>1252</v>
      </c>
      <c r="B1278" s="181">
        <v>27543889379328</v>
      </c>
      <c r="C1278" s="182">
        <v>2</v>
      </c>
      <c r="D1278" s="183" t="s">
        <v>301</v>
      </c>
      <c r="E1278" s="184">
        <v>2.4000000000000001E-5</v>
      </c>
      <c r="F1278" s="185">
        <v>1.9799999999999999E-4</v>
      </c>
      <c r="G1278" s="181">
        <v>21008587997184</v>
      </c>
      <c r="H1278" s="182">
        <v>0</v>
      </c>
      <c r="I1278" s="183" t="s">
        <v>2587</v>
      </c>
      <c r="J1278" s="184">
        <v>0.37116300000000002</v>
      </c>
      <c r="K1278" s="185">
        <v>308.34957800000001</v>
      </c>
      <c r="L1278" s="181">
        <v>5267365724160</v>
      </c>
      <c r="M1278" s="182">
        <v>0</v>
      </c>
      <c r="N1278" s="183" t="s">
        <v>2599</v>
      </c>
      <c r="O1278" s="184">
        <v>0.377446</v>
      </c>
      <c r="P1278" s="185">
        <v>315.91469000000001</v>
      </c>
      <c r="S1278" s="175"/>
    </row>
    <row r="1279" spans="1:19" x14ac:dyDescent="0.2">
      <c r="A1279" s="172">
        <v>1253</v>
      </c>
      <c r="B1279" s="181">
        <v>28813042606080</v>
      </c>
      <c r="C1279" s="182">
        <v>2</v>
      </c>
      <c r="D1279" s="183" t="s">
        <v>348</v>
      </c>
      <c r="E1279" s="184">
        <v>1.1E-5</v>
      </c>
      <c r="F1279" s="185">
        <v>9.1000000000000003E-5</v>
      </c>
      <c r="G1279" s="181">
        <v>5141135876096</v>
      </c>
      <c r="H1279" s="182">
        <v>1</v>
      </c>
      <c r="I1279" s="183" t="s">
        <v>2590</v>
      </c>
      <c r="J1279" s="184">
        <v>0.50049699999999997</v>
      </c>
      <c r="K1279" s="185">
        <v>692.85109699999998</v>
      </c>
      <c r="L1279" s="181">
        <v>1919314911232</v>
      </c>
      <c r="M1279" s="182">
        <v>1</v>
      </c>
      <c r="N1279" s="183" t="s">
        <v>2600</v>
      </c>
      <c r="O1279" s="184">
        <v>0.50488599999999995</v>
      </c>
      <c r="P1279" s="185">
        <v>691.39732300000003</v>
      </c>
      <c r="S1279" s="175"/>
    </row>
    <row r="1280" spans="1:19" x14ac:dyDescent="0.2">
      <c r="A1280" s="172">
        <v>1254</v>
      </c>
      <c r="B1280" s="181">
        <v>18200812658688</v>
      </c>
      <c r="C1280" s="182">
        <v>0</v>
      </c>
      <c r="D1280" s="183" t="s">
        <v>2601</v>
      </c>
      <c r="E1280" s="184">
        <v>0.37407600000000002</v>
      </c>
      <c r="F1280" s="185">
        <v>311.82044000000002</v>
      </c>
      <c r="G1280" s="181">
        <v>17998134722560</v>
      </c>
      <c r="H1280" s="182">
        <v>0</v>
      </c>
      <c r="I1280" s="183" t="s">
        <v>2591</v>
      </c>
      <c r="J1280" s="184">
        <v>0.37419200000000002</v>
      </c>
      <c r="K1280" s="185">
        <v>311.86469299999999</v>
      </c>
      <c r="L1280" s="181">
        <v>2043168202752</v>
      </c>
      <c r="M1280" s="182">
        <v>2</v>
      </c>
      <c r="N1280" s="183" t="s">
        <v>316</v>
      </c>
      <c r="O1280" s="184">
        <v>6.9999999999999999E-6</v>
      </c>
      <c r="P1280" s="185">
        <v>6.0999999999999999E-5</v>
      </c>
      <c r="S1280" s="175"/>
    </row>
    <row r="1281" spans="1:19" x14ac:dyDescent="0.2">
      <c r="A1281" s="172">
        <v>1255</v>
      </c>
      <c r="B1281" s="181">
        <v>25069927948288</v>
      </c>
      <c r="C1281" s="182">
        <v>0</v>
      </c>
      <c r="D1281" s="183" t="s">
        <v>2603</v>
      </c>
      <c r="E1281" s="184">
        <v>0.37422699999999998</v>
      </c>
      <c r="F1281" s="185">
        <v>312.128196</v>
      </c>
      <c r="G1281" s="181">
        <v>21146988494848</v>
      </c>
      <c r="H1281" s="182">
        <v>0</v>
      </c>
      <c r="I1281" s="183" t="s">
        <v>2594</v>
      </c>
      <c r="J1281" s="184">
        <v>0.37754799999999999</v>
      </c>
      <c r="K1281" s="185">
        <v>316.54218500000002</v>
      </c>
      <c r="L1281" s="181">
        <v>2901159575552</v>
      </c>
      <c r="M1281" s="182">
        <v>0</v>
      </c>
      <c r="N1281" s="183" t="s">
        <v>2602</v>
      </c>
      <c r="O1281" s="184">
        <v>0.37231799999999998</v>
      </c>
      <c r="P1281" s="185">
        <v>309.84113100000002</v>
      </c>
      <c r="S1281" s="175"/>
    </row>
    <row r="1282" spans="1:19" x14ac:dyDescent="0.2">
      <c r="A1282" s="172">
        <v>1256</v>
      </c>
      <c r="B1282" s="181">
        <v>4600876875776</v>
      </c>
      <c r="C1282" s="182">
        <v>2</v>
      </c>
      <c r="D1282" s="183" t="s">
        <v>339</v>
      </c>
      <c r="E1282" s="184">
        <v>1.1E-5</v>
      </c>
      <c r="F1282" s="185">
        <v>9.1000000000000003E-5</v>
      </c>
      <c r="G1282" s="181">
        <v>17618884763648</v>
      </c>
      <c r="H1282" s="182">
        <v>0</v>
      </c>
      <c r="I1282" s="183" t="s">
        <v>2595</v>
      </c>
      <c r="J1282" s="184">
        <v>0.37300899999999998</v>
      </c>
      <c r="K1282" s="185">
        <v>310.08890200000002</v>
      </c>
      <c r="L1282" s="181">
        <v>4573174874112</v>
      </c>
      <c r="M1282" s="182">
        <v>2</v>
      </c>
      <c r="N1282" s="183" t="s">
        <v>339</v>
      </c>
      <c r="O1282" s="184">
        <v>1.1E-5</v>
      </c>
      <c r="P1282" s="185">
        <v>9.1000000000000003E-5</v>
      </c>
      <c r="S1282" s="175"/>
    </row>
    <row r="1283" spans="1:19" x14ac:dyDescent="0.2">
      <c r="A1283" s="172">
        <v>1257</v>
      </c>
      <c r="B1283" s="181">
        <v>3262407475200</v>
      </c>
      <c r="C1283" s="182">
        <v>0</v>
      </c>
      <c r="D1283" s="183" t="s">
        <v>2616</v>
      </c>
      <c r="E1283" s="184">
        <v>0.37603500000000001</v>
      </c>
      <c r="F1283" s="185">
        <v>314.47216100000003</v>
      </c>
      <c r="G1283" s="181">
        <v>28194583674880</v>
      </c>
      <c r="H1283" s="182">
        <v>2</v>
      </c>
      <c r="I1283" s="183" t="s">
        <v>301</v>
      </c>
      <c r="J1283" s="184">
        <v>2.0999999999999999E-5</v>
      </c>
      <c r="K1283" s="185">
        <v>1.6699999999999999E-4</v>
      </c>
      <c r="L1283" s="181">
        <v>213319712768</v>
      </c>
      <c r="M1283" s="182">
        <v>0</v>
      </c>
      <c r="N1283" s="183" t="s">
        <v>2604</v>
      </c>
      <c r="O1283" s="184">
        <v>0.37951699999999999</v>
      </c>
      <c r="P1283" s="185">
        <v>318.07741800000002</v>
      </c>
      <c r="S1283" s="175"/>
    </row>
    <row r="1284" spans="1:19" x14ac:dyDescent="0.2">
      <c r="A1284" s="172">
        <v>1258</v>
      </c>
      <c r="B1284" s="181">
        <v>18727244128256</v>
      </c>
      <c r="C1284" s="182">
        <v>1</v>
      </c>
      <c r="D1284" s="183" t="s">
        <v>2623</v>
      </c>
      <c r="E1284" s="184">
        <v>0.50352699999999995</v>
      </c>
      <c r="F1284" s="185">
        <v>687.96128899999997</v>
      </c>
      <c r="G1284" s="181">
        <v>29696698114048</v>
      </c>
      <c r="H1284" s="182">
        <v>1</v>
      </c>
      <c r="I1284" s="183" t="s">
        <v>2598</v>
      </c>
      <c r="J1284" s="184">
        <v>0.50934800000000002</v>
      </c>
      <c r="K1284" s="185">
        <v>702.63643000000002</v>
      </c>
      <c r="L1284" s="181">
        <v>1850284081152</v>
      </c>
      <c r="M1284" s="182">
        <v>1</v>
      </c>
      <c r="N1284" s="183" t="s">
        <v>2605</v>
      </c>
      <c r="O1284" s="184">
        <v>0.49967200000000001</v>
      </c>
      <c r="P1284" s="185">
        <v>684.60627699999998</v>
      </c>
      <c r="S1284" s="175"/>
    </row>
    <row r="1285" spans="1:19" x14ac:dyDescent="0.2">
      <c r="A1285" s="172">
        <v>1259</v>
      </c>
      <c r="B1285" s="181">
        <v>9092694605824</v>
      </c>
      <c r="C1285" s="182">
        <v>1</v>
      </c>
      <c r="D1285" s="183" t="s">
        <v>2627</v>
      </c>
      <c r="E1285" s="184">
        <v>0.49576199999999998</v>
      </c>
      <c r="F1285" s="185">
        <v>676.82805800000006</v>
      </c>
      <c r="G1285" s="181">
        <v>867197689856</v>
      </c>
      <c r="H1285" s="182">
        <v>2</v>
      </c>
      <c r="I1285" s="183" t="s">
        <v>310</v>
      </c>
      <c r="J1285" s="184">
        <v>5.0000000000000004E-6</v>
      </c>
      <c r="K1285" s="185">
        <v>4.5000000000000003E-5</v>
      </c>
      <c r="L1285" s="181">
        <v>5145249513472</v>
      </c>
      <c r="M1285" s="182">
        <v>0</v>
      </c>
      <c r="N1285" s="183" t="s">
        <v>2606</v>
      </c>
      <c r="O1285" s="184">
        <v>0.37579400000000002</v>
      </c>
      <c r="P1285" s="185">
        <v>313.91583500000002</v>
      </c>
      <c r="S1285" s="175"/>
    </row>
    <row r="1286" spans="1:19" x14ac:dyDescent="0.2">
      <c r="A1286" s="172">
        <v>1260</v>
      </c>
      <c r="B1286" s="181">
        <v>11294866620416</v>
      </c>
      <c r="C1286" s="182">
        <v>1</v>
      </c>
      <c r="D1286" s="183" t="s">
        <v>2629</v>
      </c>
      <c r="E1286" s="184">
        <v>0.49886900000000001</v>
      </c>
      <c r="F1286" s="185">
        <v>678.03174300000001</v>
      </c>
      <c r="G1286" s="181">
        <v>11899712102400</v>
      </c>
      <c r="H1286" s="182">
        <v>2</v>
      </c>
      <c r="I1286" s="183" t="s">
        <v>301</v>
      </c>
      <c r="J1286" s="184">
        <v>2.0999999999999999E-5</v>
      </c>
      <c r="K1286" s="185">
        <v>1.6699999999999999E-4</v>
      </c>
      <c r="L1286" s="181">
        <v>1087667421184</v>
      </c>
      <c r="M1286" s="182">
        <v>0</v>
      </c>
      <c r="N1286" s="183" t="s">
        <v>2608</v>
      </c>
      <c r="O1286" s="184">
        <v>0.369147</v>
      </c>
      <c r="P1286" s="185">
        <v>306.46312</v>
      </c>
      <c r="S1286" s="175"/>
    </row>
    <row r="1287" spans="1:19" x14ac:dyDescent="0.2">
      <c r="A1287" s="172">
        <v>1261</v>
      </c>
      <c r="B1287" s="181">
        <v>1202122743808</v>
      </c>
      <c r="C1287" s="182">
        <v>2</v>
      </c>
      <c r="D1287" s="183" t="s">
        <v>316</v>
      </c>
      <c r="E1287" s="184">
        <v>3.0000000000000001E-6</v>
      </c>
      <c r="F1287" s="185">
        <v>3.0000000000000001E-5</v>
      </c>
      <c r="G1287" s="181">
        <v>14411832795136</v>
      </c>
      <c r="H1287" s="182">
        <v>2</v>
      </c>
      <c r="I1287" s="183" t="s">
        <v>305</v>
      </c>
      <c r="J1287" s="184">
        <v>5.0000000000000004E-6</v>
      </c>
      <c r="K1287" s="185">
        <v>4.5000000000000003E-5</v>
      </c>
      <c r="L1287" s="181">
        <v>1127596212224</v>
      </c>
      <c r="M1287" s="182">
        <v>2</v>
      </c>
      <c r="N1287" s="183" t="s">
        <v>339</v>
      </c>
      <c r="O1287" s="184">
        <v>0</v>
      </c>
      <c r="P1287" s="185">
        <v>0</v>
      </c>
      <c r="S1287" s="175"/>
    </row>
    <row r="1288" spans="1:19" x14ac:dyDescent="0.2">
      <c r="A1288" s="172">
        <v>1262</v>
      </c>
      <c r="B1288" s="181">
        <v>16400364969984</v>
      </c>
      <c r="C1288" s="182">
        <v>0</v>
      </c>
      <c r="D1288" s="183" t="s">
        <v>2632</v>
      </c>
      <c r="E1288" s="184">
        <v>0.37254199999999998</v>
      </c>
      <c r="F1288" s="185">
        <v>310.27077300000002</v>
      </c>
      <c r="G1288" s="181">
        <v>11961028878336</v>
      </c>
      <c r="H1288" s="182">
        <v>0</v>
      </c>
      <c r="I1288" s="183" t="s">
        <v>2607</v>
      </c>
      <c r="J1288" s="184">
        <v>0.376975</v>
      </c>
      <c r="K1288" s="185">
        <v>314.65135099999998</v>
      </c>
      <c r="L1288" s="181">
        <v>1588379189248</v>
      </c>
      <c r="M1288" s="182">
        <v>1</v>
      </c>
      <c r="N1288" s="183" t="s">
        <v>2610</v>
      </c>
      <c r="O1288" s="184">
        <v>0.50458400000000003</v>
      </c>
      <c r="P1288" s="185">
        <v>696.08374700000002</v>
      </c>
      <c r="S1288" s="175"/>
    </row>
    <row r="1289" spans="1:19" x14ac:dyDescent="0.2">
      <c r="A1289" s="172">
        <v>1263</v>
      </c>
      <c r="B1289" s="181">
        <v>26159799672832</v>
      </c>
      <c r="C1289" s="182">
        <v>1</v>
      </c>
      <c r="D1289" s="183" t="s">
        <v>2636</v>
      </c>
      <c r="E1289" s="184">
        <v>0.49632399999999999</v>
      </c>
      <c r="F1289" s="185">
        <v>678.81713200000002</v>
      </c>
      <c r="G1289" s="181">
        <v>13451514216448</v>
      </c>
      <c r="H1289" s="182">
        <v>0</v>
      </c>
      <c r="I1289" s="183" t="s">
        <v>2609</v>
      </c>
      <c r="J1289" s="184">
        <v>0.37546800000000002</v>
      </c>
      <c r="K1289" s="185">
        <v>313.459002</v>
      </c>
      <c r="L1289" s="181">
        <v>5778609086464</v>
      </c>
      <c r="M1289" s="182">
        <v>1</v>
      </c>
      <c r="N1289" s="183" t="s">
        <v>2612</v>
      </c>
      <c r="O1289" s="184">
        <v>0.49314000000000002</v>
      </c>
      <c r="P1289" s="185">
        <v>671.07743400000004</v>
      </c>
      <c r="S1289" s="175"/>
    </row>
    <row r="1290" spans="1:19" x14ac:dyDescent="0.2">
      <c r="A1290" s="172">
        <v>1264</v>
      </c>
      <c r="B1290" s="181">
        <v>3871225692160</v>
      </c>
      <c r="C1290" s="182">
        <v>0</v>
      </c>
      <c r="D1290" s="183" t="s">
        <v>2638</v>
      </c>
      <c r="E1290" s="184">
        <v>0.37590699999999999</v>
      </c>
      <c r="F1290" s="185">
        <v>313.80348800000002</v>
      </c>
      <c r="G1290" s="181">
        <v>9628880445440</v>
      </c>
      <c r="H1290" s="182">
        <v>2</v>
      </c>
      <c r="I1290" s="183" t="s">
        <v>348</v>
      </c>
      <c r="J1290" s="184">
        <v>2.1999999999999999E-5</v>
      </c>
      <c r="K1290" s="185">
        <v>1.83E-4</v>
      </c>
      <c r="L1290" s="181">
        <v>1895268196352</v>
      </c>
      <c r="M1290" s="182">
        <v>2</v>
      </c>
      <c r="N1290" s="183" t="s">
        <v>329</v>
      </c>
      <c r="O1290" s="184">
        <v>0</v>
      </c>
      <c r="P1290" s="185">
        <v>0</v>
      </c>
      <c r="S1290" s="175"/>
    </row>
    <row r="1291" spans="1:19" x14ac:dyDescent="0.2">
      <c r="A1291" s="172">
        <v>1265</v>
      </c>
      <c r="B1291" s="181">
        <v>26908001591296</v>
      </c>
      <c r="C1291" s="182">
        <v>0</v>
      </c>
      <c r="D1291" s="183" t="s">
        <v>2639</v>
      </c>
      <c r="E1291" s="184">
        <v>0.37401400000000001</v>
      </c>
      <c r="F1291" s="185">
        <v>311.37650100000002</v>
      </c>
      <c r="G1291" s="181">
        <v>28744639225856</v>
      </c>
      <c r="H1291" s="182">
        <v>1</v>
      </c>
      <c r="I1291" s="183" t="s">
        <v>2611</v>
      </c>
      <c r="J1291" s="184">
        <v>0.49891200000000002</v>
      </c>
      <c r="K1291" s="185">
        <v>677.81544399999996</v>
      </c>
      <c r="L1291" s="181">
        <v>2382794694656</v>
      </c>
      <c r="M1291" s="182">
        <v>2</v>
      </c>
      <c r="N1291" s="183" t="s">
        <v>307</v>
      </c>
      <c r="O1291" s="184">
        <v>1.5E-5</v>
      </c>
      <c r="P1291" s="185">
        <v>1.22E-4</v>
      </c>
      <c r="S1291" s="175"/>
    </row>
    <row r="1292" spans="1:19" x14ac:dyDescent="0.2">
      <c r="A1292" s="172">
        <v>1266</v>
      </c>
      <c r="B1292" s="181">
        <v>7189733687296</v>
      </c>
      <c r="C1292" s="182">
        <v>2</v>
      </c>
      <c r="D1292" s="183" t="s">
        <v>301</v>
      </c>
      <c r="E1292" s="184">
        <v>9.0000000000000002E-6</v>
      </c>
      <c r="F1292" s="185">
        <v>7.6000000000000004E-5</v>
      </c>
      <c r="G1292" s="181">
        <v>930681856000</v>
      </c>
      <c r="H1292" s="182">
        <v>1</v>
      </c>
      <c r="I1292" s="183" t="s">
        <v>2613</v>
      </c>
      <c r="J1292" s="184">
        <v>0.50004000000000004</v>
      </c>
      <c r="K1292" s="185">
        <v>681.61562300000003</v>
      </c>
      <c r="L1292" s="181">
        <v>2450886238208</v>
      </c>
      <c r="M1292" s="182">
        <v>0</v>
      </c>
      <c r="N1292" s="183" t="s">
        <v>2619</v>
      </c>
      <c r="O1292" s="184">
        <v>0.37178800000000001</v>
      </c>
      <c r="P1292" s="185">
        <v>309.12893500000001</v>
      </c>
      <c r="S1292" s="175"/>
    </row>
    <row r="1293" spans="1:19" x14ac:dyDescent="0.2">
      <c r="A1293" s="172">
        <v>1267</v>
      </c>
      <c r="B1293" s="181">
        <v>17217347067904</v>
      </c>
      <c r="C1293" s="182">
        <v>0</v>
      </c>
      <c r="D1293" s="183" t="s">
        <v>2642</v>
      </c>
      <c r="E1293" s="184">
        <v>0.37073</v>
      </c>
      <c r="F1293" s="185">
        <v>307.74581699999999</v>
      </c>
      <c r="G1293" s="181">
        <v>30499850756096</v>
      </c>
      <c r="H1293" s="182">
        <v>1</v>
      </c>
      <c r="I1293" s="183" t="s">
        <v>2614</v>
      </c>
      <c r="J1293" s="184">
        <v>0.501139</v>
      </c>
      <c r="K1293" s="185">
        <v>681.475686</v>
      </c>
      <c r="L1293" s="181">
        <v>4698636288</v>
      </c>
      <c r="M1293" s="182">
        <v>0</v>
      </c>
      <c r="N1293" s="183" t="s">
        <v>2620</v>
      </c>
      <c r="O1293" s="184">
        <v>0.37611099999999997</v>
      </c>
      <c r="P1293" s="185">
        <v>314.54370599999999</v>
      </c>
      <c r="S1293" s="175"/>
    </row>
    <row r="1294" spans="1:19" x14ac:dyDescent="0.2">
      <c r="A1294" s="172">
        <v>1268</v>
      </c>
      <c r="B1294" s="181">
        <v>28329615417344</v>
      </c>
      <c r="C1294" s="182">
        <v>1</v>
      </c>
      <c r="D1294" s="183" t="s">
        <v>2643</v>
      </c>
      <c r="E1294" s="184">
        <v>0.49954900000000002</v>
      </c>
      <c r="F1294" s="185">
        <v>679.19241399999999</v>
      </c>
      <c r="G1294" s="181">
        <v>12288103948288</v>
      </c>
      <c r="H1294" s="182">
        <v>2</v>
      </c>
      <c r="I1294" s="183" t="s">
        <v>304</v>
      </c>
      <c r="J1294" s="184">
        <v>9.0000000000000002E-6</v>
      </c>
      <c r="K1294" s="185">
        <v>7.6000000000000004E-5</v>
      </c>
      <c r="L1294" s="181">
        <v>4208112091136</v>
      </c>
      <c r="M1294" s="182">
        <v>0</v>
      </c>
      <c r="N1294" s="183" t="s">
        <v>2621</v>
      </c>
      <c r="O1294" s="184">
        <v>0.37589</v>
      </c>
      <c r="P1294" s="185">
        <v>313.85502400000001</v>
      </c>
      <c r="S1294" s="175"/>
    </row>
    <row r="1295" spans="1:19" x14ac:dyDescent="0.2">
      <c r="A1295" s="172">
        <v>1269</v>
      </c>
      <c r="B1295" s="181">
        <v>17883264147456</v>
      </c>
      <c r="C1295" s="182">
        <v>1</v>
      </c>
      <c r="D1295" s="183" t="s">
        <v>2644</v>
      </c>
      <c r="E1295" s="184">
        <v>0.50071200000000005</v>
      </c>
      <c r="F1295" s="185">
        <v>684.765308</v>
      </c>
      <c r="G1295" s="181">
        <v>30880277291008</v>
      </c>
      <c r="H1295" s="182">
        <v>0</v>
      </c>
      <c r="I1295" s="183" t="s">
        <v>2615</v>
      </c>
      <c r="J1295" s="184">
        <v>0.37265900000000002</v>
      </c>
      <c r="K1295" s="185">
        <v>309.44906500000002</v>
      </c>
      <c r="L1295" s="181">
        <v>3424288587776</v>
      </c>
      <c r="M1295" s="182">
        <v>2</v>
      </c>
      <c r="N1295" s="183" t="s">
        <v>306</v>
      </c>
      <c r="O1295" s="184">
        <v>9.0000000000000002E-6</v>
      </c>
      <c r="P1295" s="185">
        <v>7.6000000000000004E-5</v>
      </c>
      <c r="S1295" s="175"/>
    </row>
    <row r="1296" spans="1:19" x14ac:dyDescent="0.2">
      <c r="A1296" s="172">
        <v>1270</v>
      </c>
      <c r="B1296" s="181">
        <v>13290222485504</v>
      </c>
      <c r="C1296" s="182">
        <v>2</v>
      </c>
      <c r="D1296" s="183" t="s">
        <v>301</v>
      </c>
      <c r="E1296" s="184">
        <v>1.2999999999999999E-5</v>
      </c>
      <c r="F1296" s="185">
        <v>1.06E-4</v>
      </c>
      <c r="G1296" s="181">
        <v>7441274650624</v>
      </c>
      <c r="H1296" s="182">
        <v>0</v>
      </c>
      <c r="I1296" s="183" t="s">
        <v>2617</v>
      </c>
      <c r="J1296" s="184">
        <v>0.37702999999999998</v>
      </c>
      <c r="K1296" s="185">
        <v>315.78271599999999</v>
      </c>
      <c r="L1296" s="181">
        <v>5176768782336</v>
      </c>
      <c r="M1296" s="182">
        <v>0</v>
      </c>
      <c r="N1296" s="183" t="s">
        <v>2622</v>
      </c>
      <c r="O1296" s="184">
        <v>0.37563200000000002</v>
      </c>
      <c r="P1296" s="185">
        <v>313.553943</v>
      </c>
      <c r="S1296" s="175"/>
    </row>
    <row r="1297" spans="1:19" x14ac:dyDescent="0.2">
      <c r="A1297" s="172">
        <v>1271</v>
      </c>
      <c r="B1297" s="181">
        <v>22667523801088</v>
      </c>
      <c r="C1297" s="182">
        <v>0</v>
      </c>
      <c r="D1297" s="183" t="s">
        <v>2649</v>
      </c>
      <c r="E1297" s="184">
        <v>0.37516899999999997</v>
      </c>
      <c r="F1297" s="185">
        <v>313.63554599999998</v>
      </c>
      <c r="G1297" s="181">
        <v>10985818300416</v>
      </c>
      <c r="H1297" s="182">
        <v>1</v>
      </c>
      <c r="I1297" s="183" t="s">
        <v>2618</v>
      </c>
      <c r="J1297" s="184">
        <v>0.49969599999999997</v>
      </c>
      <c r="K1297" s="185">
        <v>683.39127099999996</v>
      </c>
      <c r="L1297" s="181">
        <v>1586216894464</v>
      </c>
      <c r="M1297" s="182">
        <v>1</v>
      </c>
      <c r="N1297" s="183" t="s">
        <v>2624</v>
      </c>
      <c r="O1297" s="184">
        <v>0.49380400000000002</v>
      </c>
      <c r="P1297" s="185">
        <v>670.37910299999999</v>
      </c>
      <c r="S1297" s="175"/>
    </row>
    <row r="1298" spans="1:19" x14ac:dyDescent="0.2">
      <c r="A1298" s="172">
        <v>1272</v>
      </c>
      <c r="B1298" s="181">
        <v>5851201978368</v>
      </c>
      <c r="C1298" s="182">
        <v>0</v>
      </c>
      <c r="D1298" s="183" t="s">
        <v>2651</v>
      </c>
      <c r="E1298" s="184">
        <v>0.37403900000000001</v>
      </c>
      <c r="F1298" s="185">
        <v>312.38207</v>
      </c>
      <c r="G1298" s="181">
        <v>12946451865600</v>
      </c>
      <c r="H1298" s="182">
        <v>2</v>
      </c>
      <c r="I1298" s="183" t="s">
        <v>376</v>
      </c>
      <c r="J1298" s="184">
        <v>2.4000000000000001E-5</v>
      </c>
      <c r="K1298" s="185">
        <v>1.9799999999999999E-4</v>
      </c>
      <c r="L1298" s="181">
        <v>6035889094656</v>
      </c>
      <c r="M1298" s="182">
        <v>0</v>
      </c>
      <c r="N1298" s="183" t="s">
        <v>2626</v>
      </c>
      <c r="O1298" s="184">
        <v>0.37755</v>
      </c>
      <c r="P1298" s="185">
        <v>315.75529499999999</v>
      </c>
      <c r="S1298" s="175"/>
    </row>
    <row r="1299" spans="1:19" x14ac:dyDescent="0.2">
      <c r="A1299" s="172">
        <v>1273</v>
      </c>
      <c r="B1299" s="181">
        <v>15654085369856</v>
      </c>
      <c r="C1299" s="182">
        <v>0</v>
      </c>
      <c r="D1299" s="183" t="s">
        <v>2652</v>
      </c>
      <c r="E1299" s="184">
        <v>0.37606200000000001</v>
      </c>
      <c r="F1299" s="185">
        <v>314.22390899999999</v>
      </c>
      <c r="G1299" s="181">
        <v>4701991993344</v>
      </c>
      <c r="H1299" s="182">
        <v>2</v>
      </c>
      <c r="I1299" s="183" t="s">
        <v>310</v>
      </c>
      <c r="J1299" s="184">
        <v>2.4000000000000001E-5</v>
      </c>
      <c r="K1299" s="185">
        <v>1.9799999999999999E-4</v>
      </c>
      <c r="L1299" s="181">
        <v>2895231393792</v>
      </c>
      <c r="M1299" s="182">
        <v>0</v>
      </c>
      <c r="N1299" s="183" t="s">
        <v>2628</v>
      </c>
      <c r="O1299" s="184">
        <v>0.37323899999999999</v>
      </c>
      <c r="P1299" s="185">
        <v>310.38962700000002</v>
      </c>
      <c r="S1299" s="175"/>
    </row>
    <row r="1300" spans="1:19" x14ac:dyDescent="0.2">
      <c r="A1300" s="172">
        <v>1274</v>
      </c>
      <c r="B1300" s="181">
        <v>7349277868032</v>
      </c>
      <c r="C1300" s="182">
        <v>1</v>
      </c>
      <c r="D1300" s="183" t="s">
        <v>2653</v>
      </c>
      <c r="E1300" s="184">
        <v>0.50312199999999996</v>
      </c>
      <c r="F1300" s="185">
        <v>690.960779</v>
      </c>
      <c r="G1300" s="181">
        <v>2723742998528</v>
      </c>
      <c r="H1300" s="182">
        <v>0</v>
      </c>
      <c r="I1300" s="183" t="s">
        <v>2625</v>
      </c>
      <c r="J1300" s="184">
        <v>0.37281399999999998</v>
      </c>
      <c r="K1300" s="185">
        <v>310.45394599999997</v>
      </c>
      <c r="L1300" s="181">
        <v>4642987761664</v>
      </c>
      <c r="M1300" s="182">
        <v>2</v>
      </c>
      <c r="N1300" s="183" t="s">
        <v>307</v>
      </c>
      <c r="O1300" s="184">
        <v>2.3E-5</v>
      </c>
      <c r="P1300" s="185">
        <v>1.83E-4</v>
      </c>
      <c r="S1300" s="175"/>
    </row>
    <row r="1301" spans="1:19" x14ac:dyDescent="0.2">
      <c r="A1301" s="172">
        <v>1275</v>
      </c>
      <c r="B1301" s="181">
        <v>24983880318976</v>
      </c>
      <c r="C1301" s="182">
        <v>1</v>
      </c>
      <c r="D1301" s="183" t="s">
        <v>2655</v>
      </c>
      <c r="E1301" s="184">
        <v>0.49728299999999998</v>
      </c>
      <c r="F1301" s="185">
        <v>672.72537999999997</v>
      </c>
      <c r="G1301" s="181">
        <v>6426395656192</v>
      </c>
      <c r="H1301" s="182">
        <v>0</v>
      </c>
      <c r="I1301" s="183" t="s">
        <v>2630</v>
      </c>
      <c r="J1301" s="184">
        <v>0.37135499999999999</v>
      </c>
      <c r="K1301" s="185">
        <v>308.59683200000001</v>
      </c>
      <c r="L1301" s="181">
        <v>146891120640</v>
      </c>
      <c r="M1301" s="182">
        <v>0</v>
      </c>
      <c r="N1301" s="183" t="s">
        <v>2634</v>
      </c>
      <c r="O1301" s="184">
        <v>0.37189800000000001</v>
      </c>
      <c r="P1301" s="185">
        <v>309.61260199999998</v>
      </c>
      <c r="S1301" s="175"/>
    </row>
    <row r="1302" spans="1:19" x14ac:dyDescent="0.2">
      <c r="A1302" s="172">
        <v>1276</v>
      </c>
      <c r="B1302" s="181">
        <v>15204514283520</v>
      </c>
      <c r="C1302" s="182">
        <v>0</v>
      </c>
      <c r="D1302" s="183" t="s">
        <v>2656</v>
      </c>
      <c r="E1302" s="184">
        <v>0.37312600000000001</v>
      </c>
      <c r="F1302" s="185">
        <v>311.161404</v>
      </c>
      <c r="G1302" s="181">
        <v>12110949433344</v>
      </c>
      <c r="H1302" s="182">
        <v>0</v>
      </c>
      <c r="I1302" s="183" t="s">
        <v>2631</v>
      </c>
      <c r="J1302" s="184">
        <v>0.374722</v>
      </c>
      <c r="K1302" s="185">
        <v>312.54242099999999</v>
      </c>
      <c r="L1302" s="181">
        <v>6251292008448</v>
      </c>
      <c r="M1302" s="182">
        <v>0</v>
      </c>
      <c r="N1302" s="183" t="s">
        <v>2635</v>
      </c>
      <c r="O1302" s="184">
        <v>0.375695</v>
      </c>
      <c r="P1302" s="185">
        <v>313.701415</v>
      </c>
      <c r="S1302" s="175"/>
    </row>
    <row r="1303" spans="1:19" x14ac:dyDescent="0.2">
      <c r="A1303" s="172">
        <v>1277</v>
      </c>
      <c r="B1303" s="181">
        <v>16177901682688</v>
      </c>
      <c r="C1303" s="182">
        <v>2</v>
      </c>
      <c r="D1303" s="183" t="s">
        <v>338</v>
      </c>
      <c r="E1303" s="184">
        <v>1.5E-5</v>
      </c>
      <c r="F1303" s="185">
        <v>1.22E-4</v>
      </c>
      <c r="G1303" s="181">
        <v>24819660791808</v>
      </c>
      <c r="H1303" s="182">
        <v>0</v>
      </c>
      <c r="I1303" s="183" t="s">
        <v>2633</v>
      </c>
      <c r="J1303" s="184">
        <v>0.37476900000000002</v>
      </c>
      <c r="K1303" s="185">
        <v>312.76296500000001</v>
      </c>
      <c r="L1303" s="181">
        <v>4358873677824</v>
      </c>
      <c r="M1303" s="182">
        <v>0</v>
      </c>
      <c r="N1303" s="183" t="s">
        <v>2640</v>
      </c>
      <c r="O1303" s="184">
        <v>0.37187599999999998</v>
      </c>
      <c r="P1303" s="185">
        <v>309.08744100000001</v>
      </c>
      <c r="S1303" s="175"/>
    </row>
    <row r="1304" spans="1:19" x14ac:dyDescent="0.2">
      <c r="A1304" s="172">
        <v>1278</v>
      </c>
      <c r="B1304" s="181">
        <v>22626997157888</v>
      </c>
      <c r="C1304" s="182">
        <v>2</v>
      </c>
      <c r="D1304" s="183" t="s">
        <v>315</v>
      </c>
      <c r="E1304" s="184">
        <v>5.0000000000000004E-6</v>
      </c>
      <c r="F1304" s="185">
        <v>4.5000000000000003E-5</v>
      </c>
      <c r="G1304" s="181">
        <v>7284982669312</v>
      </c>
      <c r="H1304" s="182">
        <v>2</v>
      </c>
      <c r="I1304" s="183" t="s">
        <v>296</v>
      </c>
      <c r="J1304" s="184">
        <v>1.7E-5</v>
      </c>
      <c r="K1304" s="185">
        <v>1.37E-4</v>
      </c>
      <c r="L1304" s="181">
        <v>3801538347008</v>
      </c>
      <c r="M1304" s="182">
        <v>0</v>
      </c>
      <c r="N1304" s="183" t="s">
        <v>2641</v>
      </c>
      <c r="O1304" s="184">
        <v>0.36995099999999997</v>
      </c>
      <c r="P1304" s="185">
        <v>306.95992200000001</v>
      </c>
      <c r="S1304" s="175"/>
    </row>
    <row r="1305" spans="1:19" x14ac:dyDescent="0.2">
      <c r="A1305" s="172">
        <v>1279</v>
      </c>
      <c r="B1305" s="181">
        <v>28261784829952</v>
      </c>
      <c r="C1305" s="182">
        <v>1</v>
      </c>
      <c r="D1305" s="183" t="s">
        <v>2659</v>
      </c>
      <c r="E1305" s="184">
        <v>0.494921</v>
      </c>
      <c r="F1305" s="185">
        <v>672.95290499999999</v>
      </c>
      <c r="G1305" s="181">
        <v>12683517960192</v>
      </c>
      <c r="H1305" s="182">
        <v>2</v>
      </c>
      <c r="I1305" s="183" t="s">
        <v>339</v>
      </c>
      <c r="J1305" s="184">
        <v>3.0000000000000001E-6</v>
      </c>
      <c r="K1305" s="185">
        <v>3.0000000000000001E-5</v>
      </c>
      <c r="L1305" s="181">
        <v>2771337994240</v>
      </c>
      <c r="M1305" s="182">
        <v>2</v>
      </c>
      <c r="N1305" s="183" t="s">
        <v>338</v>
      </c>
      <c r="O1305" s="184">
        <v>1.5E-5</v>
      </c>
      <c r="P1305" s="185">
        <v>1.22E-4</v>
      </c>
      <c r="S1305" s="175"/>
    </row>
    <row r="1306" spans="1:19" x14ac:dyDescent="0.2">
      <c r="A1306" s="172">
        <v>1280</v>
      </c>
      <c r="B1306" s="181">
        <v>18250012426240</v>
      </c>
      <c r="C1306" s="182">
        <v>2</v>
      </c>
      <c r="D1306" s="183" t="s">
        <v>296</v>
      </c>
      <c r="E1306" s="184">
        <v>1.2999999999999999E-5</v>
      </c>
      <c r="F1306" s="185">
        <v>1.06E-4</v>
      </c>
      <c r="G1306" s="181">
        <v>24126037204992</v>
      </c>
      <c r="H1306" s="182">
        <v>2</v>
      </c>
      <c r="I1306" s="183" t="s">
        <v>329</v>
      </c>
      <c r="J1306" s="184">
        <v>2.5999999999999998E-5</v>
      </c>
      <c r="K1306" s="185">
        <v>2.13E-4</v>
      </c>
      <c r="L1306" s="181">
        <v>5213388414976</v>
      </c>
      <c r="M1306" s="182">
        <v>0</v>
      </c>
      <c r="N1306" s="183" t="s">
        <v>2648</v>
      </c>
      <c r="O1306" s="184">
        <v>0.37292900000000001</v>
      </c>
      <c r="P1306" s="185">
        <v>310.63393600000001</v>
      </c>
      <c r="S1306" s="175"/>
    </row>
    <row r="1307" spans="1:19" x14ac:dyDescent="0.2">
      <c r="A1307" s="172">
        <v>1281</v>
      </c>
      <c r="B1307" s="181">
        <v>3047706034176</v>
      </c>
      <c r="C1307" s="182">
        <v>2</v>
      </c>
      <c r="D1307" s="183" t="s">
        <v>316</v>
      </c>
      <c r="E1307" s="184">
        <v>1.5E-5</v>
      </c>
      <c r="F1307" s="185">
        <v>1.22E-4</v>
      </c>
      <c r="G1307" s="181">
        <v>14623888990208</v>
      </c>
      <c r="H1307" s="182">
        <v>0</v>
      </c>
      <c r="I1307" s="183" t="s">
        <v>2637</v>
      </c>
      <c r="J1307" s="184">
        <v>0.37748900000000002</v>
      </c>
      <c r="K1307" s="185">
        <v>316.09968099999998</v>
      </c>
      <c r="L1307" s="181">
        <v>3011278905344</v>
      </c>
      <c r="M1307" s="182">
        <v>0</v>
      </c>
      <c r="N1307" s="183" t="s">
        <v>2650</v>
      </c>
      <c r="O1307" s="184">
        <v>0.37068899999999999</v>
      </c>
      <c r="P1307" s="185">
        <v>307.93421699999999</v>
      </c>
      <c r="S1307" s="175"/>
    </row>
    <row r="1308" spans="1:19" x14ac:dyDescent="0.2">
      <c r="A1308" s="172">
        <v>1282</v>
      </c>
      <c r="B1308" s="181">
        <v>1648194691072</v>
      </c>
      <c r="C1308" s="182">
        <v>0</v>
      </c>
      <c r="D1308" s="183" t="s">
        <v>2661</v>
      </c>
      <c r="E1308" s="184">
        <v>0.37389800000000001</v>
      </c>
      <c r="F1308" s="185">
        <v>311.94136300000002</v>
      </c>
      <c r="G1308" s="181">
        <v>1411190734848</v>
      </c>
      <c r="H1308" s="182">
        <v>2</v>
      </c>
      <c r="I1308" s="183" t="s">
        <v>329</v>
      </c>
      <c r="J1308" s="184">
        <v>1.9000000000000001E-5</v>
      </c>
      <c r="K1308" s="185">
        <v>1.5200000000000001E-4</v>
      </c>
      <c r="L1308" s="181">
        <v>917645647872</v>
      </c>
      <c r="M1308" s="182">
        <v>2</v>
      </c>
      <c r="N1308" s="183" t="s">
        <v>348</v>
      </c>
      <c r="O1308" s="184">
        <v>3.0000000000000001E-5</v>
      </c>
      <c r="P1308" s="185">
        <v>2.4399999999999999E-4</v>
      </c>
      <c r="S1308" s="175"/>
    </row>
    <row r="1309" spans="1:19" x14ac:dyDescent="0.2">
      <c r="A1309" s="172">
        <v>1283</v>
      </c>
      <c r="B1309" s="181">
        <v>3766724804608</v>
      </c>
      <c r="C1309" s="182">
        <v>2</v>
      </c>
      <c r="D1309" s="183" t="s">
        <v>339</v>
      </c>
      <c r="E1309" s="184">
        <v>3.0000000000000001E-6</v>
      </c>
      <c r="F1309" s="185">
        <v>3.0000000000000001E-5</v>
      </c>
      <c r="G1309" s="181">
        <v>30569346113536</v>
      </c>
      <c r="H1309" s="182">
        <v>2</v>
      </c>
      <c r="I1309" s="183" t="s">
        <v>339</v>
      </c>
      <c r="J1309" s="184">
        <v>1.5E-5</v>
      </c>
      <c r="K1309" s="185">
        <v>1.22E-4</v>
      </c>
      <c r="L1309" s="181">
        <v>79645966336</v>
      </c>
      <c r="M1309" s="182">
        <v>2</v>
      </c>
      <c r="N1309" s="183" t="s">
        <v>329</v>
      </c>
      <c r="O1309" s="184">
        <v>1.1E-5</v>
      </c>
      <c r="P1309" s="185">
        <v>9.1000000000000003E-5</v>
      </c>
      <c r="S1309" s="175"/>
    </row>
    <row r="1310" spans="1:19" x14ac:dyDescent="0.2">
      <c r="A1310" s="172">
        <v>1284</v>
      </c>
      <c r="B1310" s="181">
        <v>16522478157824</v>
      </c>
      <c r="C1310" s="182">
        <v>2</v>
      </c>
      <c r="D1310" s="183" t="s">
        <v>329</v>
      </c>
      <c r="E1310" s="184">
        <v>1.5E-5</v>
      </c>
      <c r="F1310" s="185">
        <v>1.22E-4</v>
      </c>
      <c r="G1310" s="181">
        <v>12121129500672</v>
      </c>
      <c r="H1310" s="182">
        <v>2</v>
      </c>
      <c r="I1310" s="183" t="s">
        <v>305</v>
      </c>
      <c r="J1310" s="184">
        <v>1.2999999999999999E-5</v>
      </c>
      <c r="K1310" s="185">
        <v>1.06E-4</v>
      </c>
      <c r="L1310" s="181">
        <v>6200555470848</v>
      </c>
      <c r="M1310" s="182">
        <v>2</v>
      </c>
      <c r="N1310" s="183" t="s">
        <v>214</v>
      </c>
      <c r="O1310" s="184">
        <v>1.9000000000000001E-5</v>
      </c>
      <c r="P1310" s="185">
        <v>1.5200000000000001E-4</v>
      </c>
      <c r="S1310" s="175"/>
    </row>
    <row r="1311" spans="1:19" x14ac:dyDescent="0.2">
      <c r="A1311" s="172">
        <v>1285</v>
      </c>
      <c r="B1311" s="181">
        <v>12808700911616</v>
      </c>
      <c r="C1311" s="182">
        <v>0</v>
      </c>
      <c r="D1311" s="183" t="s">
        <v>2668</v>
      </c>
      <c r="E1311" s="184">
        <v>0.37065900000000002</v>
      </c>
      <c r="F1311" s="185">
        <v>307.74448100000001</v>
      </c>
      <c r="G1311" s="181">
        <v>25927195615232</v>
      </c>
      <c r="H1311" s="182">
        <v>0</v>
      </c>
      <c r="I1311" s="183" t="s">
        <v>2645</v>
      </c>
      <c r="J1311" s="184">
        <v>0.372888</v>
      </c>
      <c r="K1311" s="185">
        <v>310.37940800000001</v>
      </c>
      <c r="L1311" s="181">
        <v>6500569686016</v>
      </c>
      <c r="M1311" s="182">
        <v>1</v>
      </c>
      <c r="N1311" s="183" t="s">
        <v>2657</v>
      </c>
      <c r="O1311" s="184">
        <v>0.49841200000000002</v>
      </c>
      <c r="P1311" s="185">
        <v>681.72163899999998</v>
      </c>
      <c r="S1311" s="175"/>
    </row>
    <row r="1312" spans="1:19" x14ac:dyDescent="0.2">
      <c r="A1312" s="172">
        <v>1286</v>
      </c>
      <c r="B1312" s="181">
        <v>27833560252416</v>
      </c>
      <c r="C1312" s="182">
        <v>1</v>
      </c>
      <c r="D1312" s="183" t="s">
        <v>2669</v>
      </c>
      <c r="E1312" s="184">
        <v>0.49997200000000003</v>
      </c>
      <c r="F1312" s="185">
        <v>684.31792299999995</v>
      </c>
      <c r="G1312" s="181">
        <v>18995230400512</v>
      </c>
      <c r="H1312" s="182">
        <v>2</v>
      </c>
      <c r="I1312" s="183" t="s">
        <v>316</v>
      </c>
      <c r="J1312" s="184">
        <v>1.5E-5</v>
      </c>
      <c r="K1312" s="185">
        <v>1.22E-4</v>
      </c>
      <c r="L1312" s="181">
        <v>6411149402112</v>
      </c>
      <c r="M1312" s="182">
        <v>2</v>
      </c>
      <c r="N1312" s="183" t="s">
        <v>339</v>
      </c>
      <c r="O1312" s="184">
        <v>1.5E-5</v>
      </c>
      <c r="P1312" s="185">
        <v>1.22E-4</v>
      </c>
      <c r="S1312" s="175"/>
    </row>
    <row r="1313" spans="1:19" x14ac:dyDescent="0.2">
      <c r="A1313" s="172">
        <v>1287</v>
      </c>
      <c r="B1313" s="181">
        <v>19065770631168</v>
      </c>
      <c r="C1313" s="182">
        <v>2</v>
      </c>
      <c r="D1313" s="183" t="s">
        <v>301</v>
      </c>
      <c r="E1313" s="184">
        <v>2.4000000000000001E-5</v>
      </c>
      <c r="F1313" s="185">
        <v>1.9799999999999999E-4</v>
      </c>
      <c r="G1313" s="181">
        <v>28581330960384</v>
      </c>
      <c r="H1313" s="182">
        <v>0</v>
      </c>
      <c r="I1313" s="183" t="s">
        <v>2646</v>
      </c>
      <c r="J1313" s="184">
        <v>0.37937500000000002</v>
      </c>
      <c r="K1313" s="185">
        <v>318.561374</v>
      </c>
      <c r="L1313" s="181">
        <v>3465925705728</v>
      </c>
      <c r="M1313" s="182">
        <v>2</v>
      </c>
      <c r="N1313" s="183" t="s">
        <v>306</v>
      </c>
      <c r="O1313" s="184">
        <v>9.0000000000000002E-6</v>
      </c>
      <c r="P1313" s="185">
        <v>7.6000000000000004E-5</v>
      </c>
      <c r="S1313" s="175"/>
    </row>
    <row r="1314" spans="1:19" x14ac:dyDescent="0.2">
      <c r="A1314" s="172">
        <v>1288</v>
      </c>
      <c r="B1314" s="181">
        <v>16730311696384</v>
      </c>
      <c r="C1314" s="182">
        <v>1</v>
      </c>
      <c r="D1314" s="183" t="s">
        <v>2671</v>
      </c>
      <c r="E1314" s="184">
        <v>0.49958000000000002</v>
      </c>
      <c r="F1314" s="185">
        <v>681.26905799999997</v>
      </c>
      <c r="G1314" s="181">
        <v>9473510293504</v>
      </c>
      <c r="H1314" s="182">
        <v>1</v>
      </c>
      <c r="I1314" s="183" t="s">
        <v>2647</v>
      </c>
      <c r="J1314" s="184">
        <v>0.49185800000000002</v>
      </c>
      <c r="K1314" s="185">
        <v>668.49394299999994</v>
      </c>
      <c r="L1314" s="181">
        <v>101162639360</v>
      </c>
      <c r="M1314" s="182">
        <v>1</v>
      </c>
      <c r="N1314" s="183" t="s">
        <v>2670</v>
      </c>
      <c r="O1314" s="184">
        <v>0.50822299999999998</v>
      </c>
      <c r="P1314" s="185">
        <v>699.78305699999999</v>
      </c>
      <c r="S1314" s="175"/>
    </row>
    <row r="1315" spans="1:19" x14ac:dyDescent="0.2">
      <c r="A1315" s="172">
        <v>1289</v>
      </c>
      <c r="B1315" s="181">
        <v>6214223855616</v>
      </c>
      <c r="C1315" s="182">
        <v>0</v>
      </c>
      <c r="D1315" s="183" t="s">
        <v>2680</v>
      </c>
      <c r="E1315" s="184">
        <v>0.37490200000000001</v>
      </c>
      <c r="F1315" s="185">
        <v>312.96511299999997</v>
      </c>
      <c r="G1315" s="181">
        <v>13514792951808</v>
      </c>
      <c r="H1315" s="182">
        <v>2</v>
      </c>
      <c r="I1315" s="183" t="s">
        <v>339</v>
      </c>
      <c r="J1315" s="184">
        <v>3.0000000000000001E-6</v>
      </c>
      <c r="K1315" s="185">
        <v>3.0000000000000001E-5</v>
      </c>
      <c r="L1315" s="181">
        <v>3363687587840</v>
      </c>
      <c r="M1315" s="182">
        <v>2</v>
      </c>
      <c r="N1315" s="183" t="s">
        <v>339</v>
      </c>
      <c r="O1315" s="184">
        <v>1.1E-5</v>
      </c>
      <c r="P1315" s="185">
        <v>9.1000000000000003E-5</v>
      </c>
      <c r="S1315" s="175"/>
    </row>
    <row r="1316" spans="1:19" x14ac:dyDescent="0.2">
      <c r="A1316" s="172">
        <v>1290</v>
      </c>
      <c r="B1316" s="181">
        <v>5754988691456</v>
      </c>
      <c r="C1316" s="182">
        <v>2</v>
      </c>
      <c r="D1316" s="183" t="s">
        <v>303</v>
      </c>
      <c r="E1316" s="184">
        <v>6.9999999999999999E-6</v>
      </c>
      <c r="F1316" s="185">
        <v>6.0999999999999999E-5</v>
      </c>
      <c r="G1316" s="181">
        <v>4678713794560</v>
      </c>
      <c r="H1316" s="182">
        <v>2</v>
      </c>
      <c r="I1316" s="183" t="s">
        <v>329</v>
      </c>
      <c r="J1316" s="184">
        <v>3.4E-5</v>
      </c>
      <c r="K1316" s="185">
        <v>2.7399999999999999E-4</v>
      </c>
      <c r="L1316" s="181">
        <v>945421959168</v>
      </c>
      <c r="M1316" s="182">
        <v>0</v>
      </c>
      <c r="N1316" s="183" t="s">
        <v>2673</v>
      </c>
      <c r="O1316" s="184">
        <v>0.37456499999999998</v>
      </c>
      <c r="P1316" s="185">
        <v>313.06945100000002</v>
      </c>
      <c r="S1316" s="175"/>
    </row>
    <row r="1317" spans="1:19" x14ac:dyDescent="0.2">
      <c r="A1317" s="172">
        <v>1291</v>
      </c>
      <c r="B1317" s="181">
        <v>28197617180672</v>
      </c>
      <c r="C1317" s="182">
        <v>0</v>
      </c>
      <c r="D1317" s="183" t="s">
        <v>2683</v>
      </c>
      <c r="E1317" s="184">
        <v>0.373498</v>
      </c>
      <c r="F1317" s="185">
        <v>310.67880000000002</v>
      </c>
      <c r="G1317" s="181">
        <v>15326981685248</v>
      </c>
      <c r="H1317" s="182">
        <v>1</v>
      </c>
      <c r="I1317" s="183" t="s">
        <v>2654</v>
      </c>
      <c r="J1317" s="184">
        <v>0.49191400000000002</v>
      </c>
      <c r="K1317" s="185">
        <v>666.45711400000005</v>
      </c>
      <c r="L1317" s="181">
        <v>1239369662464</v>
      </c>
      <c r="M1317" s="182">
        <v>2</v>
      </c>
      <c r="N1317" s="183" t="s">
        <v>315</v>
      </c>
      <c r="O1317" s="184">
        <v>9.0000000000000002E-6</v>
      </c>
      <c r="P1317" s="185">
        <v>7.6000000000000004E-5</v>
      </c>
      <c r="S1317" s="175"/>
    </row>
    <row r="1318" spans="1:19" x14ac:dyDescent="0.2">
      <c r="A1318" s="172">
        <v>1292</v>
      </c>
      <c r="B1318" s="181">
        <v>2739939295232</v>
      </c>
      <c r="C1318" s="182">
        <v>1</v>
      </c>
      <c r="D1318" s="183" t="s">
        <v>2687</v>
      </c>
      <c r="E1318" s="184">
        <v>0.50342799999999999</v>
      </c>
      <c r="F1318" s="185">
        <v>685.49778800000001</v>
      </c>
      <c r="G1318" s="181">
        <v>6424314789888</v>
      </c>
      <c r="H1318" s="182">
        <v>1</v>
      </c>
      <c r="I1318" s="183" t="s">
        <v>2658</v>
      </c>
      <c r="J1318" s="184">
        <v>0.50215900000000002</v>
      </c>
      <c r="K1318" s="185">
        <v>682.63502400000004</v>
      </c>
      <c r="L1318" s="181">
        <v>2049670307840</v>
      </c>
      <c r="M1318" s="182">
        <v>2</v>
      </c>
      <c r="N1318" s="183" t="s">
        <v>214</v>
      </c>
      <c r="O1318" s="184">
        <v>6.9999999999999999E-6</v>
      </c>
      <c r="P1318" s="185">
        <v>6.0999999999999999E-5</v>
      </c>
      <c r="S1318" s="175"/>
    </row>
    <row r="1319" spans="1:19" x14ac:dyDescent="0.2">
      <c r="A1319" s="172">
        <v>1293</v>
      </c>
      <c r="B1319" s="181">
        <v>16341435793408</v>
      </c>
      <c r="C1319" s="182">
        <v>2</v>
      </c>
      <c r="D1319" s="183" t="s">
        <v>306</v>
      </c>
      <c r="E1319" s="184">
        <v>9.0000000000000002E-6</v>
      </c>
      <c r="F1319" s="185">
        <v>7.6000000000000004E-5</v>
      </c>
      <c r="G1319" s="181">
        <v>30249227673600</v>
      </c>
      <c r="H1319" s="182">
        <v>1</v>
      </c>
      <c r="I1319" s="183" t="s">
        <v>2660</v>
      </c>
      <c r="J1319" s="184">
        <v>0.50288600000000006</v>
      </c>
      <c r="K1319" s="185">
        <v>690.34707400000002</v>
      </c>
      <c r="L1319" s="181">
        <v>2522065485824</v>
      </c>
      <c r="M1319" s="182">
        <v>1</v>
      </c>
      <c r="N1319" s="183" t="s">
        <v>2675</v>
      </c>
      <c r="O1319" s="184">
        <v>0.50490100000000004</v>
      </c>
      <c r="P1319" s="185">
        <v>692.52463599999999</v>
      </c>
      <c r="S1319" s="175"/>
    </row>
    <row r="1320" spans="1:19" x14ac:dyDescent="0.2">
      <c r="A1320" s="172">
        <v>1294</v>
      </c>
      <c r="B1320" s="181">
        <v>15682166169600</v>
      </c>
      <c r="C1320" s="182">
        <v>2</v>
      </c>
      <c r="D1320" s="183" t="s">
        <v>296</v>
      </c>
      <c r="E1320" s="184">
        <v>2.4000000000000001E-5</v>
      </c>
      <c r="F1320" s="185">
        <v>1.9799999999999999E-4</v>
      </c>
      <c r="G1320" s="181">
        <v>12716776423424</v>
      </c>
      <c r="H1320" s="182">
        <v>2</v>
      </c>
      <c r="I1320" s="183" t="s">
        <v>310</v>
      </c>
      <c r="J1320" s="184">
        <v>1.7E-5</v>
      </c>
      <c r="K1320" s="185">
        <v>1.37E-4</v>
      </c>
      <c r="L1320" s="181">
        <v>3721451192320</v>
      </c>
      <c r="M1320" s="182">
        <v>0</v>
      </c>
      <c r="N1320" s="183" t="s">
        <v>2676</v>
      </c>
      <c r="O1320" s="184">
        <v>0.37464900000000001</v>
      </c>
      <c r="P1320" s="185">
        <v>312.604895</v>
      </c>
      <c r="S1320" s="175"/>
    </row>
    <row r="1321" spans="1:19" x14ac:dyDescent="0.2">
      <c r="A1321" s="172">
        <v>1295</v>
      </c>
      <c r="B1321" s="181">
        <v>22774102966272</v>
      </c>
      <c r="C1321" s="182">
        <v>0</v>
      </c>
      <c r="D1321" s="183" t="s">
        <v>2698</v>
      </c>
      <c r="E1321" s="184">
        <v>0.37362400000000001</v>
      </c>
      <c r="F1321" s="185">
        <v>311.02152899999999</v>
      </c>
      <c r="G1321" s="181">
        <v>23863874969600</v>
      </c>
      <c r="H1321" s="182">
        <v>1</v>
      </c>
      <c r="I1321" s="183" t="s">
        <v>2662</v>
      </c>
      <c r="J1321" s="184">
        <v>0.50865899999999997</v>
      </c>
      <c r="K1321" s="185">
        <v>698.35912900000005</v>
      </c>
      <c r="L1321" s="181">
        <v>3319469473792</v>
      </c>
      <c r="M1321" s="182">
        <v>0</v>
      </c>
      <c r="N1321" s="183" t="s">
        <v>2677</v>
      </c>
      <c r="O1321" s="184">
        <v>0.37472</v>
      </c>
      <c r="P1321" s="185">
        <v>312.93143700000002</v>
      </c>
      <c r="S1321" s="175"/>
    </row>
    <row r="1322" spans="1:19" x14ac:dyDescent="0.2">
      <c r="A1322" s="172">
        <v>1296</v>
      </c>
      <c r="B1322" s="181">
        <v>18749953990656</v>
      </c>
      <c r="C1322" s="182">
        <v>0</v>
      </c>
      <c r="D1322" s="183" t="s">
        <v>2699</v>
      </c>
      <c r="E1322" s="184">
        <v>0.37725500000000001</v>
      </c>
      <c r="F1322" s="185">
        <v>315.47424100000001</v>
      </c>
      <c r="G1322" s="181">
        <v>14659338018816</v>
      </c>
      <c r="H1322" s="182">
        <v>2</v>
      </c>
      <c r="I1322" s="183" t="s">
        <v>307</v>
      </c>
      <c r="J1322" s="184">
        <v>1.1E-5</v>
      </c>
      <c r="K1322" s="185">
        <v>9.1000000000000003E-5</v>
      </c>
      <c r="L1322" s="181">
        <v>3667042156544</v>
      </c>
      <c r="M1322" s="182">
        <v>2</v>
      </c>
      <c r="N1322" s="183" t="s">
        <v>305</v>
      </c>
      <c r="O1322" s="184">
        <v>9.0000000000000002E-6</v>
      </c>
      <c r="P1322" s="185">
        <v>7.6000000000000004E-5</v>
      </c>
      <c r="S1322" s="175"/>
    </row>
    <row r="1323" spans="1:19" x14ac:dyDescent="0.2">
      <c r="A1323" s="172">
        <v>1297</v>
      </c>
      <c r="B1323" s="181">
        <v>26345683378176</v>
      </c>
      <c r="C1323" s="182">
        <v>0</v>
      </c>
      <c r="D1323" s="183" t="s">
        <v>2700</v>
      </c>
      <c r="E1323" s="184">
        <v>0.37687100000000001</v>
      </c>
      <c r="F1323" s="185">
        <v>315.02815800000002</v>
      </c>
      <c r="G1323" s="181">
        <v>6682890117120</v>
      </c>
      <c r="H1323" s="182">
        <v>2</v>
      </c>
      <c r="I1323" s="183" t="s">
        <v>307</v>
      </c>
      <c r="J1323" s="184">
        <v>6.9999999999999999E-6</v>
      </c>
      <c r="K1323" s="185">
        <v>6.0999999999999999E-5</v>
      </c>
      <c r="L1323" s="181">
        <v>3270922018816</v>
      </c>
      <c r="M1323" s="182">
        <v>1</v>
      </c>
      <c r="N1323" s="183" t="s">
        <v>2678</v>
      </c>
      <c r="O1323" s="184">
        <v>0.49572899999999998</v>
      </c>
      <c r="P1323" s="185">
        <v>673.791337</v>
      </c>
      <c r="S1323" s="175"/>
    </row>
    <row r="1324" spans="1:19" x14ac:dyDescent="0.2">
      <c r="A1324" s="172">
        <v>1298</v>
      </c>
      <c r="B1324" s="181">
        <v>25641519456256</v>
      </c>
      <c r="C1324" s="182">
        <v>2</v>
      </c>
      <c r="D1324" s="183" t="s">
        <v>304</v>
      </c>
      <c r="E1324" s="184">
        <v>9.0000000000000002E-6</v>
      </c>
      <c r="F1324" s="185">
        <v>7.6000000000000004E-5</v>
      </c>
      <c r="G1324" s="181">
        <v>29338284564480</v>
      </c>
      <c r="H1324" s="182">
        <v>1</v>
      </c>
      <c r="I1324" s="183" t="s">
        <v>2664</v>
      </c>
      <c r="J1324" s="184">
        <v>0.50045799999999996</v>
      </c>
      <c r="K1324" s="185">
        <v>683.29357000000005</v>
      </c>
      <c r="L1324" s="181">
        <v>4047757049856</v>
      </c>
      <c r="M1324" s="182">
        <v>1</v>
      </c>
      <c r="N1324" s="183" t="s">
        <v>2679</v>
      </c>
      <c r="O1324" s="184">
        <v>0.49801000000000001</v>
      </c>
      <c r="P1324" s="185">
        <v>678.232124</v>
      </c>
      <c r="S1324" s="175"/>
    </row>
    <row r="1325" spans="1:19" x14ac:dyDescent="0.2">
      <c r="A1325" s="172">
        <v>1299</v>
      </c>
      <c r="B1325" s="181">
        <v>7013570027520</v>
      </c>
      <c r="C1325" s="182">
        <v>1</v>
      </c>
      <c r="D1325" s="183" t="s">
        <v>2703</v>
      </c>
      <c r="E1325" s="184">
        <v>0.501413</v>
      </c>
      <c r="F1325" s="185">
        <v>685.83409400000005</v>
      </c>
      <c r="G1325" s="181">
        <v>24060260786176</v>
      </c>
      <c r="H1325" s="182">
        <v>0</v>
      </c>
      <c r="I1325" s="183" t="s">
        <v>2665</v>
      </c>
      <c r="J1325" s="184">
        <v>0.371859</v>
      </c>
      <c r="K1325" s="185">
        <v>309.19459999999998</v>
      </c>
      <c r="L1325" s="181">
        <v>2361677127680</v>
      </c>
      <c r="M1325" s="182">
        <v>1</v>
      </c>
      <c r="N1325" s="183" t="s">
        <v>2681</v>
      </c>
      <c r="O1325" s="184">
        <v>0.49662200000000001</v>
      </c>
      <c r="P1325" s="185">
        <v>673.84796800000004</v>
      </c>
      <c r="S1325" s="175"/>
    </row>
    <row r="1326" spans="1:19" x14ac:dyDescent="0.2">
      <c r="A1326" s="172">
        <v>1300</v>
      </c>
      <c r="B1326" s="181">
        <v>26198161448960</v>
      </c>
      <c r="C1326" s="182">
        <v>2</v>
      </c>
      <c r="D1326" s="183" t="s">
        <v>296</v>
      </c>
      <c r="E1326" s="184">
        <v>9.0000000000000002E-6</v>
      </c>
      <c r="F1326" s="185">
        <v>7.6000000000000004E-5</v>
      </c>
      <c r="G1326" s="181">
        <v>8377902727168</v>
      </c>
      <c r="H1326" s="182">
        <v>1</v>
      </c>
      <c r="I1326" s="183" t="s">
        <v>2666</v>
      </c>
      <c r="J1326" s="184">
        <v>0.49733300000000003</v>
      </c>
      <c r="K1326" s="185">
        <v>674.47141599999998</v>
      </c>
      <c r="L1326" s="181">
        <v>2020171694080</v>
      </c>
      <c r="M1326" s="182">
        <v>2</v>
      </c>
      <c r="N1326" s="183" t="s">
        <v>315</v>
      </c>
      <c r="O1326" s="184">
        <v>1.7E-5</v>
      </c>
      <c r="P1326" s="185">
        <v>1.37E-4</v>
      </c>
      <c r="S1326" s="175"/>
    </row>
    <row r="1327" spans="1:19" x14ac:dyDescent="0.2">
      <c r="A1327" s="172">
        <v>1301</v>
      </c>
      <c r="B1327" s="181">
        <v>5077705244672</v>
      </c>
      <c r="C1327" s="182">
        <v>2</v>
      </c>
      <c r="D1327" s="183" t="s">
        <v>348</v>
      </c>
      <c r="E1327" s="184">
        <v>6.9999999999999999E-6</v>
      </c>
      <c r="F1327" s="185">
        <v>6.0999999999999999E-5</v>
      </c>
      <c r="G1327" s="181">
        <v>7816068759552</v>
      </c>
      <c r="H1327" s="182">
        <v>0</v>
      </c>
      <c r="I1327" s="183" t="s">
        <v>2667</v>
      </c>
      <c r="J1327" s="184">
        <v>0.377278</v>
      </c>
      <c r="K1327" s="185">
        <v>315.47535399999998</v>
      </c>
      <c r="L1327" s="181">
        <v>1043294543872</v>
      </c>
      <c r="M1327" s="182">
        <v>0</v>
      </c>
      <c r="N1327" s="183" t="s">
        <v>2689</v>
      </c>
      <c r="O1327" s="184">
        <v>0.37400699999999998</v>
      </c>
      <c r="P1327" s="185">
        <v>312.08193799999998</v>
      </c>
      <c r="S1327" s="175"/>
    </row>
    <row r="1328" spans="1:19" x14ac:dyDescent="0.2">
      <c r="A1328" s="172">
        <v>1302</v>
      </c>
      <c r="B1328" s="181">
        <v>20426324090880</v>
      </c>
      <c r="C1328" s="182">
        <v>2</v>
      </c>
      <c r="D1328" s="183" t="s">
        <v>305</v>
      </c>
      <c r="E1328" s="184">
        <v>1.7E-5</v>
      </c>
      <c r="F1328" s="185">
        <v>1.37E-4</v>
      </c>
      <c r="G1328" s="181">
        <v>14756032208896</v>
      </c>
      <c r="H1328" s="182">
        <v>0</v>
      </c>
      <c r="I1328" s="183" t="s">
        <v>2672</v>
      </c>
      <c r="J1328" s="184">
        <v>0.37060199999999999</v>
      </c>
      <c r="K1328" s="185">
        <v>307.36569500000002</v>
      </c>
      <c r="L1328" s="181">
        <v>5894135291904</v>
      </c>
      <c r="M1328" s="182">
        <v>1</v>
      </c>
      <c r="N1328" s="183" t="s">
        <v>2690</v>
      </c>
      <c r="O1328" s="184">
        <v>0.49471999999999999</v>
      </c>
      <c r="P1328" s="185">
        <v>673.827</v>
      </c>
      <c r="S1328" s="175"/>
    </row>
    <row r="1329" spans="1:19" x14ac:dyDescent="0.2">
      <c r="A1329" s="172">
        <v>1303</v>
      </c>
      <c r="B1329" s="181">
        <v>14932007059456</v>
      </c>
      <c r="C1329" s="182">
        <v>0</v>
      </c>
      <c r="D1329" s="183" t="s">
        <v>2709</v>
      </c>
      <c r="E1329" s="184">
        <v>0.37551400000000001</v>
      </c>
      <c r="F1329" s="185">
        <v>313.48440299999999</v>
      </c>
      <c r="G1329" s="181">
        <v>4281909231616</v>
      </c>
      <c r="H1329" s="182">
        <v>0</v>
      </c>
      <c r="I1329" s="183" t="s">
        <v>2674</v>
      </c>
      <c r="J1329" s="184">
        <v>0.37426199999999998</v>
      </c>
      <c r="K1329" s="185">
        <v>312.472826</v>
      </c>
      <c r="L1329" s="181">
        <v>97203322880</v>
      </c>
      <c r="M1329" s="182">
        <v>2</v>
      </c>
      <c r="N1329" s="183" t="s">
        <v>301</v>
      </c>
      <c r="O1329" s="184">
        <v>2.0999999999999999E-5</v>
      </c>
      <c r="P1329" s="185">
        <v>1.6699999999999999E-4</v>
      </c>
      <c r="S1329" s="175"/>
    </row>
    <row r="1330" spans="1:19" x14ac:dyDescent="0.2">
      <c r="A1330" s="172">
        <v>1304</v>
      </c>
      <c r="B1330" s="181">
        <v>11333164785664</v>
      </c>
      <c r="C1330" s="182">
        <v>0</v>
      </c>
      <c r="D1330" s="183" t="s">
        <v>2710</v>
      </c>
      <c r="E1330" s="184">
        <v>0.378689</v>
      </c>
      <c r="F1330" s="185">
        <v>316.93698599999999</v>
      </c>
      <c r="G1330" s="181">
        <v>16747790688256</v>
      </c>
      <c r="H1330" s="182">
        <v>2</v>
      </c>
      <c r="I1330" s="183" t="s">
        <v>214</v>
      </c>
      <c r="J1330" s="184">
        <v>6.9999999999999999E-6</v>
      </c>
      <c r="K1330" s="185">
        <v>6.0999999999999999E-5</v>
      </c>
      <c r="L1330" s="181">
        <v>1787033837568</v>
      </c>
      <c r="M1330" s="182">
        <v>2</v>
      </c>
      <c r="N1330" s="183" t="s">
        <v>329</v>
      </c>
      <c r="O1330" s="184">
        <v>1.1E-5</v>
      </c>
      <c r="P1330" s="185">
        <v>9.1000000000000003E-5</v>
      </c>
      <c r="S1330" s="175"/>
    </row>
    <row r="1331" spans="1:19" x14ac:dyDescent="0.2">
      <c r="A1331" s="172">
        <v>1305</v>
      </c>
      <c r="B1331" s="181">
        <v>4546089385984</v>
      </c>
      <c r="C1331" s="182">
        <v>0</v>
      </c>
      <c r="D1331" s="183" t="s">
        <v>2711</v>
      </c>
      <c r="E1331" s="184">
        <v>0.37372899999999998</v>
      </c>
      <c r="F1331" s="185">
        <v>311.56783200000001</v>
      </c>
      <c r="G1331" s="181">
        <v>21081795035136</v>
      </c>
      <c r="H1331" s="182">
        <v>2</v>
      </c>
      <c r="I1331" s="183" t="s">
        <v>316</v>
      </c>
      <c r="J1331" s="184">
        <v>0</v>
      </c>
      <c r="K1331" s="185">
        <v>0</v>
      </c>
      <c r="L1331" s="181">
        <v>1060877787136</v>
      </c>
      <c r="M1331" s="182">
        <v>0</v>
      </c>
      <c r="N1331" s="183" t="s">
        <v>2693</v>
      </c>
      <c r="O1331" s="184">
        <v>0.37137300000000001</v>
      </c>
      <c r="P1331" s="185">
        <v>308.789626</v>
      </c>
      <c r="S1331" s="175"/>
    </row>
    <row r="1332" spans="1:19" x14ac:dyDescent="0.2">
      <c r="A1332" s="172">
        <v>1306</v>
      </c>
      <c r="B1332" s="181">
        <v>22043531411456</v>
      </c>
      <c r="C1332" s="182">
        <v>0</v>
      </c>
      <c r="D1332" s="183" t="s">
        <v>2713</v>
      </c>
      <c r="E1332" s="184">
        <v>0.37088700000000002</v>
      </c>
      <c r="F1332" s="185">
        <v>307.78785299999998</v>
      </c>
      <c r="G1332" s="181">
        <v>3017444491264</v>
      </c>
      <c r="H1332" s="182">
        <v>2</v>
      </c>
      <c r="I1332" s="183" t="s">
        <v>329</v>
      </c>
      <c r="J1332" s="184">
        <v>1.5E-5</v>
      </c>
      <c r="K1332" s="185">
        <v>1.22E-4</v>
      </c>
      <c r="L1332" s="181">
        <v>4454510108672</v>
      </c>
      <c r="M1332" s="182">
        <v>0</v>
      </c>
      <c r="N1332" s="183" t="s">
        <v>2694</v>
      </c>
      <c r="O1332" s="184">
        <v>0.37337199999999998</v>
      </c>
      <c r="P1332" s="185">
        <v>311.30089900000002</v>
      </c>
      <c r="S1332" s="175"/>
    </row>
    <row r="1333" spans="1:19" x14ac:dyDescent="0.2">
      <c r="A1333" s="172">
        <v>1307</v>
      </c>
      <c r="B1333" s="181">
        <v>26281680658432</v>
      </c>
      <c r="C1333" s="182">
        <v>1</v>
      </c>
      <c r="D1333" s="183" t="s">
        <v>2714</v>
      </c>
      <c r="E1333" s="184">
        <v>0.50545300000000004</v>
      </c>
      <c r="F1333" s="185">
        <v>697.96890699999994</v>
      </c>
      <c r="G1333" s="181">
        <v>9601385684992</v>
      </c>
      <c r="H1333" s="182">
        <v>0</v>
      </c>
      <c r="I1333" s="183" t="s">
        <v>2682</v>
      </c>
      <c r="J1333" s="184">
        <v>0.37281399999999998</v>
      </c>
      <c r="K1333" s="185">
        <v>310.02464400000002</v>
      </c>
      <c r="L1333" s="181">
        <v>2932327940096</v>
      </c>
      <c r="M1333" s="182">
        <v>2</v>
      </c>
      <c r="N1333" s="183" t="s">
        <v>296</v>
      </c>
      <c r="O1333" s="184">
        <v>5.0000000000000004E-6</v>
      </c>
      <c r="P1333" s="185">
        <v>4.5000000000000003E-5</v>
      </c>
      <c r="S1333" s="175"/>
    </row>
    <row r="1334" spans="1:19" x14ac:dyDescent="0.2">
      <c r="A1334" s="172">
        <v>1308</v>
      </c>
      <c r="B1334" s="181">
        <v>30014791344128</v>
      </c>
      <c r="C1334" s="182">
        <v>2</v>
      </c>
      <c r="D1334" s="183" t="s">
        <v>310</v>
      </c>
      <c r="E1334" s="184">
        <v>2.0999999999999999E-5</v>
      </c>
      <c r="F1334" s="185">
        <v>1.6699999999999999E-4</v>
      </c>
      <c r="G1334" s="181">
        <v>29738422067200</v>
      </c>
      <c r="H1334" s="182">
        <v>1</v>
      </c>
      <c r="I1334" s="183" t="s">
        <v>2684</v>
      </c>
      <c r="J1334" s="184">
        <v>0.503637</v>
      </c>
      <c r="K1334" s="185">
        <v>693.38022799999999</v>
      </c>
      <c r="L1334" s="181">
        <v>75521990656</v>
      </c>
      <c r="M1334" s="182">
        <v>0</v>
      </c>
      <c r="N1334" s="183" t="s">
        <v>2696</v>
      </c>
      <c r="O1334" s="184">
        <v>0.37548799999999999</v>
      </c>
      <c r="P1334" s="185">
        <v>313.21359799999999</v>
      </c>
      <c r="S1334" s="175"/>
    </row>
    <row r="1335" spans="1:19" x14ac:dyDescent="0.2">
      <c r="A1335" s="172">
        <v>1309</v>
      </c>
      <c r="B1335" s="181">
        <v>25145389735936</v>
      </c>
      <c r="C1335" s="182">
        <v>0</v>
      </c>
      <c r="D1335" s="183" t="s">
        <v>2715</v>
      </c>
      <c r="E1335" s="184">
        <v>0.37063200000000002</v>
      </c>
      <c r="F1335" s="185">
        <v>307.558695</v>
      </c>
      <c r="G1335" s="181">
        <v>24935244455936</v>
      </c>
      <c r="H1335" s="182">
        <v>0</v>
      </c>
      <c r="I1335" s="183" t="s">
        <v>2685</v>
      </c>
      <c r="J1335" s="184">
        <v>0.37620399999999998</v>
      </c>
      <c r="K1335" s="185">
        <v>314.59747399999998</v>
      </c>
      <c r="L1335" s="181">
        <v>3526999031808</v>
      </c>
      <c r="M1335" s="182">
        <v>0</v>
      </c>
      <c r="N1335" s="183" t="s">
        <v>2697</v>
      </c>
      <c r="O1335" s="184">
        <v>0.37257800000000002</v>
      </c>
      <c r="P1335" s="185">
        <v>309.939864</v>
      </c>
      <c r="S1335" s="175"/>
    </row>
    <row r="1336" spans="1:19" x14ac:dyDescent="0.2">
      <c r="A1336" s="172">
        <v>1310</v>
      </c>
      <c r="B1336" s="181">
        <v>14389813174272</v>
      </c>
      <c r="C1336" s="182">
        <v>0</v>
      </c>
      <c r="D1336" s="183" t="s">
        <v>2718</v>
      </c>
      <c r="E1336" s="184">
        <v>0.37145699999999998</v>
      </c>
      <c r="F1336" s="185">
        <v>309.12445400000001</v>
      </c>
      <c r="G1336" s="181">
        <v>30569851879424</v>
      </c>
      <c r="H1336" s="182">
        <v>0</v>
      </c>
      <c r="I1336" s="183" t="s">
        <v>2686</v>
      </c>
      <c r="J1336" s="184">
        <v>0.37461100000000003</v>
      </c>
      <c r="K1336" s="185">
        <v>313.25983500000001</v>
      </c>
      <c r="L1336" s="181">
        <v>5495976632320</v>
      </c>
      <c r="M1336" s="182">
        <v>2</v>
      </c>
      <c r="N1336" s="183" t="s">
        <v>316</v>
      </c>
      <c r="O1336" s="184">
        <v>1.1E-5</v>
      </c>
      <c r="P1336" s="185">
        <v>9.1000000000000003E-5</v>
      </c>
      <c r="S1336" s="175"/>
    </row>
    <row r="1337" spans="1:19" x14ac:dyDescent="0.2">
      <c r="A1337" s="172">
        <v>1311</v>
      </c>
      <c r="B1337" s="181">
        <v>5011992043520</v>
      </c>
      <c r="C1337" s="182">
        <v>2</v>
      </c>
      <c r="D1337" s="183" t="s">
        <v>338</v>
      </c>
      <c r="E1337" s="184">
        <v>3.8000000000000002E-5</v>
      </c>
      <c r="F1337" s="185">
        <v>3.0499999999999999E-4</v>
      </c>
      <c r="G1337" s="181">
        <v>17741057646592</v>
      </c>
      <c r="H1337" s="182">
        <v>0</v>
      </c>
      <c r="I1337" s="183" t="s">
        <v>2688</v>
      </c>
      <c r="J1337" s="184">
        <v>0.36667699999999998</v>
      </c>
      <c r="K1337" s="185">
        <v>302.86802699999998</v>
      </c>
      <c r="L1337" s="181">
        <v>3705458958336</v>
      </c>
      <c r="M1337" s="182">
        <v>0</v>
      </c>
      <c r="N1337" s="183" t="s">
        <v>2704</v>
      </c>
      <c r="O1337" s="184">
        <v>0.37703900000000001</v>
      </c>
      <c r="P1337" s="185">
        <v>315.70889899999997</v>
      </c>
      <c r="S1337" s="175"/>
    </row>
    <row r="1338" spans="1:19" x14ac:dyDescent="0.2">
      <c r="A1338" s="172">
        <v>1312</v>
      </c>
      <c r="B1338" s="181">
        <v>26929406918656</v>
      </c>
      <c r="C1338" s="182">
        <v>0</v>
      </c>
      <c r="D1338" s="183" t="s">
        <v>2723</v>
      </c>
      <c r="E1338" s="184">
        <v>0.37476900000000002</v>
      </c>
      <c r="F1338" s="185">
        <v>312.73326700000001</v>
      </c>
      <c r="G1338" s="181">
        <v>17123675971584</v>
      </c>
      <c r="H1338" s="182">
        <v>0</v>
      </c>
      <c r="I1338" s="183" t="s">
        <v>2691</v>
      </c>
      <c r="J1338" s="184">
        <v>0.373475</v>
      </c>
      <c r="K1338" s="185">
        <v>310.78057100000001</v>
      </c>
      <c r="L1338" s="181">
        <v>2555754274816</v>
      </c>
      <c r="M1338" s="182">
        <v>2</v>
      </c>
      <c r="N1338" s="183" t="s">
        <v>315</v>
      </c>
      <c r="O1338" s="184">
        <v>2.0999999999999999E-5</v>
      </c>
      <c r="P1338" s="185">
        <v>1.6699999999999999E-4</v>
      </c>
      <c r="S1338" s="175"/>
    </row>
    <row r="1339" spans="1:19" x14ac:dyDescent="0.2">
      <c r="A1339" s="172">
        <v>1313</v>
      </c>
      <c r="B1339" s="181">
        <v>27407720792064</v>
      </c>
      <c r="C1339" s="182">
        <v>2</v>
      </c>
      <c r="D1339" s="183" t="s">
        <v>305</v>
      </c>
      <c r="E1339" s="184">
        <v>1.7E-5</v>
      </c>
      <c r="F1339" s="185">
        <v>1.37E-4</v>
      </c>
      <c r="G1339" s="181">
        <v>4604028608512</v>
      </c>
      <c r="H1339" s="182">
        <v>1</v>
      </c>
      <c r="I1339" s="183" t="s">
        <v>2692</v>
      </c>
      <c r="J1339" s="184">
        <v>0.50809800000000005</v>
      </c>
      <c r="K1339" s="185">
        <v>697.29946099999995</v>
      </c>
      <c r="L1339" s="181">
        <v>2698753949696</v>
      </c>
      <c r="M1339" s="182">
        <v>2</v>
      </c>
      <c r="N1339" s="183" t="s">
        <v>329</v>
      </c>
      <c r="O1339" s="184">
        <v>1.5E-5</v>
      </c>
      <c r="P1339" s="185">
        <v>1.22E-4</v>
      </c>
      <c r="S1339" s="175"/>
    </row>
    <row r="1340" spans="1:19" x14ac:dyDescent="0.2">
      <c r="A1340" s="172">
        <v>1314</v>
      </c>
      <c r="B1340" s="181">
        <v>485559263232</v>
      </c>
      <c r="C1340" s="182">
        <v>0</v>
      </c>
      <c r="D1340" s="183" t="s">
        <v>2725</v>
      </c>
      <c r="E1340" s="184">
        <v>0.374886</v>
      </c>
      <c r="F1340" s="185">
        <v>313.117234</v>
      </c>
      <c r="G1340" s="181">
        <v>30359491182592</v>
      </c>
      <c r="H1340" s="182">
        <v>2</v>
      </c>
      <c r="I1340" s="183" t="s">
        <v>315</v>
      </c>
      <c r="J1340" s="184">
        <v>2.0999999999999999E-5</v>
      </c>
      <c r="K1340" s="185">
        <v>1.6699999999999999E-4</v>
      </c>
      <c r="L1340" s="181">
        <v>5112091705344</v>
      </c>
      <c r="M1340" s="182">
        <v>2</v>
      </c>
      <c r="N1340" s="183" t="s">
        <v>307</v>
      </c>
      <c r="O1340" s="184">
        <v>1.1E-5</v>
      </c>
      <c r="P1340" s="185">
        <v>9.1000000000000003E-5</v>
      </c>
      <c r="S1340" s="175"/>
    </row>
    <row r="1341" spans="1:19" x14ac:dyDescent="0.2">
      <c r="A1341" s="172">
        <v>1315</v>
      </c>
      <c r="B1341" s="181">
        <v>22401737277440</v>
      </c>
      <c r="C1341" s="182">
        <v>1</v>
      </c>
      <c r="D1341" s="183" t="s">
        <v>2726</v>
      </c>
      <c r="E1341" s="184">
        <v>0.495865</v>
      </c>
      <c r="F1341" s="185">
        <v>678.59939399999996</v>
      </c>
      <c r="G1341" s="181">
        <v>18424978759680</v>
      </c>
      <c r="H1341" s="182">
        <v>0</v>
      </c>
      <c r="I1341" s="183" t="s">
        <v>2695</v>
      </c>
      <c r="J1341" s="184">
        <v>0.37629200000000002</v>
      </c>
      <c r="K1341" s="185">
        <v>314.83928400000002</v>
      </c>
      <c r="L1341" s="181">
        <v>3455861948416</v>
      </c>
      <c r="M1341" s="182">
        <v>2</v>
      </c>
      <c r="N1341" s="183" t="s">
        <v>305</v>
      </c>
      <c r="O1341" s="184">
        <v>9.0000000000000002E-6</v>
      </c>
      <c r="P1341" s="185">
        <v>7.6000000000000004E-5</v>
      </c>
      <c r="S1341" s="175"/>
    </row>
    <row r="1342" spans="1:19" x14ac:dyDescent="0.2">
      <c r="A1342" s="172">
        <v>1316</v>
      </c>
      <c r="B1342" s="181">
        <v>992227147776</v>
      </c>
      <c r="C1342" s="182">
        <v>1</v>
      </c>
      <c r="D1342" s="183" t="s">
        <v>2727</v>
      </c>
      <c r="E1342" s="184">
        <v>0.49569999999999997</v>
      </c>
      <c r="F1342" s="185">
        <v>674.09306200000003</v>
      </c>
      <c r="G1342" s="181">
        <v>27883584159744</v>
      </c>
      <c r="H1342" s="182">
        <v>0</v>
      </c>
      <c r="I1342" s="183" t="s">
        <v>2701</v>
      </c>
      <c r="J1342" s="184">
        <v>0.372589</v>
      </c>
      <c r="K1342" s="185">
        <v>310.02588100000003</v>
      </c>
      <c r="L1342" s="181">
        <v>625453514752</v>
      </c>
      <c r="M1342" s="182">
        <v>0</v>
      </c>
      <c r="N1342" s="183" t="s">
        <v>2712</v>
      </c>
      <c r="O1342" s="184">
        <v>0.37330200000000002</v>
      </c>
      <c r="P1342" s="185">
        <v>311.087783</v>
      </c>
      <c r="S1342" s="175"/>
    </row>
    <row r="1343" spans="1:19" x14ac:dyDescent="0.2">
      <c r="A1343" s="172">
        <v>1317</v>
      </c>
      <c r="B1343" s="181">
        <v>8815889096704</v>
      </c>
      <c r="C1343" s="182">
        <v>0</v>
      </c>
      <c r="D1343" s="183" t="s">
        <v>2728</v>
      </c>
      <c r="E1343" s="184">
        <v>0.37400899999999998</v>
      </c>
      <c r="F1343" s="185">
        <v>312.12985200000003</v>
      </c>
      <c r="G1343" s="181">
        <v>29426765160448</v>
      </c>
      <c r="H1343" s="182">
        <v>0</v>
      </c>
      <c r="I1343" s="183" t="s">
        <v>2702</v>
      </c>
      <c r="J1343" s="184">
        <v>0.37450099999999997</v>
      </c>
      <c r="K1343" s="185">
        <v>312.43350800000002</v>
      </c>
      <c r="L1343" s="181">
        <v>3837416816640</v>
      </c>
      <c r="M1343" s="182">
        <v>2</v>
      </c>
      <c r="N1343" s="183" t="s">
        <v>315</v>
      </c>
      <c r="O1343" s="184">
        <v>1.7E-5</v>
      </c>
      <c r="P1343" s="185">
        <v>1.37E-4</v>
      </c>
      <c r="S1343" s="175"/>
    </row>
    <row r="1344" spans="1:19" x14ac:dyDescent="0.2">
      <c r="A1344" s="172">
        <v>1318</v>
      </c>
      <c r="B1344" s="181">
        <v>881539579904</v>
      </c>
      <c r="C1344" s="182">
        <v>0</v>
      </c>
      <c r="D1344" s="183" t="s">
        <v>2729</v>
      </c>
      <c r="E1344" s="184">
        <v>0.37402800000000003</v>
      </c>
      <c r="F1344" s="185">
        <v>312.06402100000003</v>
      </c>
      <c r="G1344" s="181">
        <v>4514715336704</v>
      </c>
      <c r="H1344" s="182">
        <v>2</v>
      </c>
      <c r="I1344" s="183" t="s">
        <v>301</v>
      </c>
      <c r="J1344" s="184">
        <v>1.2999999999999999E-5</v>
      </c>
      <c r="K1344" s="185">
        <v>1.06E-4</v>
      </c>
      <c r="L1344" s="181">
        <v>1920503013376</v>
      </c>
      <c r="M1344" s="182">
        <v>0</v>
      </c>
      <c r="N1344" s="183" t="s">
        <v>2717</v>
      </c>
      <c r="O1344" s="184">
        <v>0.37808799999999998</v>
      </c>
      <c r="P1344" s="185">
        <v>316.70920000000001</v>
      </c>
      <c r="S1344" s="175"/>
    </row>
    <row r="1345" spans="1:19" x14ac:dyDescent="0.2">
      <c r="A1345" s="172">
        <v>1319</v>
      </c>
      <c r="B1345" s="181">
        <v>15539559497728</v>
      </c>
      <c r="C1345" s="182">
        <v>1</v>
      </c>
      <c r="D1345" s="183" t="s">
        <v>2731</v>
      </c>
      <c r="E1345" s="184">
        <v>0.49776100000000001</v>
      </c>
      <c r="F1345" s="185">
        <v>679.92950099999996</v>
      </c>
      <c r="G1345" s="181">
        <v>20190371299328</v>
      </c>
      <c r="H1345" s="182">
        <v>2</v>
      </c>
      <c r="I1345" s="183" t="s">
        <v>338</v>
      </c>
      <c r="J1345" s="184">
        <v>1.5E-5</v>
      </c>
      <c r="K1345" s="185">
        <v>1.22E-4</v>
      </c>
      <c r="L1345" s="181">
        <v>2926565474304</v>
      </c>
      <c r="M1345" s="182">
        <v>2</v>
      </c>
      <c r="N1345" s="183" t="s">
        <v>315</v>
      </c>
      <c r="O1345" s="184">
        <v>9.0000000000000002E-6</v>
      </c>
      <c r="P1345" s="185">
        <v>7.6000000000000004E-5</v>
      </c>
      <c r="S1345" s="175"/>
    </row>
    <row r="1346" spans="1:19" x14ac:dyDescent="0.2">
      <c r="A1346" s="172">
        <v>1320</v>
      </c>
      <c r="B1346" s="181">
        <v>29313081368576</v>
      </c>
      <c r="C1346" s="182">
        <v>2</v>
      </c>
      <c r="D1346" s="183" t="s">
        <v>338</v>
      </c>
      <c r="E1346" s="184">
        <v>2.1999999999999999E-5</v>
      </c>
      <c r="F1346" s="185">
        <v>1.83E-4</v>
      </c>
      <c r="G1346" s="181">
        <v>6973980893184</v>
      </c>
      <c r="H1346" s="182">
        <v>0</v>
      </c>
      <c r="I1346" s="183" t="s">
        <v>2705</v>
      </c>
      <c r="J1346" s="184">
        <v>0.37358200000000003</v>
      </c>
      <c r="K1346" s="185">
        <v>311.30304999999998</v>
      </c>
      <c r="L1346" s="181">
        <v>1307292418048</v>
      </c>
      <c r="M1346" s="182">
        <v>0</v>
      </c>
      <c r="N1346" s="183" t="s">
        <v>2730</v>
      </c>
      <c r="O1346" s="184">
        <v>0.37707800000000002</v>
      </c>
      <c r="P1346" s="185">
        <v>315.71412700000002</v>
      </c>
      <c r="S1346" s="175"/>
    </row>
    <row r="1347" spans="1:19" x14ac:dyDescent="0.2">
      <c r="A1347" s="172">
        <v>1321</v>
      </c>
      <c r="B1347" s="181">
        <v>19081181822976</v>
      </c>
      <c r="C1347" s="182">
        <v>2</v>
      </c>
      <c r="D1347" s="183" t="s">
        <v>315</v>
      </c>
      <c r="E1347" s="184">
        <v>2.4000000000000001E-5</v>
      </c>
      <c r="F1347" s="185">
        <v>1.9799999999999999E-4</v>
      </c>
      <c r="G1347" s="181">
        <v>4788744511488</v>
      </c>
      <c r="H1347" s="182">
        <v>0</v>
      </c>
      <c r="I1347" s="183" t="s">
        <v>2706</v>
      </c>
      <c r="J1347" s="184">
        <v>0.37208000000000002</v>
      </c>
      <c r="K1347" s="185">
        <v>309.43038799999999</v>
      </c>
      <c r="L1347" s="181">
        <v>3357477650432</v>
      </c>
      <c r="M1347" s="182">
        <v>0</v>
      </c>
      <c r="N1347" s="183" t="s">
        <v>2736</v>
      </c>
      <c r="O1347" s="184">
        <v>0.37616899999999998</v>
      </c>
      <c r="P1347" s="185">
        <v>315.00689</v>
      </c>
      <c r="S1347" s="175"/>
    </row>
    <row r="1348" spans="1:19" x14ac:dyDescent="0.2">
      <c r="A1348" s="172">
        <v>1322</v>
      </c>
      <c r="B1348" s="181">
        <v>26465313759232</v>
      </c>
      <c r="C1348" s="182">
        <v>0</v>
      </c>
      <c r="D1348" s="183" t="s">
        <v>2735</v>
      </c>
      <c r="E1348" s="184">
        <v>0.37476300000000001</v>
      </c>
      <c r="F1348" s="185">
        <v>312.26122800000002</v>
      </c>
      <c r="G1348" s="181">
        <v>18596536262656</v>
      </c>
      <c r="H1348" s="182">
        <v>2</v>
      </c>
      <c r="I1348" s="183" t="s">
        <v>301</v>
      </c>
      <c r="J1348" s="184">
        <v>9.0000000000000002E-6</v>
      </c>
      <c r="K1348" s="185">
        <v>7.6000000000000004E-5</v>
      </c>
      <c r="L1348" s="181">
        <v>3516905611264</v>
      </c>
      <c r="M1348" s="182">
        <v>1</v>
      </c>
      <c r="N1348" s="183" t="s">
        <v>2737</v>
      </c>
      <c r="O1348" s="184">
        <v>0.50979399999999997</v>
      </c>
      <c r="P1348" s="185">
        <v>705.27983500000005</v>
      </c>
      <c r="S1348" s="175"/>
    </row>
    <row r="1349" spans="1:19" x14ac:dyDescent="0.2">
      <c r="A1349" s="172">
        <v>1323</v>
      </c>
      <c r="B1349" s="181">
        <v>17882949091328</v>
      </c>
      <c r="C1349" s="182">
        <v>2</v>
      </c>
      <c r="D1349" s="183" t="s">
        <v>310</v>
      </c>
      <c r="E1349" s="184">
        <v>5.0000000000000004E-6</v>
      </c>
      <c r="F1349" s="185">
        <v>4.5000000000000003E-5</v>
      </c>
      <c r="G1349" s="181">
        <v>29121617199104</v>
      </c>
      <c r="H1349" s="182">
        <v>2</v>
      </c>
      <c r="I1349" s="183" t="s">
        <v>310</v>
      </c>
      <c r="J1349" s="184">
        <v>5.0000000000000004E-6</v>
      </c>
      <c r="K1349" s="185">
        <v>4.5000000000000003E-5</v>
      </c>
      <c r="L1349" s="181">
        <v>1558232588288</v>
      </c>
      <c r="M1349" s="182">
        <v>2</v>
      </c>
      <c r="N1349" s="183" t="s">
        <v>304</v>
      </c>
      <c r="O1349" s="184">
        <v>2.0999999999999999E-5</v>
      </c>
      <c r="P1349" s="185">
        <v>1.6699999999999999E-4</v>
      </c>
      <c r="S1349" s="175"/>
    </row>
    <row r="1350" spans="1:19" x14ac:dyDescent="0.2">
      <c r="A1350" s="172">
        <v>1324</v>
      </c>
      <c r="B1350" s="181">
        <v>18915278495744</v>
      </c>
      <c r="C1350" s="182">
        <v>0</v>
      </c>
      <c r="D1350" s="183" t="s">
        <v>2740</v>
      </c>
      <c r="E1350" s="184">
        <v>0.37351200000000001</v>
      </c>
      <c r="F1350" s="185">
        <v>311.486042</v>
      </c>
      <c r="G1350" s="181">
        <v>23235905159168</v>
      </c>
      <c r="H1350" s="182">
        <v>0</v>
      </c>
      <c r="I1350" s="183" t="s">
        <v>2707</v>
      </c>
      <c r="J1350" s="184">
        <v>0.37474200000000002</v>
      </c>
      <c r="K1350" s="185">
        <v>312.71857799999998</v>
      </c>
      <c r="L1350" s="181">
        <v>2850262032384</v>
      </c>
      <c r="M1350" s="182">
        <v>0</v>
      </c>
      <c r="N1350" s="183" t="s">
        <v>2739</v>
      </c>
      <c r="O1350" s="184">
        <v>0.37334099999999998</v>
      </c>
      <c r="P1350" s="185">
        <v>311.14622000000003</v>
      </c>
      <c r="S1350" s="175"/>
    </row>
    <row r="1351" spans="1:19" x14ac:dyDescent="0.2">
      <c r="A1351" s="172">
        <v>1325</v>
      </c>
      <c r="B1351" s="181">
        <v>15242857988096</v>
      </c>
      <c r="C1351" s="182">
        <v>2</v>
      </c>
      <c r="D1351" s="183" t="s">
        <v>296</v>
      </c>
      <c r="E1351" s="184">
        <v>1.2999999999999999E-5</v>
      </c>
      <c r="F1351" s="185">
        <v>1.06E-4</v>
      </c>
      <c r="G1351" s="181">
        <v>14875450744832</v>
      </c>
      <c r="H1351" s="182">
        <v>0</v>
      </c>
      <c r="I1351" s="183" t="s">
        <v>2708</v>
      </c>
      <c r="J1351" s="184">
        <v>0.371311</v>
      </c>
      <c r="K1351" s="185">
        <v>309.52777800000001</v>
      </c>
      <c r="L1351" s="181">
        <v>4183792091136</v>
      </c>
      <c r="M1351" s="182">
        <v>1</v>
      </c>
      <c r="N1351" s="183" t="s">
        <v>2741</v>
      </c>
      <c r="O1351" s="184">
        <v>0.50037100000000001</v>
      </c>
      <c r="P1351" s="185">
        <v>682.67325900000003</v>
      </c>
      <c r="S1351" s="175"/>
    </row>
    <row r="1352" spans="1:19" x14ac:dyDescent="0.2">
      <c r="A1352" s="172">
        <v>1326</v>
      </c>
      <c r="B1352" s="181">
        <v>22772209901568</v>
      </c>
      <c r="C1352" s="182">
        <v>2</v>
      </c>
      <c r="D1352" s="183" t="s">
        <v>338</v>
      </c>
      <c r="E1352" s="184">
        <v>1.1E-5</v>
      </c>
      <c r="F1352" s="185">
        <v>9.1000000000000003E-5</v>
      </c>
      <c r="G1352" s="181">
        <v>10797188366336</v>
      </c>
      <c r="H1352" s="182">
        <v>2</v>
      </c>
      <c r="I1352" s="183" t="s">
        <v>305</v>
      </c>
      <c r="J1352" s="184">
        <v>2.0999999999999999E-5</v>
      </c>
      <c r="K1352" s="185">
        <v>1.6699999999999999E-4</v>
      </c>
      <c r="L1352" s="181">
        <v>6823548755968</v>
      </c>
      <c r="M1352" s="182">
        <v>0</v>
      </c>
      <c r="N1352" s="183" t="s">
        <v>2742</v>
      </c>
      <c r="O1352" s="184">
        <v>0.38303300000000001</v>
      </c>
      <c r="P1352" s="185">
        <v>322.716341</v>
      </c>
      <c r="S1352" s="175"/>
    </row>
    <row r="1353" spans="1:19" x14ac:dyDescent="0.2">
      <c r="A1353" s="172">
        <v>1327</v>
      </c>
      <c r="B1353" s="181">
        <v>14586120658944</v>
      </c>
      <c r="C1353" s="182">
        <v>0</v>
      </c>
      <c r="D1353" s="183" t="s">
        <v>2748</v>
      </c>
      <c r="E1353" s="184">
        <v>0.37551699999999999</v>
      </c>
      <c r="F1353" s="185">
        <v>313.82887299999999</v>
      </c>
      <c r="G1353" s="181">
        <v>20393478356992</v>
      </c>
      <c r="H1353" s="182">
        <v>0</v>
      </c>
      <c r="I1353" s="183" t="s">
        <v>2716</v>
      </c>
      <c r="J1353" s="184">
        <v>0.37217299999999998</v>
      </c>
      <c r="K1353" s="185">
        <v>309.899494</v>
      </c>
      <c r="L1353" s="181">
        <v>6626428936192</v>
      </c>
      <c r="M1353" s="182">
        <v>0</v>
      </c>
      <c r="N1353" s="183" t="s">
        <v>2747</v>
      </c>
      <c r="O1353" s="184">
        <v>0.37618400000000002</v>
      </c>
      <c r="P1353" s="185">
        <v>314.85220800000002</v>
      </c>
      <c r="S1353" s="175"/>
    </row>
    <row r="1354" spans="1:19" x14ac:dyDescent="0.2">
      <c r="A1354" s="172">
        <v>1328</v>
      </c>
      <c r="B1354" s="181">
        <v>26888379588608</v>
      </c>
      <c r="C1354" s="182">
        <v>2</v>
      </c>
      <c r="D1354" s="183" t="s">
        <v>305</v>
      </c>
      <c r="E1354" s="184">
        <v>1.7E-5</v>
      </c>
      <c r="F1354" s="185">
        <v>1.37E-4</v>
      </c>
      <c r="G1354" s="181">
        <v>26471191994368</v>
      </c>
      <c r="H1354" s="182">
        <v>2</v>
      </c>
      <c r="I1354" s="183" t="s">
        <v>315</v>
      </c>
      <c r="J1354" s="184">
        <v>1.7E-5</v>
      </c>
      <c r="K1354" s="185">
        <v>1.37E-4</v>
      </c>
      <c r="L1354" s="181">
        <v>3037881753600</v>
      </c>
      <c r="M1354" s="182">
        <v>1</v>
      </c>
      <c r="N1354" s="183" t="s">
        <v>2749</v>
      </c>
      <c r="O1354" s="184">
        <v>0.50016499999999997</v>
      </c>
      <c r="P1354" s="185">
        <v>680.97984599999995</v>
      </c>
      <c r="S1354" s="175"/>
    </row>
    <row r="1355" spans="1:19" x14ac:dyDescent="0.2">
      <c r="A1355" s="172">
        <v>1329</v>
      </c>
      <c r="B1355" s="181">
        <v>29449530957824</v>
      </c>
      <c r="C1355" s="182">
        <v>2</v>
      </c>
      <c r="D1355" s="183" t="s">
        <v>304</v>
      </c>
      <c r="E1355" s="184">
        <v>5.0000000000000004E-6</v>
      </c>
      <c r="F1355" s="185">
        <v>4.5000000000000003E-5</v>
      </c>
      <c r="G1355" s="181">
        <v>2079849455616</v>
      </c>
      <c r="H1355" s="182">
        <v>0</v>
      </c>
      <c r="I1355" s="183" t="s">
        <v>2719</v>
      </c>
      <c r="J1355" s="184">
        <v>0.37193799999999999</v>
      </c>
      <c r="K1355" s="185">
        <v>309.27217200000001</v>
      </c>
      <c r="L1355" s="181">
        <v>215967637504</v>
      </c>
      <c r="M1355" s="182">
        <v>2</v>
      </c>
      <c r="N1355" s="183" t="s">
        <v>214</v>
      </c>
      <c r="O1355" s="184">
        <v>1.5E-5</v>
      </c>
      <c r="P1355" s="185">
        <v>1.22E-4</v>
      </c>
      <c r="S1355" s="175"/>
    </row>
    <row r="1356" spans="1:19" x14ac:dyDescent="0.2">
      <c r="A1356" s="172">
        <v>1330</v>
      </c>
      <c r="B1356" s="181">
        <v>15831504781312</v>
      </c>
      <c r="C1356" s="182">
        <v>2</v>
      </c>
      <c r="D1356" s="183" t="s">
        <v>376</v>
      </c>
      <c r="E1356" s="184">
        <v>1.2999999999999999E-5</v>
      </c>
      <c r="F1356" s="185">
        <v>1.06E-4</v>
      </c>
      <c r="G1356" s="181">
        <v>25596715761664</v>
      </c>
      <c r="H1356" s="182">
        <v>2</v>
      </c>
      <c r="I1356" s="183" t="s">
        <v>296</v>
      </c>
      <c r="J1356" s="184">
        <v>9.0000000000000002E-6</v>
      </c>
      <c r="K1356" s="185">
        <v>7.6000000000000004E-5</v>
      </c>
      <c r="L1356" s="181">
        <v>1803334311936</v>
      </c>
      <c r="M1356" s="182">
        <v>2</v>
      </c>
      <c r="N1356" s="183" t="s">
        <v>306</v>
      </c>
      <c r="O1356" s="184">
        <v>2.0999999999999999E-5</v>
      </c>
      <c r="P1356" s="185">
        <v>1.6699999999999999E-4</v>
      </c>
      <c r="S1356" s="175"/>
    </row>
    <row r="1357" spans="1:19" x14ac:dyDescent="0.2">
      <c r="A1357" s="172">
        <v>1331</v>
      </c>
      <c r="B1357" s="181">
        <v>17818863509504</v>
      </c>
      <c r="C1357" s="182">
        <v>2</v>
      </c>
      <c r="D1357" s="183" t="s">
        <v>305</v>
      </c>
      <c r="E1357" s="184">
        <v>9.0000000000000002E-6</v>
      </c>
      <c r="F1357" s="185">
        <v>7.6000000000000004E-5</v>
      </c>
      <c r="G1357" s="181">
        <v>16745999810560</v>
      </c>
      <c r="H1357" s="182">
        <v>2</v>
      </c>
      <c r="I1357" s="183" t="s">
        <v>315</v>
      </c>
      <c r="J1357" s="184">
        <v>5.0000000000000004E-6</v>
      </c>
      <c r="K1357" s="185">
        <v>4.5000000000000003E-5</v>
      </c>
      <c r="L1357" s="181">
        <v>3891409846272</v>
      </c>
      <c r="M1357" s="182">
        <v>2</v>
      </c>
      <c r="N1357" s="183" t="s">
        <v>329</v>
      </c>
      <c r="O1357" s="184">
        <v>2.1999999999999999E-5</v>
      </c>
      <c r="P1357" s="185">
        <v>1.83E-4</v>
      </c>
      <c r="S1357" s="175"/>
    </row>
    <row r="1358" spans="1:19" x14ac:dyDescent="0.2">
      <c r="A1358" s="172">
        <v>1332</v>
      </c>
      <c r="B1358" s="181">
        <v>8119668465664</v>
      </c>
      <c r="C1358" s="182">
        <v>0</v>
      </c>
      <c r="D1358" s="183" t="s">
        <v>2753</v>
      </c>
      <c r="E1358" s="184">
        <v>0.37382799999999999</v>
      </c>
      <c r="F1358" s="185">
        <v>311.48243100000002</v>
      </c>
      <c r="G1358" s="181">
        <v>26159955681280</v>
      </c>
      <c r="H1358" s="182">
        <v>0</v>
      </c>
      <c r="I1358" s="183" t="s">
        <v>2720</v>
      </c>
      <c r="J1358" s="184">
        <v>0.37348700000000001</v>
      </c>
      <c r="K1358" s="185">
        <v>311.12973099999999</v>
      </c>
      <c r="L1358" s="181">
        <v>3904099786752</v>
      </c>
      <c r="M1358" s="182">
        <v>0</v>
      </c>
      <c r="N1358" s="183" t="s">
        <v>2754</v>
      </c>
      <c r="O1358" s="184">
        <v>0.37638500000000003</v>
      </c>
      <c r="P1358" s="185">
        <v>313.94405599999999</v>
      </c>
      <c r="S1358" s="175"/>
    </row>
    <row r="1359" spans="1:19" x14ac:dyDescent="0.2">
      <c r="A1359" s="172">
        <v>1333</v>
      </c>
      <c r="B1359" s="181">
        <v>20591915884544</v>
      </c>
      <c r="C1359" s="182">
        <v>0</v>
      </c>
      <c r="D1359" s="183" t="s">
        <v>2755</v>
      </c>
      <c r="E1359" s="184">
        <v>0.37159500000000001</v>
      </c>
      <c r="F1359" s="185">
        <v>308.96065299999998</v>
      </c>
      <c r="G1359" s="181">
        <v>9529875628032</v>
      </c>
      <c r="H1359" s="182">
        <v>1</v>
      </c>
      <c r="I1359" s="183" t="s">
        <v>2721</v>
      </c>
      <c r="J1359" s="184">
        <v>0.499311</v>
      </c>
      <c r="K1359" s="185">
        <v>682.05914700000005</v>
      </c>
      <c r="L1359" s="181">
        <v>2744855838720</v>
      </c>
      <c r="M1359" s="182">
        <v>0</v>
      </c>
      <c r="N1359" s="183" t="s">
        <v>2759</v>
      </c>
      <c r="O1359" s="184">
        <v>0.37283500000000003</v>
      </c>
      <c r="P1359" s="185">
        <v>309.84155399999997</v>
      </c>
      <c r="S1359" s="175"/>
    </row>
    <row r="1360" spans="1:19" x14ac:dyDescent="0.2">
      <c r="A1360" s="172">
        <v>1334</v>
      </c>
      <c r="B1360" s="181">
        <v>18311845912576</v>
      </c>
      <c r="C1360" s="182">
        <v>1</v>
      </c>
      <c r="D1360" s="183" t="s">
        <v>2756</v>
      </c>
      <c r="E1360" s="184">
        <v>0.49357000000000001</v>
      </c>
      <c r="F1360" s="185">
        <v>668.30293700000004</v>
      </c>
      <c r="G1360" s="181">
        <v>16809738330112</v>
      </c>
      <c r="H1360" s="182">
        <v>1</v>
      </c>
      <c r="I1360" s="183" t="s">
        <v>2722</v>
      </c>
      <c r="J1360" s="184">
        <v>0.49274499999999999</v>
      </c>
      <c r="K1360" s="185">
        <v>662.32469400000002</v>
      </c>
      <c r="L1360" s="181">
        <v>308360601600</v>
      </c>
      <c r="M1360" s="182">
        <v>0</v>
      </c>
      <c r="N1360" s="183" t="s">
        <v>2764</v>
      </c>
      <c r="O1360" s="184">
        <v>0.37707200000000002</v>
      </c>
      <c r="P1360" s="185">
        <v>315.44250399999999</v>
      </c>
      <c r="S1360" s="175"/>
    </row>
    <row r="1361" spans="1:19" x14ac:dyDescent="0.2">
      <c r="A1361" s="172">
        <v>1335</v>
      </c>
      <c r="B1361" s="181">
        <v>48752648192</v>
      </c>
      <c r="C1361" s="182">
        <v>2</v>
      </c>
      <c r="D1361" s="183" t="s">
        <v>338</v>
      </c>
      <c r="E1361" s="184">
        <v>2.5999999999999998E-5</v>
      </c>
      <c r="F1361" s="185">
        <v>2.13E-4</v>
      </c>
      <c r="G1361" s="181">
        <v>28572944834560</v>
      </c>
      <c r="H1361" s="182">
        <v>0</v>
      </c>
      <c r="I1361" s="183" t="s">
        <v>2724</v>
      </c>
      <c r="J1361" s="184">
        <v>0.373747</v>
      </c>
      <c r="K1361" s="185">
        <v>311.43882100000002</v>
      </c>
      <c r="L1361" s="181">
        <v>2727666401280</v>
      </c>
      <c r="M1361" s="182">
        <v>0</v>
      </c>
      <c r="N1361" s="183" t="s">
        <v>2766</v>
      </c>
      <c r="O1361" s="184">
        <v>0.37540299999999999</v>
      </c>
      <c r="P1361" s="185">
        <v>313.63304599999998</v>
      </c>
      <c r="S1361" s="175"/>
    </row>
    <row r="1362" spans="1:19" x14ac:dyDescent="0.2">
      <c r="A1362" s="172">
        <v>1336</v>
      </c>
      <c r="B1362" s="181">
        <v>17369249472512</v>
      </c>
      <c r="C1362" s="182">
        <v>0</v>
      </c>
      <c r="D1362" s="183" t="s">
        <v>2758</v>
      </c>
      <c r="E1362" s="184">
        <v>0.37563999999999997</v>
      </c>
      <c r="F1362" s="185">
        <v>313.87353899999999</v>
      </c>
      <c r="G1362" s="181">
        <v>16416072671232</v>
      </c>
      <c r="H1362" s="182">
        <v>0</v>
      </c>
      <c r="I1362" s="183" t="s">
        <v>2732</v>
      </c>
      <c r="J1362" s="184">
        <v>0.36982700000000002</v>
      </c>
      <c r="K1362" s="185">
        <v>306.889769</v>
      </c>
      <c r="L1362" s="181">
        <v>2290221916160</v>
      </c>
      <c r="M1362" s="182">
        <v>2</v>
      </c>
      <c r="N1362" s="183" t="s">
        <v>214</v>
      </c>
      <c r="O1362" s="184">
        <v>1.5E-5</v>
      </c>
      <c r="P1362" s="185">
        <v>1.22E-4</v>
      </c>
      <c r="S1362" s="175"/>
    </row>
    <row r="1363" spans="1:19" x14ac:dyDescent="0.2">
      <c r="A1363" s="172">
        <v>1337</v>
      </c>
      <c r="B1363" s="181">
        <v>1594749812736</v>
      </c>
      <c r="C1363" s="182">
        <v>0</v>
      </c>
      <c r="D1363" s="183" t="s">
        <v>2760</v>
      </c>
      <c r="E1363" s="184">
        <v>0.371894</v>
      </c>
      <c r="F1363" s="185">
        <v>309.17889600000001</v>
      </c>
      <c r="G1363" s="181">
        <v>133476835328</v>
      </c>
      <c r="H1363" s="182">
        <v>2</v>
      </c>
      <c r="I1363" s="183" t="s">
        <v>315</v>
      </c>
      <c r="J1363" s="184">
        <v>2.0999999999999999E-5</v>
      </c>
      <c r="K1363" s="185">
        <v>1.6699999999999999E-4</v>
      </c>
      <c r="L1363" s="181">
        <v>6684749570048</v>
      </c>
      <c r="M1363" s="182">
        <v>1</v>
      </c>
      <c r="N1363" s="183" t="s">
        <v>2767</v>
      </c>
      <c r="O1363" s="184">
        <v>0.49751000000000001</v>
      </c>
      <c r="P1363" s="185">
        <v>680.75123799999994</v>
      </c>
      <c r="S1363" s="175"/>
    </row>
    <row r="1364" spans="1:19" x14ac:dyDescent="0.2">
      <c r="A1364" s="172">
        <v>1338</v>
      </c>
      <c r="B1364" s="181">
        <v>10003525419008</v>
      </c>
      <c r="C1364" s="182">
        <v>1</v>
      </c>
      <c r="D1364" s="183" t="s">
        <v>2761</v>
      </c>
      <c r="E1364" s="184">
        <v>0.49634200000000001</v>
      </c>
      <c r="F1364" s="185">
        <v>674.50322700000004</v>
      </c>
      <c r="G1364" s="181">
        <v>8404341293056</v>
      </c>
      <c r="H1364" s="182">
        <v>0</v>
      </c>
      <c r="I1364" s="183" t="s">
        <v>2733</v>
      </c>
      <c r="J1364" s="184">
        <v>0.37325000000000003</v>
      </c>
      <c r="K1364" s="185">
        <v>310.53270500000002</v>
      </c>
      <c r="L1364" s="181">
        <v>4738723381248</v>
      </c>
      <c r="M1364" s="182">
        <v>1</v>
      </c>
      <c r="N1364" s="183" t="s">
        <v>2770</v>
      </c>
      <c r="O1364" s="184">
        <v>0.51343000000000005</v>
      </c>
      <c r="P1364" s="185">
        <v>705.14048200000002</v>
      </c>
      <c r="S1364" s="175"/>
    </row>
    <row r="1365" spans="1:19" x14ac:dyDescent="0.2">
      <c r="A1365" s="172">
        <v>1339</v>
      </c>
      <c r="B1365" s="181">
        <v>16414548623360</v>
      </c>
      <c r="C1365" s="182">
        <v>0</v>
      </c>
      <c r="D1365" s="183" t="s">
        <v>2765</v>
      </c>
      <c r="E1365" s="184">
        <v>0.375469</v>
      </c>
      <c r="F1365" s="185">
        <v>313.96925800000002</v>
      </c>
      <c r="G1365" s="181">
        <v>19536401629184</v>
      </c>
      <c r="H1365" s="182">
        <v>2</v>
      </c>
      <c r="I1365" s="183" t="s">
        <v>316</v>
      </c>
      <c r="J1365" s="184">
        <v>1.5E-5</v>
      </c>
      <c r="K1365" s="185">
        <v>1.22E-4</v>
      </c>
      <c r="L1365" s="181">
        <v>2457373007872</v>
      </c>
      <c r="M1365" s="182">
        <v>2</v>
      </c>
      <c r="N1365" s="183" t="s">
        <v>348</v>
      </c>
      <c r="O1365" s="184">
        <v>1.1E-5</v>
      </c>
      <c r="P1365" s="185">
        <v>9.1000000000000003E-5</v>
      </c>
      <c r="S1365" s="175"/>
    </row>
    <row r="1366" spans="1:19" x14ac:dyDescent="0.2">
      <c r="A1366" s="172">
        <v>1340</v>
      </c>
      <c r="B1366" s="181">
        <v>26580257628160</v>
      </c>
      <c r="C1366" s="182">
        <v>1</v>
      </c>
      <c r="D1366" s="183" t="s">
        <v>2768</v>
      </c>
      <c r="E1366" s="184">
        <v>0.49395499999999998</v>
      </c>
      <c r="F1366" s="185">
        <v>669.24796400000002</v>
      </c>
      <c r="G1366" s="181">
        <v>6540246163456</v>
      </c>
      <c r="H1366" s="182">
        <v>1</v>
      </c>
      <c r="I1366" s="183" t="s">
        <v>2734</v>
      </c>
      <c r="J1366" s="184">
        <v>0.50345700000000004</v>
      </c>
      <c r="K1366" s="185">
        <v>691.92164000000002</v>
      </c>
      <c r="L1366" s="181">
        <v>738167201792</v>
      </c>
      <c r="M1366" s="182">
        <v>2</v>
      </c>
      <c r="N1366" s="183" t="s">
        <v>339</v>
      </c>
      <c r="O1366" s="184">
        <v>0</v>
      </c>
      <c r="P1366" s="185">
        <v>0</v>
      </c>
      <c r="S1366" s="175"/>
    </row>
    <row r="1367" spans="1:19" x14ac:dyDescent="0.2">
      <c r="A1367" s="172">
        <v>1341</v>
      </c>
      <c r="B1367" s="181">
        <v>6212823490560</v>
      </c>
      <c r="C1367" s="182">
        <v>0</v>
      </c>
      <c r="D1367" s="183" t="s">
        <v>2769</v>
      </c>
      <c r="E1367" s="184">
        <v>0.37360300000000002</v>
      </c>
      <c r="F1367" s="185">
        <v>311.46854100000002</v>
      </c>
      <c r="G1367" s="181">
        <v>14505274859520</v>
      </c>
      <c r="H1367" s="182">
        <v>2</v>
      </c>
      <c r="I1367" s="183" t="s">
        <v>296</v>
      </c>
      <c r="J1367" s="184">
        <v>2.8E-5</v>
      </c>
      <c r="K1367" s="185">
        <v>2.2800000000000001E-4</v>
      </c>
      <c r="L1367" s="181">
        <v>2628680220672</v>
      </c>
      <c r="M1367" s="182">
        <v>0</v>
      </c>
      <c r="N1367" s="183" t="s">
        <v>2776</v>
      </c>
      <c r="O1367" s="184">
        <v>0.37440000000000001</v>
      </c>
      <c r="P1367" s="185">
        <v>312.54360500000001</v>
      </c>
      <c r="S1367" s="175"/>
    </row>
    <row r="1368" spans="1:19" x14ac:dyDescent="0.2">
      <c r="A1368" s="172">
        <v>1342</v>
      </c>
      <c r="B1368" s="181">
        <v>28191429279744</v>
      </c>
      <c r="C1368" s="182">
        <v>0</v>
      </c>
      <c r="D1368" s="183" t="s">
        <v>2771</v>
      </c>
      <c r="E1368" s="184">
        <v>0.37330600000000003</v>
      </c>
      <c r="F1368" s="185">
        <v>311.234284</v>
      </c>
      <c r="G1368" s="181">
        <v>18491522441216</v>
      </c>
      <c r="H1368" s="182">
        <v>1</v>
      </c>
      <c r="I1368" s="183" t="s">
        <v>2738</v>
      </c>
      <c r="J1368" s="184">
        <v>0.498081</v>
      </c>
      <c r="K1368" s="185">
        <v>675.50617099999999</v>
      </c>
      <c r="L1368" s="181">
        <v>5182755102720</v>
      </c>
      <c r="M1368" s="182">
        <v>0</v>
      </c>
      <c r="N1368" s="183" t="s">
        <v>2777</v>
      </c>
      <c r="O1368" s="184">
        <v>0.37335099999999999</v>
      </c>
      <c r="P1368" s="185">
        <v>310.622569</v>
      </c>
      <c r="S1368" s="175"/>
    </row>
    <row r="1369" spans="1:19" x14ac:dyDescent="0.2">
      <c r="A1369" s="172">
        <v>1343</v>
      </c>
      <c r="B1369" s="181">
        <v>15924879335424</v>
      </c>
      <c r="C1369" s="182">
        <v>0</v>
      </c>
      <c r="D1369" s="183" t="s">
        <v>2773</v>
      </c>
      <c r="E1369" s="184">
        <v>0.37681799999999999</v>
      </c>
      <c r="F1369" s="185">
        <v>314.46914500000003</v>
      </c>
      <c r="G1369" s="181">
        <v>22259258015744</v>
      </c>
      <c r="H1369" s="182">
        <v>2</v>
      </c>
      <c r="I1369" s="183" t="s">
        <v>296</v>
      </c>
      <c r="J1369" s="184">
        <v>9.0000000000000002E-6</v>
      </c>
      <c r="K1369" s="185">
        <v>7.6000000000000004E-5</v>
      </c>
      <c r="L1369" s="181">
        <v>5331692806144</v>
      </c>
      <c r="M1369" s="182">
        <v>1</v>
      </c>
      <c r="N1369" s="183" t="s">
        <v>2780</v>
      </c>
      <c r="O1369" s="184">
        <v>0.505552</v>
      </c>
      <c r="P1369" s="185">
        <v>687.00234899999998</v>
      </c>
      <c r="S1369" s="175"/>
    </row>
    <row r="1370" spans="1:19" x14ac:dyDescent="0.2">
      <c r="A1370" s="172">
        <v>1344</v>
      </c>
      <c r="B1370" s="181">
        <v>1419811463168</v>
      </c>
      <c r="C1370" s="182">
        <v>2</v>
      </c>
      <c r="D1370" s="183" t="s">
        <v>348</v>
      </c>
      <c r="E1370" s="184">
        <v>2.1999999999999999E-5</v>
      </c>
      <c r="F1370" s="185">
        <v>1.83E-4</v>
      </c>
      <c r="G1370" s="181">
        <v>19120208601088</v>
      </c>
      <c r="H1370" s="182">
        <v>2</v>
      </c>
      <c r="I1370" s="183" t="s">
        <v>296</v>
      </c>
      <c r="J1370" s="184">
        <v>1.2999999999999999E-5</v>
      </c>
      <c r="K1370" s="185">
        <v>1.06E-4</v>
      </c>
      <c r="L1370" s="181">
        <v>3887657295872</v>
      </c>
      <c r="M1370" s="182">
        <v>1</v>
      </c>
      <c r="N1370" s="183" t="s">
        <v>2781</v>
      </c>
      <c r="O1370" s="184">
        <v>0.51072700000000004</v>
      </c>
      <c r="P1370" s="185">
        <v>705.92297799999994</v>
      </c>
      <c r="S1370" s="175"/>
    </row>
    <row r="1371" spans="1:19" x14ac:dyDescent="0.2">
      <c r="A1371" s="172">
        <v>1345</v>
      </c>
      <c r="B1371" s="181">
        <v>15761128423424</v>
      </c>
      <c r="C1371" s="182">
        <v>0</v>
      </c>
      <c r="D1371" s="183" t="s">
        <v>2783</v>
      </c>
      <c r="E1371" s="184">
        <v>0.375031</v>
      </c>
      <c r="F1371" s="185">
        <v>313.05205899999999</v>
      </c>
      <c r="G1371" s="181">
        <v>28534606176256</v>
      </c>
      <c r="H1371" s="182">
        <v>1</v>
      </c>
      <c r="I1371" s="183" t="s">
        <v>2743</v>
      </c>
      <c r="J1371" s="184">
        <v>0.50161999999999995</v>
      </c>
      <c r="K1371" s="185">
        <v>682.10227699999996</v>
      </c>
      <c r="L1371" s="181">
        <v>2418832760832</v>
      </c>
      <c r="M1371" s="182">
        <v>0</v>
      </c>
      <c r="N1371" s="183" t="s">
        <v>2782</v>
      </c>
      <c r="O1371" s="184">
        <v>0.37412400000000001</v>
      </c>
      <c r="P1371" s="185">
        <v>312.05033400000002</v>
      </c>
      <c r="S1371" s="175"/>
    </row>
    <row r="1372" spans="1:19" x14ac:dyDescent="0.2">
      <c r="A1372" s="172">
        <v>1346</v>
      </c>
      <c r="B1372" s="181">
        <v>2453261860864</v>
      </c>
      <c r="C1372" s="182">
        <v>0</v>
      </c>
      <c r="D1372" s="183" t="s">
        <v>2789</v>
      </c>
      <c r="E1372" s="184">
        <v>0.37411100000000003</v>
      </c>
      <c r="F1372" s="185">
        <v>312.02015399999999</v>
      </c>
      <c r="G1372" s="181">
        <v>150082289664</v>
      </c>
      <c r="H1372" s="182">
        <v>0</v>
      </c>
      <c r="I1372" s="183" t="s">
        <v>2744</v>
      </c>
      <c r="J1372" s="184">
        <v>0.37485299999999999</v>
      </c>
      <c r="K1372" s="185">
        <v>312.69454400000001</v>
      </c>
      <c r="L1372" s="181">
        <v>5727185248256</v>
      </c>
      <c r="M1372" s="182">
        <v>0</v>
      </c>
      <c r="N1372" s="183" t="s">
        <v>2784</v>
      </c>
      <c r="O1372" s="184">
        <v>0.372562</v>
      </c>
      <c r="P1372" s="185">
        <v>309.83907099999999</v>
      </c>
      <c r="S1372" s="175"/>
    </row>
    <row r="1373" spans="1:19" x14ac:dyDescent="0.2">
      <c r="A1373" s="172">
        <v>1347</v>
      </c>
      <c r="B1373" s="181">
        <v>27970678128640</v>
      </c>
      <c r="C1373" s="182">
        <v>1</v>
      </c>
      <c r="D1373" s="183" t="s">
        <v>2792</v>
      </c>
      <c r="E1373" s="184">
        <v>0.51268800000000003</v>
      </c>
      <c r="F1373" s="185">
        <v>705.91815599999995</v>
      </c>
      <c r="G1373" s="181">
        <v>21157721251840</v>
      </c>
      <c r="H1373" s="182">
        <v>0</v>
      </c>
      <c r="I1373" s="183" t="s">
        <v>2745</v>
      </c>
      <c r="J1373" s="184">
        <v>0.375666</v>
      </c>
      <c r="K1373" s="185">
        <v>313.52378499999998</v>
      </c>
      <c r="L1373" s="181">
        <v>5522211627008</v>
      </c>
      <c r="M1373" s="182">
        <v>2</v>
      </c>
      <c r="N1373" s="183" t="s">
        <v>303</v>
      </c>
      <c r="O1373" s="184">
        <v>1.5E-5</v>
      </c>
      <c r="P1373" s="185">
        <v>1.22E-4</v>
      </c>
      <c r="S1373" s="175"/>
    </row>
    <row r="1374" spans="1:19" x14ac:dyDescent="0.2">
      <c r="A1374" s="172">
        <v>1348</v>
      </c>
      <c r="B1374" s="181">
        <v>27211674214400</v>
      </c>
      <c r="C1374" s="182">
        <v>0</v>
      </c>
      <c r="D1374" s="183" t="s">
        <v>2793</v>
      </c>
      <c r="E1374" s="184">
        <v>0.373527</v>
      </c>
      <c r="F1374" s="185">
        <v>311.40493600000002</v>
      </c>
      <c r="G1374" s="181">
        <v>25685782388736</v>
      </c>
      <c r="H1374" s="182">
        <v>1</v>
      </c>
      <c r="I1374" s="183" t="s">
        <v>2746</v>
      </c>
      <c r="J1374" s="184">
        <v>0.500803</v>
      </c>
      <c r="K1374" s="185">
        <v>688.95234100000005</v>
      </c>
      <c r="L1374" s="181">
        <v>1885867360256</v>
      </c>
      <c r="M1374" s="182">
        <v>1</v>
      </c>
      <c r="N1374" s="183" t="s">
        <v>2786</v>
      </c>
      <c r="O1374" s="184">
        <v>0.49831999999999999</v>
      </c>
      <c r="P1374" s="185">
        <v>678.84718599999997</v>
      </c>
      <c r="S1374" s="175"/>
    </row>
    <row r="1375" spans="1:19" x14ac:dyDescent="0.2">
      <c r="A1375" s="172">
        <v>1349</v>
      </c>
      <c r="B1375" s="181">
        <v>24781012959232</v>
      </c>
      <c r="C1375" s="182">
        <v>1</v>
      </c>
      <c r="D1375" s="183" t="s">
        <v>2794</v>
      </c>
      <c r="E1375" s="184">
        <v>0.49753799999999998</v>
      </c>
      <c r="F1375" s="185">
        <v>674.73695999999995</v>
      </c>
      <c r="G1375" s="181">
        <v>2754568077312</v>
      </c>
      <c r="H1375" s="182">
        <v>1</v>
      </c>
      <c r="I1375" s="183" t="s">
        <v>2750</v>
      </c>
      <c r="J1375" s="184">
        <v>0.48979200000000001</v>
      </c>
      <c r="K1375" s="185">
        <v>656.96350900000004</v>
      </c>
      <c r="L1375" s="181">
        <v>6467763093504</v>
      </c>
      <c r="M1375" s="182">
        <v>0</v>
      </c>
      <c r="N1375" s="183" t="s">
        <v>2788</v>
      </c>
      <c r="O1375" s="184">
        <v>0.37644499999999997</v>
      </c>
      <c r="P1375" s="185">
        <v>314.282601</v>
      </c>
      <c r="S1375" s="175"/>
    </row>
    <row r="1376" spans="1:19" x14ac:dyDescent="0.2">
      <c r="A1376" s="172">
        <v>1350</v>
      </c>
      <c r="B1376" s="181">
        <v>20525456506880</v>
      </c>
      <c r="C1376" s="182">
        <v>2</v>
      </c>
      <c r="D1376" s="183" t="s">
        <v>316</v>
      </c>
      <c r="E1376" s="184">
        <v>1.9000000000000001E-5</v>
      </c>
      <c r="F1376" s="185">
        <v>1.5200000000000001E-4</v>
      </c>
      <c r="G1376" s="181">
        <v>18818848309248</v>
      </c>
      <c r="H1376" s="182">
        <v>0</v>
      </c>
      <c r="I1376" s="183" t="s">
        <v>2751</v>
      </c>
      <c r="J1376" s="184">
        <v>0.37745200000000001</v>
      </c>
      <c r="K1376" s="185">
        <v>315.59913499999999</v>
      </c>
      <c r="L1376" s="181">
        <v>3977688317952</v>
      </c>
      <c r="M1376" s="182">
        <v>2</v>
      </c>
      <c r="N1376" s="183" t="s">
        <v>339</v>
      </c>
      <c r="O1376" s="184">
        <v>1.5E-5</v>
      </c>
      <c r="P1376" s="185">
        <v>1.22E-4</v>
      </c>
      <c r="S1376" s="175"/>
    </row>
    <row r="1377" spans="1:19" x14ac:dyDescent="0.2">
      <c r="A1377" s="172">
        <v>1351</v>
      </c>
      <c r="B1377" s="181">
        <v>9716597334016</v>
      </c>
      <c r="C1377" s="182">
        <v>1</v>
      </c>
      <c r="D1377" s="183" t="s">
        <v>2799</v>
      </c>
      <c r="E1377" s="184">
        <v>0.50154299999999996</v>
      </c>
      <c r="F1377" s="185">
        <v>686.90829299999996</v>
      </c>
      <c r="G1377" s="181">
        <v>29937292419072</v>
      </c>
      <c r="H1377" s="182">
        <v>1</v>
      </c>
      <c r="I1377" s="183" t="s">
        <v>2752</v>
      </c>
      <c r="J1377" s="184">
        <v>0.504166</v>
      </c>
      <c r="K1377" s="185">
        <v>688.92747799999995</v>
      </c>
      <c r="L1377" s="181">
        <v>5501032996864</v>
      </c>
      <c r="M1377" s="182">
        <v>0</v>
      </c>
      <c r="N1377" s="183" t="s">
        <v>2795</v>
      </c>
      <c r="O1377" s="184">
        <v>0.37356400000000001</v>
      </c>
      <c r="P1377" s="185">
        <v>311.01147500000002</v>
      </c>
      <c r="S1377" s="175"/>
    </row>
    <row r="1378" spans="1:19" x14ac:dyDescent="0.2">
      <c r="A1378" s="172">
        <v>1352</v>
      </c>
      <c r="B1378" s="181">
        <v>13840894664704</v>
      </c>
      <c r="C1378" s="182">
        <v>1</v>
      </c>
      <c r="D1378" s="183" t="s">
        <v>2800</v>
      </c>
      <c r="E1378" s="184">
        <v>0.49113299999999999</v>
      </c>
      <c r="F1378" s="185">
        <v>663.77148899999997</v>
      </c>
      <c r="G1378" s="181">
        <v>5946131767296</v>
      </c>
      <c r="H1378" s="182">
        <v>2</v>
      </c>
      <c r="I1378" s="183" t="s">
        <v>315</v>
      </c>
      <c r="J1378" s="184">
        <v>5.0000000000000004E-6</v>
      </c>
      <c r="K1378" s="185">
        <v>4.5000000000000003E-5</v>
      </c>
      <c r="L1378" s="181">
        <v>6172537626624</v>
      </c>
      <c r="M1378" s="182">
        <v>0</v>
      </c>
      <c r="N1378" s="183" t="s">
        <v>2798</v>
      </c>
      <c r="O1378" s="184">
        <v>0.37438300000000002</v>
      </c>
      <c r="P1378" s="185">
        <v>312.36434100000002</v>
      </c>
      <c r="S1378" s="175"/>
    </row>
    <row r="1379" spans="1:19" x14ac:dyDescent="0.2">
      <c r="A1379" s="172">
        <v>1353</v>
      </c>
      <c r="B1379" s="181">
        <v>9837116006400</v>
      </c>
      <c r="C1379" s="182">
        <v>2</v>
      </c>
      <c r="D1379" s="183" t="s">
        <v>316</v>
      </c>
      <c r="E1379" s="184">
        <v>1.1E-5</v>
      </c>
      <c r="F1379" s="185">
        <v>9.1000000000000003E-5</v>
      </c>
      <c r="G1379" s="181">
        <v>28624876060672</v>
      </c>
      <c r="H1379" s="182">
        <v>0</v>
      </c>
      <c r="I1379" s="183" t="s">
        <v>2757</v>
      </c>
      <c r="J1379" s="184">
        <v>0.37420700000000001</v>
      </c>
      <c r="K1379" s="185">
        <v>311.88688200000001</v>
      </c>
      <c r="L1379" s="181">
        <v>4958768070656</v>
      </c>
      <c r="M1379" s="182">
        <v>2</v>
      </c>
      <c r="N1379" s="183" t="s">
        <v>307</v>
      </c>
      <c r="O1379" s="184">
        <v>0</v>
      </c>
      <c r="P1379" s="185">
        <v>0</v>
      </c>
      <c r="S1379" s="175"/>
    </row>
    <row r="1380" spans="1:19" x14ac:dyDescent="0.2">
      <c r="A1380" s="172">
        <v>1354</v>
      </c>
      <c r="B1380" s="181">
        <v>6442940121088</v>
      </c>
      <c r="C1380" s="182">
        <v>2</v>
      </c>
      <c r="D1380" s="183" t="s">
        <v>306</v>
      </c>
      <c r="E1380" s="184">
        <v>9.9999999999999995E-7</v>
      </c>
      <c r="F1380" s="185">
        <v>1.5E-5</v>
      </c>
      <c r="G1380" s="181">
        <v>30271113543680</v>
      </c>
      <c r="H1380" s="182">
        <v>2</v>
      </c>
      <c r="I1380" s="183" t="s">
        <v>214</v>
      </c>
      <c r="J1380" s="184">
        <v>0</v>
      </c>
      <c r="K1380" s="185">
        <v>0</v>
      </c>
      <c r="L1380" s="181">
        <v>6209112997888</v>
      </c>
      <c r="M1380" s="182">
        <v>1</v>
      </c>
      <c r="N1380" s="183" t="s">
        <v>2803</v>
      </c>
      <c r="O1380" s="184">
        <v>0.50602000000000003</v>
      </c>
      <c r="P1380" s="185">
        <v>693.57907899999998</v>
      </c>
      <c r="S1380" s="175"/>
    </row>
    <row r="1381" spans="1:19" x14ac:dyDescent="0.2">
      <c r="A1381" s="172">
        <v>1355</v>
      </c>
      <c r="B1381" s="181">
        <v>2923858092032</v>
      </c>
      <c r="C1381" s="182">
        <v>2</v>
      </c>
      <c r="D1381" s="183" t="s">
        <v>310</v>
      </c>
      <c r="E1381" s="184">
        <v>1.2999999999999999E-5</v>
      </c>
      <c r="F1381" s="185">
        <v>1.06E-4</v>
      </c>
      <c r="G1381" s="181">
        <v>3538780069888</v>
      </c>
      <c r="H1381" s="182">
        <v>0</v>
      </c>
      <c r="I1381" s="183" t="s">
        <v>2762</v>
      </c>
      <c r="J1381" s="184">
        <v>0.37631399999999998</v>
      </c>
      <c r="K1381" s="185">
        <v>314.89809100000002</v>
      </c>
      <c r="L1381" s="181">
        <v>1531041792000</v>
      </c>
      <c r="M1381" s="182">
        <v>0</v>
      </c>
      <c r="N1381" s="183" t="s">
        <v>2808</v>
      </c>
      <c r="O1381" s="184">
        <v>0.37694899999999998</v>
      </c>
      <c r="P1381" s="185">
        <v>315.17762099999999</v>
      </c>
      <c r="S1381" s="175"/>
    </row>
    <row r="1382" spans="1:19" x14ac:dyDescent="0.2">
      <c r="A1382" s="172">
        <v>1356</v>
      </c>
      <c r="B1382" s="181">
        <v>12811360870400</v>
      </c>
      <c r="C1382" s="182">
        <v>2</v>
      </c>
      <c r="D1382" s="183" t="s">
        <v>214</v>
      </c>
      <c r="E1382" s="184">
        <v>6.9999999999999999E-6</v>
      </c>
      <c r="F1382" s="185">
        <v>6.0999999999999999E-5</v>
      </c>
      <c r="G1382" s="181">
        <v>8348827484160</v>
      </c>
      <c r="H1382" s="182">
        <v>0</v>
      </c>
      <c r="I1382" s="183" t="s">
        <v>2763</v>
      </c>
      <c r="J1382" s="184">
        <v>0.37698300000000001</v>
      </c>
      <c r="K1382" s="185">
        <v>314.884907</v>
      </c>
      <c r="L1382" s="181">
        <v>1192171839488</v>
      </c>
      <c r="M1382" s="182">
        <v>2</v>
      </c>
      <c r="N1382" s="183" t="s">
        <v>304</v>
      </c>
      <c r="O1382" s="184">
        <v>2.4000000000000001E-5</v>
      </c>
      <c r="P1382" s="185">
        <v>1.9799999999999999E-4</v>
      </c>
      <c r="S1382" s="175"/>
    </row>
    <row r="1383" spans="1:19" x14ac:dyDescent="0.2">
      <c r="A1383" s="172">
        <v>1357</v>
      </c>
      <c r="B1383" s="181">
        <v>5717180915712</v>
      </c>
      <c r="C1383" s="182">
        <v>1</v>
      </c>
      <c r="D1383" s="183" t="s">
        <v>2802</v>
      </c>
      <c r="E1383" s="184">
        <v>0.50012699999999999</v>
      </c>
      <c r="F1383" s="185">
        <v>684.66788699999995</v>
      </c>
      <c r="G1383" s="181">
        <v>25391748743168</v>
      </c>
      <c r="H1383" s="182">
        <v>0</v>
      </c>
      <c r="I1383" s="183" t="s">
        <v>2772</v>
      </c>
      <c r="J1383" s="184">
        <v>0.375587</v>
      </c>
      <c r="K1383" s="185">
        <v>313.89461699999998</v>
      </c>
      <c r="L1383" s="181">
        <v>6231213727744</v>
      </c>
      <c r="M1383" s="182">
        <v>2</v>
      </c>
      <c r="N1383" s="183" t="s">
        <v>338</v>
      </c>
      <c r="O1383" s="184">
        <v>1.9000000000000001E-5</v>
      </c>
      <c r="P1383" s="185">
        <v>1.5200000000000001E-4</v>
      </c>
      <c r="S1383" s="175"/>
    </row>
    <row r="1384" spans="1:19" x14ac:dyDescent="0.2">
      <c r="A1384" s="172">
        <v>1358</v>
      </c>
      <c r="B1384" s="181">
        <v>12355393388544</v>
      </c>
      <c r="C1384" s="182">
        <v>2</v>
      </c>
      <c r="D1384" s="183" t="s">
        <v>296</v>
      </c>
      <c r="E1384" s="184">
        <v>9.0000000000000002E-6</v>
      </c>
      <c r="F1384" s="185">
        <v>7.6000000000000004E-5</v>
      </c>
      <c r="G1384" s="181">
        <v>6769821335552</v>
      </c>
      <c r="H1384" s="182">
        <v>1</v>
      </c>
      <c r="I1384" s="183" t="s">
        <v>2774</v>
      </c>
      <c r="J1384" s="184">
        <v>0.49400100000000002</v>
      </c>
      <c r="K1384" s="185">
        <v>670.99407099999996</v>
      </c>
      <c r="L1384" s="181">
        <v>2861069385728</v>
      </c>
      <c r="M1384" s="182">
        <v>0</v>
      </c>
      <c r="N1384" s="183" t="s">
        <v>2811</v>
      </c>
      <c r="O1384" s="184">
        <v>0.37407899999999999</v>
      </c>
      <c r="P1384" s="185">
        <v>312.238114</v>
      </c>
      <c r="S1384" s="175"/>
    </row>
    <row r="1385" spans="1:19" x14ac:dyDescent="0.2">
      <c r="A1385" s="172">
        <v>1359</v>
      </c>
      <c r="B1385" s="181">
        <v>28508191383552</v>
      </c>
      <c r="C1385" s="182">
        <v>0</v>
      </c>
      <c r="D1385" s="183" t="s">
        <v>2804</v>
      </c>
      <c r="E1385" s="184">
        <v>0.37616300000000003</v>
      </c>
      <c r="F1385" s="185">
        <v>314.40024299999999</v>
      </c>
      <c r="G1385" s="181">
        <v>22720828473344</v>
      </c>
      <c r="H1385" s="182">
        <v>2</v>
      </c>
      <c r="I1385" s="183" t="s">
        <v>338</v>
      </c>
      <c r="J1385" s="184">
        <v>1.9000000000000001E-5</v>
      </c>
      <c r="K1385" s="185">
        <v>1.5200000000000001E-4</v>
      </c>
      <c r="L1385" s="181">
        <v>3991582023680</v>
      </c>
      <c r="M1385" s="182">
        <v>2</v>
      </c>
      <c r="N1385" s="183" t="s">
        <v>296</v>
      </c>
      <c r="O1385" s="184">
        <v>9.0000000000000002E-6</v>
      </c>
      <c r="P1385" s="185">
        <v>7.6000000000000004E-5</v>
      </c>
      <c r="S1385" s="175"/>
    </row>
    <row r="1386" spans="1:19" x14ac:dyDescent="0.2">
      <c r="A1386" s="172">
        <v>1360</v>
      </c>
      <c r="B1386" s="181">
        <v>5604763394048</v>
      </c>
      <c r="C1386" s="182">
        <v>2</v>
      </c>
      <c r="D1386" s="183" t="s">
        <v>348</v>
      </c>
      <c r="E1386" s="184">
        <v>6.9999999999999999E-6</v>
      </c>
      <c r="F1386" s="185">
        <v>6.0999999999999999E-5</v>
      </c>
      <c r="G1386" s="181">
        <v>19447408680960</v>
      </c>
      <c r="H1386" s="182">
        <v>0</v>
      </c>
      <c r="I1386" s="183" t="s">
        <v>2775</v>
      </c>
      <c r="J1386" s="184">
        <v>0.37711899999999998</v>
      </c>
      <c r="K1386" s="185">
        <v>315.50624399999998</v>
      </c>
      <c r="L1386" s="181">
        <v>6712324751360</v>
      </c>
      <c r="M1386" s="182">
        <v>0</v>
      </c>
      <c r="N1386" s="183" t="s">
        <v>2815</v>
      </c>
      <c r="O1386" s="184">
        <v>0.37205300000000002</v>
      </c>
      <c r="P1386" s="185">
        <v>309.09509400000002</v>
      </c>
      <c r="S1386" s="175"/>
    </row>
    <row r="1387" spans="1:19" x14ac:dyDescent="0.2">
      <c r="A1387" s="172">
        <v>1361</v>
      </c>
      <c r="B1387" s="181">
        <v>16331808587776</v>
      </c>
      <c r="C1387" s="182">
        <v>0</v>
      </c>
      <c r="D1387" s="183" t="s">
        <v>2809</v>
      </c>
      <c r="E1387" s="184">
        <v>0.37403999999999998</v>
      </c>
      <c r="F1387" s="185">
        <v>311.98705000000001</v>
      </c>
      <c r="G1387" s="181">
        <v>640464896000</v>
      </c>
      <c r="H1387" s="182">
        <v>2</v>
      </c>
      <c r="I1387" s="183" t="s">
        <v>339</v>
      </c>
      <c r="J1387" s="184">
        <v>6.9999999999999999E-6</v>
      </c>
      <c r="K1387" s="185">
        <v>6.0999999999999999E-5</v>
      </c>
      <c r="L1387" s="181">
        <v>2788320870400</v>
      </c>
      <c r="M1387" s="182">
        <v>2</v>
      </c>
      <c r="N1387" s="183" t="s">
        <v>303</v>
      </c>
      <c r="O1387" s="184">
        <v>2.5999999999999998E-5</v>
      </c>
      <c r="P1387" s="185">
        <v>2.13E-4</v>
      </c>
      <c r="S1387" s="175"/>
    </row>
    <row r="1388" spans="1:19" x14ac:dyDescent="0.2">
      <c r="A1388" s="172">
        <v>1362</v>
      </c>
      <c r="B1388" s="181">
        <v>12011671494656</v>
      </c>
      <c r="C1388" s="182">
        <v>0</v>
      </c>
      <c r="D1388" s="183" t="s">
        <v>2810</v>
      </c>
      <c r="E1388" s="184">
        <v>0.37407200000000002</v>
      </c>
      <c r="F1388" s="185">
        <v>311.65485699999999</v>
      </c>
      <c r="G1388" s="181">
        <v>23360538296320</v>
      </c>
      <c r="H1388" s="182">
        <v>2</v>
      </c>
      <c r="I1388" s="183" t="s">
        <v>305</v>
      </c>
      <c r="J1388" s="184">
        <v>5.0000000000000004E-6</v>
      </c>
      <c r="K1388" s="185">
        <v>4.5000000000000003E-5</v>
      </c>
      <c r="L1388" s="181">
        <v>5168916684800</v>
      </c>
      <c r="M1388" s="182">
        <v>0</v>
      </c>
      <c r="N1388" s="183" t="s">
        <v>2818</v>
      </c>
      <c r="O1388" s="184">
        <v>0.37195499999999998</v>
      </c>
      <c r="P1388" s="185">
        <v>309.22367300000002</v>
      </c>
      <c r="S1388" s="175"/>
    </row>
    <row r="1389" spans="1:19" x14ac:dyDescent="0.2">
      <c r="A1389" s="172">
        <v>1363</v>
      </c>
      <c r="B1389" s="181">
        <v>25501001990144</v>
      </c>
      <c r="C1389" s="182">
        <v>2</v>
      </c>
      <c r="D1389" s="183" t="s">
        <v>296</v>
      </c>
      <c r="E1389" s="184">
        <v>5.0000000000000004E-6</v>
      </c>
      <c r="F1389" s="185">
        <v>4.5000000000000003E-5</v>
      </c>
      <c r="G1389" s="181">
        <v>23695153307648</v>
      </c>
      <c r="H1389" s="182">
        <v>1</v>
      </c>
      <c r="I1389" s="183" t="s">
        <v>2778</v>
      </c>
      <c r="J1389" s="184">
        <v>0.49980599999999997</v>
      </c>
      <c r="K1389" s="185">
        <v>677.24465199999997</v>
      </c>
      <c r="L1389" s="181">
        <v>3898571759616</v>
      </c>
      <c r="M1389" s="182">
        <v>1</v>
      </c>
      <c r="N1389" s="183" t="s">
        <v>2819</v>
      </c>
      <c r="O1389" s="184">
        <v>0.50273299999999999</v>
      </c>
      <c r="P1389" s="185">
        <v>688.82637799999998</v>
      </c>
      <c r="S1389" s="175"/>
    </row>
    <row r="1390" spans="1:19" x14ac:dyDescent="0.2">
      <c r="A1390" s="172">
        <v>1364</v>
      </c>
      <c r="B1390" s="181">
        <v>25748677419008</v>
      </c>
      <c r="C1390" s="182">
        <v>1</v>
      </c>
      <c r="D1390" s="183" t="s">
        <v>2814</v>
      </c>
      <c r="E1390" s="184">
        <v>0.50528799999999996</v>
      </c>
      <c r="F1390" s="185">
        <v>696.59293500000001</v>
      </c>
      <c r="G1390" s="181">
        <v>2545684324352</v>
      </c>
      <c r="H1390" s="182">
        <v>0</v>
      </c>
      <c r="I1390" s="183" t="s">
        <v>2779</v>
      </c>
      <c r="J1390" s="184">
        <v>0.374585</v>
      </c>
      <c r="K1390" s="185">
        <v>312.58518600000002</v>
      </c>
      <c r="L1390" s="181">
        <v>6851331997696</v>
      </c>
      <c r="M1390" s="182">
        <v>2</v>
      </c>
      <c r="N1390" s="183" t="s">
        <v>338</v>
      </c>
      <c r="O1390" s="184">
        <v>1.9000000000000001E-5</v>
      </c>
      <c r="P1390" s="185">
        <v>1.5200000000000001E-4</v>
      </c>
      <c r="S1390" s="175"/>
    </row>
    <row r="1391" spans="1:19" x14ac:dyDescent="0.2">
      <c r="A1391" s="172">
        <v>1365</v>
      </c>
      <c r="B1391" s="181">
        <v>14355262439424</v>
      </c>
      <c r="C1391" s="182">
        <v>2</v>
      </c>
      <c r="D1391" s="183" t="s">
        <v>338</v>
      </c>
      <c r="E1391" s="184">
        <v>2.1999999999999999E-5</v>
      </c>
      <c r="F1391" s="185">
        <v>1.83E-4</v>
      </c>
      <c r="G1391" s="181">
        <v>26647429005312</v>
      </c>
      <c r="H1391" s="182">
        <v>1</v>
      </c>
      <c r="I1391" s="183" t="s">
        <v>2785</v>
      </c>
      <c r="J1391" s="184">
        <v>0.50449699999999997</v>
      </c>
      <c r="K1391" s="185">
        <v>696.273597</v>
      </c>
      <c r="L1391" s="181">
        <v>1831760257024</v>
      </c>
      <c r="M1391" s="182">
        <v>2</v>
      </c>
      <c r="N1391" s="183" t="s">
        <v>339</v>
      </c>
      <c r="O1391" s="184">
        <v>1.1E-5</v>
      </c>
      <c r="P1391" s="185">
        <v>9.1000000000000003E-5</v>
      </c>
      <c r="S1391" s="175"/>
    </row>
    <row r="1392" spans="1:19" x14ac:dyDescent="0.2">
      <c r="A1392" s="172">
        <v>1366</v>
      </c>
      <c r="B1392" s="181">
        <v>3415751385088</v>
      </c>
      <c r="C1392" s="182">
        <v>0</v>
      </c>
      <c r="D1392" s="183" t="s">
        <v>2821</v>
      </c>
      <c r="E1392" s="184">
        <v>0.37620700000000001</v>
      </c>
      <c r="F1392" s="185">
        <v>314.97315400000002</v>
      </c>
      <c r="G1392" s="181">
        <v>22829838508032</v>
      </c>
      <c r="H1392" s="182">
        <v>0</v>
      </c>
      <c r="I1392" s="183" t="s">
        <v>2787</v>
      </c>
      <c r="J1392" s="184">
        <v>0.37840800000000002</v>
      </c>
      <c r="K1392" s="185">
        <v>317.06508700000001</v>
      </c>
      <c r="L1392" s="181">
        <v>1436584509440</v>
      </c>
      <c r="M1392" s="182">
        <v>2</v>
      </c>
      <c r="N1392" s="183" t="s">
        <v>315</v>
      </c>
      <c r="O1392" s="184">
        <v>3.1999999999999999E-5</v>
      </c>
      <c r="P1392" s="185">
        <v>2.5900000000000001E-4</v>
      </c>
      <c r="S1392" s="175"/>
    </row>
    <row r="1393" spans="1:19" x14ac:dyDescent="0.2">
      <c r="A1393" s="172">
        <v>1367</v>
      </c>
      <c r="B1393" s="181">
        <v>29645481943040</v>
      </c>
      <c r="C1393" s="182">
        <v>1</v>
      </c>
      <c r="D1393" s="183" t="s">
        <v>2823</v>
      </c>
      <c r="E1393" s="184">
        <v>0.50021199999999999</v>
      </c>
      <c r="F1393" s="185">
        <v>685.39085299999999</v>
      </c>
      <c r="G1393" s="181">
        <v>22594905923584</v>
      </c>
      <c r="H1393" s="182">
        <v>0</v>
      </c>
      <c r="I1393" s="183" t="s">
        <v>2790</v>
      </c>
      <c r="J1393" s="184">
        <v>0.37413299999999999</v>
      </c>
      <c r="K1393" s="185">
        <v>311.89665000000002</v>
      </c>
      <c r="L1393" s="181">
        <v>508673925120</v>
      </c>
      <c r="M1393" s="182">
        <v>1</v>
      </c>
      <c r="N1393" s="183" t="s">
        <v>2825</v>
      </c>
      <c r="O1393" s="184">
        <v>0.51034000000000002</v>
      </c>
      <c r="P1393" s="185">
        <v>704.54647999999997</v>
      </c>
      <c r="S1393" s="175"/>
    </row>
    <row r="1394" spans="1:19" x14ac:dyDescent="0.2">
      <c r="A1394" s="172">
        <v>1368</v>
      </c>
      <c r="B1394" s="181">
        <v>20207103680512</v>
      </c>
      <c r="C1394" s="182">
        <v>1</v>
      </c>
      <c r="D1394" s="183" t="s">
        <v>2824</v>
      </c>
      <c r="E1394" s="184">
        <v>0.49813499999999999</v>
      </c>
      <c r="F1394" s="185">
        <v>676.52522599999998</v>
      </c>
      <c r="G1394" s="181">
        <v>24572664127488</v>
      </c>
      <c r="H1394" s="182">
        <v>0</v>
      </c>
      <c r="I1394" s="183" t="s">
        <v>2791</v>
      </c>
      <c r="J1394" s="184">
        <v>0.37505500000000003</v>
      </c>
      <c r="K1394" s="185">
        <v>313.12814200000003</v>
      </c>
      <c r="L1394" s="181">
        <v>3219536166912</v>
      </c>
      <c r="M1394" s="182">
        <v>0</v>
      </c>
      <c r="N1394" s="183" t="s">
        <v>2826</v>
      </c>
      <c r="O1394" s="184">
        <v>0.37750699999999998</v>
      </c>
      <c r="P1394" s="185">
        <v>316.12647500000003</v>
      </c>
      <c r="S1394" s="175"/>
    </row>
    <row r="1395" spans="1:19" x14ac:dyDescent="0.2">
      <c r="A1395" s="172">
        <v>1369</v>
      </c>
      <c r="B1395" s="181">
        <v>3654150619136</v>
      </c>
      <c r="C1395" s="182">
        <v>2</v>
      </c>
      <c r="D1395" s="183" t="s">
        <v>301</v>
      </c>
      <c r="E1395" s="184">
        <v>9.0000000000000002E-6</v>
      </c>
      <c r="F1395" s="185">
        <v>7.6000000000000004E-5</v>
      </c>
      <c r="G1395" s="181">
        <v>18210715410432</v>
      </c>
      <c r="H1395" s="182">
        <v>0</v>
      </c>
      <c r="I1395" s="183" t="s">
        <v>2796</v>
      </c>
      <c r="J1395" s="184">
        <v>0.37675900000000001</v>
      </c>
      <c r="K1395" s="185">
        <v>315.731493</v>
      </c>
      <c r="L1395" s="181">
        <v>5794923773952</v>
      </c>
      <c r="M1395" s="182">
        <v>0</v>
      </c>
      <c r="N1395" s="183" t="s">
        <v>2827</v>
      </c>
      <c r="O1395" s="184">
        <v>0.37730799999999998</v>
      </c>
      <c r="P1395" s="185">
        <v>315.25436400000001</v>
      </c>
      <c r="S1395" s="175"/>
    </row>
    <row r="1396" spans="1:19" x14ac:dyDescent="0.2">
      <c r="A1396" s="172">
        <v>1370</v>
      </c>
      <c r="B1396" s="181">
        <v>13901361332224</v>
      </c>
      <c r="C1396" s="182">
        <v>2</v>
      </c>
      <c r="D1396" s="183" t="s">
        <v>306</v>
      </c>
      <c r="E1396" s="184">
        <v>2.8E-5</v>
      </c>
      <c r="F1396" s="185">
        <v>2.2800000000000001E-4</v>
      </c>
      <c r="G1396" s="181">
        <v>5402938556416</v>
      </c>
      <c r="H1396" s="182">
        <v>1</v>
      </c>
      <c r="I1396" s="183" t="s">
        <v>2797</v>
      </c>
      <c r="J1396" s="184">
        <v>0.49584400000000001</v>
      </c>
      <c r="K1396" s="185">
        <v>672.83620099999996</v>
      </c>
      <c r="L1396" s="181">
        <v>1773347856384</v>
      </c>
      <c r="M1396" s="182">
        <v>1</v>
      </c>
      <c r="N1396" s="183" t="s">
        <v>2828</v>
      </c>
      <c r="O1396" s="184">
        <v>0.49009799999999998</v>
      </c>
      <c r="P1396" s="185">
        <v>661.04565200000002</v>
      </c>
      <c r="S1396" s="175"/>
    </row>
    <row r="1397" spans="1:19" x14ac:dyDescent="0.2">
      <c r="A1397" s="172">
        <v>1371</v>
      </c>
      <c r="B1397" s="181">
        <v>7928970723328</v>
      </c>
      <c r="C1397" s="182">
        <v>1</v>
      </c>
      <c r="D1397" s="183" t="s">
        <v>2832</v>
      </c>
      <c r="E1397" s="184">
        <v>0.49886399999999997</v>
      </c>
      <c r="F1397" s="185">
        <v>688.23614599999996</v>
      </c>
      <c r="G1397" s="181">
        <v>3783915986944</v>
      </c>
      <c r="H1397" s="182">
        <v>2</v>
      </c>
      <c r="I1397" s="183" t="s">
        <v>329</v>
      </c>
      <c r="J1397" s="184">
        <v>2.5999999999999998E-5</v>
      </c>
      <c r="K1397" s="185">
        <v>2.13E-4</v>
      </c>
      <c r="L1397" s="181">
        <v>4322623987712</v>
      </c>
      <c r="M1397" s="182">
        <v>2</v>
      </c>
      <c r="N1397" s="183" t="s">
        <v>339</v>
      </c>
      <c r="O1397" s="184">
        <v>6.9999999999999999E-6</v>
      </c>
      <c r="P1397" s="185">
        <v>6.0999999999999999E-5</v>
      </c>
      <c r="S1397" s="175"/>
    </row>
    <row r="1398" spans="1:19" x14ac:dyDescent="0.2">
      <c r="A1398" s="172">
        <v>1372</v>
      </c>
      <c r="B1398" s="181">
        <v>14451709378560</v>
      </c>
      <c r="C1398" s="182">
        <v>0</v>
      </c>
      <c r="D1398" s="183" t="s">
        <v>2835</v>
      </c>
      <c r="E1398" s="184">
        <v>0.37564399999999998</v>
      </c>
      <c r="F1398" s="185">
        <v>313.73885100000001</v>
      </c>
      <c r="G1398" s="181">
        <v>11800424718336</v>
      </c>
      <c r="H1398" s="182">
        <v>0</v>
      </c>
      <c r="I1398" s="183" t="s">
        <v>2801</v>
      </c>
      <c r="J1398" s="184">
        <v>0.37074000000000001</v>
      </c>
      <c r="K1398" s="185">
        <v>307.84276799999998</v>
      </c>
      <c r="L1398" s="181">
        <v>955141013504</v>
      </c>
      <c r="M1398" s="182">
        <v>1</v>
      </c>
      <c r="N1398" s="183" t="s">
        <v>2831</v>
      </c>
      <c r="O1398" s="184">
        <v>0.50412199999999996</v>
      </c>
      <c r="P1398" s="185">
        <v>691.29840300000001</v>
      </c>
      <c r="S1398" s="175"/>
    </row>
    <row r="1399" spans="1:19" x14ac:dyDescent="0.2">
      <c r="A1399" s="172">
        <v>1373</v>
      </c>
      <c r="B1399" s="181">
        <v>15454587822080</v>
      </c>
      <c r="C1399" s="182">
        <v>0</v>
      </c>
      <c r="D1399" s="183" t="s">
        <v>2836</v>
      </c>
      <c r="E1399" s="184">
        <v>0.37431799999999998</v>
      </c>
      <c r="F1399" s="185">
        <v>312.474422</v>
      </c>
      <c r="G1399" s="181">
        <v>25744212066304</v>
      </c>
      <c r="H1399" s="182">
        <v>0</v>
      </c>
      <c r="I1399" s="183" t="s">
        <v>2805</v>
      </c>
      <c r="J1399" s="184">
        <v>0.37256899999999998</v>
      </c>
      <c r="K1399" s="185">
        <v>310.30487399999998</v>
      </c>
      <c r="L1399" s="181">
        <v>3526918438912</v>
      </c>
      <c r="M1399" s="182">
        <v>0</v>
      </c>
      <c r="N1399" s="183" t="s">
        <v>2833</v>
      </c>
      <c r="O1399" s="184">
        <v>0.37235600000000002</v>
      </c>
      <c r="P1399" s="185">
        <v>310.00173100000001</v>
      </c>
      <c r="S1399" s="175"/>
    </row>
    <row r="1400" spans="1:19" x14ac:dyDescent="0.2">
      <c r="A1400" s="172">
        <v>1374</v>
      </c>
      <c r="B1400" s="181">
        <v>6602327326720</v>
      </c>
      <c r="C1400" s="182">
        <v>0</v>
      </c>
      <c r="D1400" s="183" t="s">
        <v>2838</v>
      </c>
      <c r="E1400" s="184">
        <v>0.37947500000000001</v>
      </c>
      <c r="F1400" s="185">
        <v>317.72230400000001</v>
      </c>
      <c r="G1400" s="181">
        <v>24618890018816</v>
      </c>
      <c r="H1400" s="182">
        <v>0</v>
      </c>
      <c r="I1400" s="183" t="s">
        <v>2806</v>
      </c>
      <c r="J1400" s="184">
        <v>0.36910100000000001</v>
      </c>
      <c r="K1400" s="185">
        <v>305.56249400000002</v>
      </c>
      <c r="L1400" s="181">
        <v>4023912439808</v>
      </c>
      <c r="M1400" s="182">
        <v>0</v>
      </c>
      <c r="N1400" s="183" t="s">
        <v>2834</v>
      </c>
      <c r="O1400" s="184">
        <v>0.37197999999999998</v>
      </c>
      <c r="P1400" s="185">
        <v>309.753534</v>
      </c>
      <c r="S1400" s="175"/>
    </row>
    <row r="1401" spans="1:19" x14ac:dyDescent="0.2">
      <c r="A1401" s="172">
        <v>1375</v>
      </c>
      <c r="B1401" s="181">
        <v>30796868837376</v>
      </c>
      <c r="C1401" s="182">
        <v>2</v>
      </c>
      <c r="D1401" s="183" t="s">
        <v>306</v>
      </c>
      <c r="E1401" s="184">
        <v>3.6000000000000001E-5</v>
      </c>
      <c r="F1401" s="185">
        <v>2.8899999999999998E-4</v>
      </c>
      <c r="G1401" s="181">
        <v>22998054027264</v>
      </c>
      <c r="H1401" s="182">
        <v>1</v>
      </c>
      <c r="I1401" s="183" t="s">
        <v>2807</v>
      </c>
      <c r="J1401" s="184">
        <v>0.49507000000000001</v>
      </c>
      <c r="K1401" s="185">
        <v>666.43650300000002</v>
      </c>
      <c r="L1401" s="181">
        <v>5775133974528</v>
      </c>
      <c r="M1401" s="182">
        <v>0</v>
      </c>
      <c r="N1401" s="183" t="s">
        <v>2842</v>
      </c>
      <c r="O1401" s="184">
        <v>0.37187700000000001</v>
      </c>
      <c r="P1401" s="185">
        <v>309.081616</v>
      </c>
      <c r="S1401" s="175"/>
    </row>
    <row r="1402" spans="1:19" x14ac:dyDescent="0.2">
      <c r="A1402" s="172">
        <v>1376</v>
      </c>
      <c r="B1402" s="181">
        <v>2684710395904</v>
      </c>
      <c r="C1402" s="182">
        <v>2</v>
      </c>
      <c r="D1402" s="183" t="s">
        <v>338</v>
      </c>
      <c r="E1402" s="184">
        <v>6.9999999999999999E-6</v>
      </c>
      <c r="F1402" s="185">
        <v>6.0999999999999999E-5</v>
      </c>
      <c r="G1402" s="181">
        <v>10346377592832</v>
      </c>
      <c r="H1402" s="182">
        <v>2</v>
      </c>
      <c r="I1402" s="183" t="s">
        <v>348</v>
      </c>
      <c r="J1402" s="184">
        <v>2.1999999999999999E-5</v>
      </c>
      <c r="K1402" s="185">
        <v>1.83E-4</v>
      </c>
      <c r="L1402" s="181">
        <v>2417362149376</v>
      </c>
      <c r="M1402" s="182">
        <v>0</v>
      </c>
      <c r="N1402" s="183" t="s">
        <v>2843</v>
      </c>
      <c r="O1402" s="184">
        <v>0.37183500000000003</v>
      </c>
      <c r="P1402" s="185">
        <v>309.90492699999999</v>
      </c>
      <c r="S1402" s="175"/>
    </row>
    <row r="1403" spans="1:19" x14ac:dyDescent="0.2">
      <c r="A1403" s="172">
        <v>1377</v>
      </c>
      <c r="B1403" s="181">
        <v>6243844890624</v>
      </c>
      <c r="C1403" s="182">
        <v>2</v>
      </c>
      <c r="D1403" s="183" t="s">
        <v>306</v>
      </c>
      <c r="E1403" s="184">
        <v>9.9999999999999995E-7</v>
      </c>
      <c r="F1403" s="185">
        <v>1.5E-5</v>
      </c>
      <c r="G1403" s="181">
        <v>2711648157696</v>
      </c>
      <c r="H1403" s="182">
        <v>2</v>
      </c>
      <c r="I1403" s="183" t="s">
        <v>339</v>
      </c>
      <c r="J1403" s="184">
        <v>6.9999999999999999E-6</v>
      </c>
      <c r="K1403" s="185">
        <v>6.0999999999999999E-5</v>
      </c>
      <c r="L1403" s="181">
        <v>4703652315136</v>
      </c>
      <c r="M1403" s="182">
        <v>1</v>
      </c>
      <c r="N1403" s="183" t="s">
        <v>2844</v>
      </c>
      <c r="O1403" s="184">
        <v>0.50938099999999997</v>
      </c>
      <c r="P1403" s="185">
        <v>702.55085499999996</v>
      </c>
      <c r="S1403" s="175"/>
    </row>
    <row r="1404" spans="1:19" x14ac:dyDescent="0.2">
      <c r="A1404" s="172">
        <v>1378</v>
      </c>
      <c r="B1404" s="181">
        <v>18991282200576</v>
      </c>
      <c r="C1404" s="182">
        <v>2</v>
      </c>
      <c r="D1404" s="183" t="s">
        <v>306</v>
      </c>
      <c r="E1404" s="184">
        <v>1.7E-5</v>
      </c>
      <c r="F1404" s="185">
        <v>1.37E-4</v>
      </c>
      <c r="G1404" s="181">
        <v>22958409097216</v>
      </c>
      <c r="H1404" s="182">
        <v>1</v>
      </c>
      <c r="I1404" s="183" t="s">
        <v>2812</v>
      </c>
      <c r="J1404" s="184">
        <v>0.50232900000000003</v>
      </c>
      <c r="K1404" s="185">
        <v>685.54309499999999</v>
      </c>
      <c r="L1404" s="181">
        <v>5837794557952</v>
      </c>
      <c r="M1404" s="182">
        <v>2</v>
      </c>
      <c r="N1404" s="183" t="s">
        <v>214</v>
      </c>
      <c r="O1404" s="184">
        <v>1.9000000000000001E-5</v>
      </c>
      <c r="P1404" s="185">
        <v>1.5200000000000001E-4</v>
      </c>
      <c r="S1404" s="175"/>
    </row>
    <row r="1405" spans="1:19" x14ac:dyDescent="0.2">
      <c r="A1405" s="172">
        <v>1379</v>
      </c>
      <c r="B1405" s="181">
        <v>13641776955392</v>
      </c>
      <c r="C1405" s="182">
        <v>0</v>
      </c>
      <c r="D1405" s="183" t="s">
        <v>2846</v>
      </c>
      <c r="E1405" s="184">
        <v>0.37338100000000002</v>
      </c>
      <c r="F1405" s="185">
        <v>311.06952699999999</v>
      </c>
      <c r="G1405" s="181">
        <v>17527786192896</v>
      </c>
      <c r="H1405" s="182">
        <v>0</v>
      </c>
      <c r="I1405" s="183" t="s">
        <v>2813</v>
      </c>
      <c r="J1405" s="184">
        <v>0.37470599999999998</v>
      </c>
      <c r="K1405" s="185">
        <v>312.70752299999998</v>
      </c>
      <c r="L1405" s="181">
        <v>3199758712832</v>
      </c>
      <c r="M1405" s="182">
        <v>2</v>
      </c>
      <c r="N1405" s="183" t="s">
        <v>329</v>
      </c>
      <c r="O1405" s="184">
        <v>0</v>
      </c>
      <c r="P1405" s="185">
        <v>0</v>
      </c>
      <c r="S1405" s="175"/>
    </row>
    <row r="1406" spans="1:19" x14ac:dyDescent="0.2">
      <c r="A1406" s="172">
        <v>1380</v>
      </c>
      <c r="B1406" s="181">
        <v>3885697499136</v>
      </c>
      <c r="C1406" s="182">
        <v>1</v>
      </c>
      <c r="D1406" s="183" t="s">
        <v>2852</v>
      </c>
      <c r="E1406" s="184">
        <v>0.49199799999999999</v>
      </c>
      <c r="F1406" s="185">
        <v>667.49691499999994</v>
      </c>
      <c r="G1406" s="181">
        <v>23131817394176</v>
      </c>
      <c r="H1406" s="182">
        <v>2</v>
      </c>
      <c r="I1406" s="183" t="s">
        <v>329</v>
      </c>
      <c r="J1406" s="184">
        <v>1.5E-5</v>
      </c>
      <c r="K1406" s="185">
        <v>1.22E-4</v>
      </c>
      <c r="L1406" s="181">
        <v>1660139184128</v>
      </c>
      <c r="M1406" s="182">
        <v>0</v>
      </c>
      <c r="N1406" s="183" t="s">
        <v>2847</v>
      </c>
      <c r="O1406" s="184">
        <v>0.374668</v>
      </c>
      <c r="P1406" s="185">
        <v>312.64464099999998</v>
      </c>
      <c r="S1406" s="175"/>
    </row>
    <row r="1407" spans="1:19" x14ac:dyDescent="0.2">
      <c r="A1407" s="172">
        <v>1381</v>
      </c>
      <c r="B1407" s="181">
        <v>12874274275328</v>
      </c>
      <c r="C1407" s="182">
        <v>2</v>
      </c>
      <c r="D1407" s="183" t="s">
        <v>310</v>
      </c>
      <c r="E1407" s="184">
        <v>9.0000000000000002E-6</v>
      </c>
      <c r="F1407" s="185">
        <v>7.6000000000000004E-5</v>
      </c>
      <c r="G1407" s="181">
        <v>13621852250112</v>
      </c>
      <c r="H1407" s="182">
        <v>2</v>
      </c>
      <c r="I1407" s="183" t="s">
        <v>303</v>
      </c>
      <c r="J1407" s="184">
        <v>2.1999999999999999E-5</v>
      </c>
      <c r="K1407" s="185">
        <v>1.83E-4</v>
      </c>
      <c r="L1407" s="181">
        <v>3211273699328</v>
      </c>
      <c r="M1407" s="182">
        <v>0</v>
      </c>
      <c r="N1407" s="183" t="s">
        <v>2849</v>
      </c>
      <c r="O1407" s="184">
        <v>0.37268400000000002</v>
      </c>
      <c r="P1407" s="185">
        <v>310.39725199999998</v>
      </c>
      <c r="S1407" s="175"/>
    </row>
    <row r="1408" spans="1:19" x14ac:dyDescent="0.2">
      <c r="A1408" s="172">
        <v>1382</v>
      </c>
      <c r="B1408" s="181">
        <v>28701823410176</v>
      </c>
      <c r="C1408" s="182">
        <v>0</v>
      </c>
      <c r="D1408" s="183" t="s">
        <v>2857</v>
      </c>
      <c r="E1408" s="184">
        <v>0.375031</v>
      </c>
      <c r="F1408" s="185">
        <v>312.96245399999998</v>
      </c>
      <c r="G1408" s="181">
        <v>14244428136448</v>
      </c>
      <c r="H1408" s="182">
        <v>0</v>
      </c>
      <c r="I1408" s="183" t="s">
        <v>2816</v>
      </c>
      <c r="J1408" s="184">
        <v>0.37384699999999998</v>
      </c>
      <c r="K1408" s="185">
        <v>311.93197099999998</v>
      </c>
      <c r="L1408" s="181">
        <v>6858586177536</v>
      </c>
      <c r="M1408" s="182">
        <v>0</v>
      </c>
      <c r="N1408" s="183" t="s">
        <v>2850</v>
      </c>
      <c r="O1408" s="184">
        <v>0.37238399999999999</v>
      </c>
      <c r="P1408" s="185">
        <v>309.954341</v>
      </c>
      <c r="S1408" s="175"/>
    </row>
    <row r="1409" spans="1:19" x14ac:dyDescent="0.2">
      <c r="A1409" s="172">
        <v>1383</v>
      </c>
      <c r="B1409" s="181">
        <v>19371418402816</v>
      </c>
      <c r="C1409" s="182">
        <v>0</v>
      </c>
      <c r="D1409" s="183" t="s">
        <v>2858</v>
      </c>
      <c r="E1409" s="184">
        <v>0.37447900000000001</v>
      </c>
      <c r="F1409" s="185">
        <v>313.01232399999998</v>
      </c>
      <c r="G1409" s="181">
        <v>27790714388480</v>
      </c>
      <c r="H1409" s="182">
        <v>0</v>
      </c>
      <c r="I1409" s="183" t="s">
        <v>2817</v>
      </c>
      <c r="J1409" s="184">
        <v>0.37241800000000003</v>
      </c>
      <c r="K1409" s="185">
        <v>309.87484699999999</v>
      </c>
      <c r="L1409" s="181">
        <v>3347855933440</v>
      </c>
      <c r="M1409" s="182">
        <v>0</v>
      </c>
      <c r="N1409" s="183" t="s">
        <v>2853</v>
      </c>
      <c r="O1409" s="184">
        <v>0.37357499999999999</v>
      </c>
      <c r="P1409" s="185">
        <v>311.65655800000002</v>
      </c>
      <c r="S1409" s="175"/>
    </row>
    <row r="1410" spans="1:19" x14ac:dyDescent="0.2">
      <c r="A1410" s="172">
        <v>1384</v>
      </c>
      <c r="B1410" s="181">
        <v>1359155658752</v>
      </c>
      <c r="C1410" s="182">
        <v>2</v>
      </c>
      <c r="D1410" s="183" t="s">
        <v>315</v>
      </c>
      <c r="E1410" s="184">
        <v>3.1999999999999999E-5</v>
      </c>
      <c r="F1410" s="185">
        <v>2.5900000000000001E-4</v>
      </c>
      <c r="G1410" s="181">
        <v>3584662937600</v>
      </c>
      <c r="H1410" s="182">
        <v>2</v>
      </c>
      <c r="I1410" s="183" t="s">
        <v>338</v>
      </c>
      <c r="J1410" s="184">
        <v>2.1999999999999999E-5</v>
      </c>
      <c r="K1410" s="185">
        <v>1.83E-4</v>
      </c>
      <c r="L1410" s="181">
        <v>5050218618880</v>
      </c>
      <c r="M1410" s="182">
        <v>2</v>
      </c>
      <c r="N1410" s="183" t="s">
        <v>348</v>
      </c>
      <c r="O1410" s="184">
        <v>0</v>
      </c>
      <c r="P1410" s="185">
        <v>0</v>
      </c>
      <c r="S1410" s="175"/>
    </row>
    <row r="1411" spans="1:19" x14ac:dyDescent="0.2">
      <c r="A1411" s="172">
        <v>1385</v>
      </c>
      <c r="B1411" s="181">
        <v>20110636351488</v>
      </c>
      <c r="C1411" s="182">
        <v>0</v>
      </c>
      <c r="D1411" s="183" t="s">
        <v>2861</v>
      </c>
      <c r="E1411" s="184">
        <v>0.37428899999999998</v>
      </c>
      <c r="F1411" s="185">
        <v>312.04888599999998</v>
      </c>
      <c r="G1411" s="181">
        <v>15009835933696</v>
      </c>
      <c r="H1411" s="182">
        <v>0</v>
      </c>
      <c r="I1411" s="183" t="s">
        <v>2820</v>
      </c>
      <c r="J1411" s="184">
        <v>0.37689400000000001</v>
      </c>
      <c r="K1411" s="185">
        <v>314.85875900000002</v>
      </c>
      <c r="L1411" s="181">
        <v>4055234699264</v>
      </c>
      <c r="M1411" s="182">
        <v>1</v>
      </c>
      <c r="N1411" s="183" t="s">
        <v>2854</v>
      </c>
      <c r="O1411" s="184">
        <v>0.49960300000000002</v>
      </c>
      <c r="P1411" s="185">
        <v>681.55731300000002</v>
      </c>
      <c r="S1411" s="175"/>
    </row>
    <row r="1412" spans="1:19" x14ac:dyDescent="0.2">
      <c r="A1412" s="172">
        <v>1386</v>
      </c>
      <c r="B1412" s="181">
        <v>21251396501504</v>
      </c>
      <c r="C1412" s="182">
        <v>2</v>
      </c>
      <c r="D1412" s="183" t="s">
        <v>296</v>
      </c>
      <c r="E1412" s="184">
        <v>2.4000000000000001E-5</v>
      </c>
      <c r="F1412" s="185">
        <v>1.9799999999999999E-4</v>
      </c>
      <c r="G1412" s="181">
        <v>22384914489344</v>
      </c>
      <c r="H1412" s="182">
        <v>2</v>
      </c>
      <c r="I1412" s="183" t="s">
        <v>296</v>
      </c>
      <c r="J1412" s="184">
        <v>1.2999999999999999E-5</v>
      </c>
      <c r="K1412" s="185">
        <v>1.06E-4</v>
      </c>
      <c r="L1412" s="181">
        <v>6031511150592</v>
      </c>
      <c r="M1412" s="182">
        <v>0</v>
      </c>
      <c r="N1412" s="183" t="s">
        <v>2855</v>
      </c>
      <c r="O1412" s="184">
        <v>0.374199</v>
      </c>
      <c r="P1412" s="185">
        <v>311.95325300000002</v>
      </c>
      <c r="S1412" s="175"/>
    </row>
    <row r="1413" spans="1:19" x14ac:dyDescent="0.2">
      <c r="A1413" s="172">
        <v>1387</v>
      </c>
      <c r="B1413" s="181">
        <v>9654852673536</v>
      </c>
      <c r="C1413" s="182">
        <v>0</v>
      </c>
      <c r="D1413" s="183" t="s">
        <v>2862</v>
      </c>
      <c r="E1413" s="184">
        <v>0.37612000000000001</v>
      </c>
      <c r="F1413" s="185">
        <v>314.00315999999998</v>
      </c>
      <c r="G1413" s="181">
        <v>27600992813056</v>
      </c>
      <c r="H1413" s="182">
        <v>1</v>
      </c>
      <c r="I1413" s="183" t="s">
        <v>2822</v>
      </c>
      <c r="J1413" s="184">
        <v>0.50038099999999996</v>
      </c>
      <c r="K1413" s="185">
        <v>681.77214500000002</v>
      </c>
      <c r="L1413" s="181">
        <v>2574213840896</v>
      </c>
      <c r="M1413" s="182">
        <v>0</v>
      </c>
      <c r="N1413" s="183" t="s">
        <v>2860</v>
      </c>
      <c r="O1413" s="184">
        <v>0.36999799999999999</v>
      </c>
      <c r="P1413" s="185">
        <v>306.93639100000001</v>
      </c>
      <c r="S1413" s="175"/>
    </row>
    <row r="1414" spans="1:19" x14ac:dyDescent="0.2">
      <c r="A1414" s="172">
        <v>1388</v>
      </c>
      <c r="B1414" s="181">
        <v>21707460067328</v>
      </c>
      <c r="C1414" s="182">
        <v>0</v>
      </c>
      <c r="D1414" s="183" t="s">
        <v>2865</v>
      </c>
      <c r="E1414" s="184">
        <v>0.37398799999999999</v>
      </c>
      <c r="F1414" s="185">
        <v>311.57139799999999</v>
      </c>
      <c r="G1414" s="181">
        <v>26633714180096</v>
      </c>
      <c r="H1414" s="182">
        <v>2</v>
      </c>
      <c r="I1414" s="183" t="s">
        <v>296</v>
      </c>
      <c r="J1414" s="184">
        <v>1.7E-5</v>
      </c>
      <c r="K1414" s="185">
        <v>1.37E-4</v>
      </c>
      <c r="L1414" s="181">
        <v>2078308917248</v>
      </c>
      <c r="M1414" s="182">
        <v>2</v>
      </c>
      <c r="N1414" s="183" t="s">
        <v>306</v>
      </c>
      <c r="O1414" s="184">
        <v>1.2999999999999999E-5</v>
      </c>
      <c r="P1414" s="185">
        <v>1.06E-4</v>
      </c>
      <c r="S1414" s="175"/>
    </row>
    <row r="1415" spans="1:19" x14ac:dyDescent="0.2">
      <c r="A1415" s="172">
        <v>1389</v>
      </c>
      <c r="B1415" s="181">
        <v>17653783060480</v>
      </c>
      <c r="C1415" s="182">
        <v>0</v>
      </c>
      <c r="D1415" s="183" t="s">
        <v>2866</v>
      </c>
      <c r="E1415" s="184">
        <v>0.37610300000000002</v>
      </c>
      <c r="F1415" s="185">
        <v>314.24780900000002</v>
      </c>
      <c r="G1415" s="181">
        <v>7440241917952</v>
      </c>
      <c r="H1415" s="182">
        <v>0</v>
      </c>
      <c r="I1415" s="183" t="s">
        <v>2829</v>
      </c>
      <c r="J1415" s="184">
        <v>0.37429800000000002</v>
      </c>
      <c r="K1415" s="185">
        <v>312.36007699999999</v>
      </c>
      <c r="L1415" s="181">
        <v>3286351028224</v>
      </c>
      <c r="M1415" s="182">
        <v>0</v>
      </c>
      <c r="N1415" s="183" t="s">
        <v>2863</v>
      </c>
      <c r="O1415" s="184">
        <v>0.37309500000000001</v>
      </c>
      <c r="P1415" s="185">
        <v>310.216227</v>
      </c>
      <c r="S1415" s="175"/>
    </row>
    <row r="1416" spans="1:19" x14ac:dyDescent="0.2">
      <c r="A1416" s="172">
        <v>1390</v>
      </c>
      <c r="B1416" s="181">
        <v>25703573987328</v>
      </c>
      <c r="C1416" s="182">
        <v>2</v>
      </c>
      <c r="D1416" s="183" t="s">
        <v>329</v>
      </c>
      <c r="E1416" s="184">
        <v>0</v>
      </c>
      <c r="F1416" s="185">
        <v>0</v>
      </c>
      <c r="G1416" s="181">
        <v>1997139329024</v>
      </c>
      <c r="H1416" s="182">
        <v>2</v>
      </c>
      <c r="I1416" s="183" t="s">
        <v>339</v>
      </c>
      <c r="J1416" s="184">
        <v>6.9999999999999999E-6</v>
      </c>
      <c r="K1416" s="185">
        <v>6.0999999999999999E-5</v>
      </c>
      <c r="L1416" s="181">
        <v>6023029628928</v>
      </c>
      <c r="M1416" s="182">
        <v>0</v>
      </c>
      <c r="N1416" s="183" t="s">
        <v>2864</v>
      </c>
      <c r="O1416" s="184">
        <v>0.375919</v>
      </c>
      <c r="P1416" s="185">
        <v>314.98369300000002</v>
      </c>
      <c r="S1416" s="175"/>
    </row>
    <row r="1417" spans="1:19" x14ac:dyDescent="0.2">
      <c r="A1417" s="172">
        <v>1391</v>
      </c>
      <c r="B1417" s="181">
        <v>7582775631872</v>
      </c>
      <c r="C1417" s="182">
        <v>2</v>
      </c>
      <c r="D1417" s="183" t="s">
        <v>305</v>
      </c>
      <c r="E1417" s="184">
        <v>5.0000000000000004E-6</v>
      </c>
      <c r="F1417" s="185">
        <v>4.5000000000000003E-5</v>
      </c>
      <c r="G1417" s="181">
        <v>30485392236544</v>
      </c>
      <c r="H1417" s="182">
        <v>0</v>
      </c>
      <c r="I1417" s="183" t="s">
        <v>2830</v>
      </c>
      <c r="J1417" s="184">
        <v>0.37455500000000003</v>
      </c>
      <c r="K1417" s="185">
        <v>312.47480100000001</v>
      </c>
      <c r="L1417" s="181">
        <v>1477361344512</v>
      </c>
      <c r="M1417" s="182">
        <v>0</v>
      </c>
      <c r="N1417" s="183" t="s">
        <v>2867</v>
      </c>
      <c r="O1417" s="184">
        <v>0.37521199999999999</v>
      </c>
      <c r="P1417" s="185">
        <v>313.31466599999999</v>
      </c>
      <c r="S1417" s="175"/>
    </row>
    <row r="1418" spans="1:19" x14ac:dyDescent="0.2">
      <c r="A1418" s="172">
        <v>1392</v>
      </c>
      <c r="B1418" s="181">
        <v>6355360555008</v>
      </c>
      <c r="C1418" s="182">
        <v>1</v>
      </c>
      <c r="D1418" s="183" t="s">
        <v>2869</v>
      </c>
      <c r="E1418" s="184">
        <v>0.51283500000000004</v>
      </c>
      <c r="F1418" s="185">
        <v>714.23232800000005</v>
      </c>
      <c r="G1418" s="181">
        <v>15868609470464</v>
      </c>
      <c r="H1418" s="182">
        <v>2</v>
      </c>
      <c r="I1418" s="183" t="s">
        <v>303</v>
      </c>
      <c r="J1418" s="184">
        <v>1.1E-5</v>
      </c>
      <c r="K1418" s="185">
        <v>9.1000000000000003E-5</v>
      </c>
      <c r="L1418" s="181">
        <v>3818292822016</v>
      </c>
      <c r="M1418" s="182">
        <v>0</v>
      </c>
      <c r="N1418" s="183" t="s">
        <v>2875</v>
      </c>
      <c r="O1418" s="184">
        <v>0.37672099999999997</v>
      </c>
      <c r="P1418" s="185">
        <v>315.13121100000001</v>
      </c>
      <c r="S1418" s="175"/>
    </row>
    <row r="1419" spans="1:19" x14ac:dyDescent="0.2">
      <c r="A1419" s="172">
        <v>1393</v>
      </c>
      <c r="B1419" s="181">
        <v>20780502589440</v>
      </c>
      <c r="C1419" s="182">
        <v>2</v>
      </c>
      <c r="D1419" s="183" t="s">
        <v>376</v>
      </c>
      <c r="E1419" s="184">
        <v>9.0000000000000002E-6</v>
      </c>
      <c r="F1419" s="185">
        <v>7.6000000000000004E-5</v>
      </c>
      <c r="G1419" s="181">
        <v>2580757266432</v>
      </c>
      <c r="H1419" s="182">
        <v>1</v>
      </c>
      <c r="I1419" s="183" t="s">
        <v>2837</v>
      </c>
      <c r="J1419" s="184">
        <v>0.50312900000000005</v>
      </c>
      <c r="K1419" s="185">
        <v>688.83602800000006</v>
      </c>
      <c r="L1419" s="181">
        <v>4971244978176</v>
      </c>
      <c r="M1419" s="182">
        <v>0</v>
      </c>
      <c r="N1419" s="183" t="s">
        <v>2877</v>
      </c>
      <c r="O1419" s="184">
        <v>0.38139699999999999</v>
      </c>
      <c r="P1419" s="185">
        <v>321.00021700000002</v>
      </c>
      <c r="S1419" s="175"/>
    </row>
    <row r="1420" spans="1:19" x14ac:dyDescent="0.2">
      <c r="A1420" s="172">
        <v>1394</v>
      </c>
      <c r="B1420" s="181">
        <v>26823801618432</v>
      </c>
      <c r="C1420" s="182">
        <v>1</v>
      </c>
      <c r="D1420" s="183" t="s">
        <v>2870</v>
      </c>
      <c r="E1420" s="184">
        <v>0.49624099999999999</v>
      </c>
      <c r="F1420" s="185">
        <v>671.82211500000005</v>
      </c>
      <c r="G1420" s="181">
        <v>857466306560</v>
      </c>
      <c r="H1420" s="182">
        <v>0</v>
      </c>
      <c r="I1420" s="183" t="s">
        <v>2839</v>
      </c>
      <c r="J1420" s="184">
        <v>0.37468800000000002</v>
      </c>
      <c r="K1420" s="185">
        <v>313.37802099999999</v>
      </c>
      <c r="L1420" s="181">
        <v>4609810554880</v>
      </c>
      <c r="M1420" s="182">
        <v>2</v>
      </c>
      <c r="N1420" s="183" t="s">
        <v>305</v>
      </c>
      <c r="O1420" s="184">
        <v>2.8E-5</v>
      </c>
      <c r="P1420" s="185">
        <v>2.2800000000000001E-4</v>
      </c>
      <c r="S1420" s="175"/>
    </row>
    <row r="1421" spans="1:19" x14ac:dyDescent="0.2">
      <c r="A1421" s="172">
        <v>1395</v>
      </c>
      <c r="B1421" s="181">
        <v>22571348590592</v>
      </c>
      <c r="C1421" s="182">
        <v>2</v>
      </c>
      <c r="D1421" s="183" t="s">
        <v>329</v>
      </c>
      <c r="E1421" s="184">
        <v>0</v>
      </c>
      <c r="F1421" s="185">
        <v>0</v>
      </c>
      <c r="G1421" s="181">
        <v>14891634720768</v>
      </c>
      <c r="H1421" s="182">
        <v>0</v>
      </c>
      <c r="I1421" s="183" t="s">
        <v>2840</v>
      </c>
      <c r="J1421" s="184">
        <v>0.373942</v>
      </c>
      <c r="K1421" s="185">
        <v>311.98497900000001</v>
      </c>
      <c r="L1421" s="181">
        <v>849177739264</v>
      </c>
      <c r="M1421" s="182">
        <v>0</v>
      </c>
      <c r="N1421" s="183" t="s">
        <v>2879</v>
      </c>
      <c r="O1421" s="184">
        <v>0.37434299999999998</v>
      </c>
      <c r="P1421" s="185">
        <v>312.22609799999998</v>
      </c>
      <c r="S1421" s="175"/>
    </row>
    <row r="1422" spans="1:19" x14ac:dyDescent="0.2">
      <c r="A1422" s="172">
        <v>1396</v>
      </c>
      <c r="B1422" s="181">
        <v>2938889306112</v>
      </c>
      <c r="C1422" s="182">
        <v>0</v>
      </c>
      <c r="D1422" s="183" t="s">
        <v>2873</v>
      </c>
      <c r="E1422" s="184">
        <v>0.37574600000000002</v>
      </c>
      <c r="F1422" s="185">
        <v>313.12719399999997</v>
      </c>
      <c r="G1422" s="181">
        <v>16041345392640</v>
      </c>
      <c r="H1422" s="182">
        <v>0</v>
      </c>
      <c r="I1422" s="183" t="s">
        <v>2841</v>
      </c>
      <c r="J1422" s="184">
        <v>0.37433899999999998</v>
      </c>
      <c r="K1422" s="185">
        <v>312.73779000000002</v>
      </c>
      <c r="L1422" s="181">
        <v>4294553878528</v>
      </c>
      <c r="M1422" s="182">
        <v>0</v>
      </c>
      <c r="N1422" s="183" t="s">
        <v>2881</v>
      </c>
      <c r="O1422" s="184">
        <v>0.37073</v>
      </c>
      <c r="P1422" s="185">
        <v>307.90667400000001</v>
      </c>
      <c r="S1422" s="175"/>
    </row>
    <row r="1423" spans="1:19" x14ac:dyDescent="0.2">
      <c r="A1423" s="172">
        <v>1397</v>
      </c>
      <c r="B1423" s="181">
        <v>15256487280640</v>
      </c>
      <c r="C1423" s="182">
        <v>0</v>
      </c>
      <c r="D1423" s="183" t="s">
        <v>2876</v>
      </c>
      <c r="E1423" s="184">
        <v>0.37246899999999999</v>
      </c>
      <c r="F1423" s="185">
        <v>310.407442</v>
      </c>
      <c r="G1423" s="181">
        <v>29778777972736</v>
      </c>
      <c r="H1423" s="182">
        <v>2</v>
      </c>
      <c r="I1423" s="183" t="s">
        <v>214</v>
      </c>
      <c r="J1423" s="184">
        <v>1.5E-5</v>
      </c>
      <c r="K1423" s="185">
        <v>1.22E-4</v>
      </c>
      <c r="L1423" s="181">
        <v>4801569095680</v>
      </c>
      <c r="M1423" s="182">
        <v>2</v>
      </c>
      <c r="N1423" s="183" t="s">
        <v>316</v>
      </c>
      <c r="O1423" s="184">
        <v>1.1E-5</v>
      </c>
      <c r="P1423" s="185">
        <v>9.1000000000000003E-5</v>
      </c>
      <c r="S1423" s="175"/>
    </row>
    <row r="1424" spans="1:19" x14ac:dyDescent="0.2">
      <c r="A1424" s="172">
        <v>1398</v>
      </c>
      <c r="B1424" s="181">
        <v>5328898547712</v>
      </c>
      <c r="C1424" s="182">
        <v>2</v>
      </c>
      <c r="D1424" s="183" t="s">
        <v>214</v>
      </c>
      <c r="E1424" s="184">
        <v>3.0000000000000001E-6</v>
      </c>
      <c r="F1424" s="185">
        <v>3.0000000000000001E-5</v>
      </c>
      <c r="G1424" s="181">
        <v>28013396254720</v>
      </c>
      <c r="H1424" s="182">
        <v>2</v>
      </c>
      <c r="I1424" s="183" t="s">
        <v>376</v>
      </c>
      <c r="J1424" s="184">
        <v>1.2999999999999999E-5</v>
      </c>
      <c r="K1424" s="185">
        <v>1.06E-4</v>
      </c>
      <c r="L1424" s="181">
        <v>6328380801024</v>
      </c>
      <c r="M1424" s="182">
        <v>2</v>
      </c>
      <c r="N1424" s="183" t="s">
        <v>315</v>
      </c>
      <c r="O1424" s="184">
        <v>5.0000000000000004E-6</v>
      </c>
      <c r="P1424" s="185">
        <v>4.5000000000000003E-5</v>
      </c>
      <c r="S1424" s="175"/>
    </row>
    <row r="1425" spans="1:19" x14ac:dyDescent="0.2">
      <c r="A1425" s="172">
        <v>1399</v>
      </c>
      <c r="B1425" s="181">
        <v>28407192461312</v>
      </c>
      <c r="C1425" s="182">
        <v>1</v>
      </c>
      <c r="D1425" s="183" t="s">
        <v>2884</v>
      </c>
      <c r="E1425" s="184">
        <v>0.50239800000000001</v>
      </c>
      <c r="F1425" s="185">
        <v>691.78704900000002</v>
      </c>
      <c r="G1425" s="181">
        <v>4496754286592</v>
      </c>
      <c r="H1425" s="182">
        <v>2</v>
      </c>
      <c r="I1425" s="183" t="s">
        <v>303</v>
      </c>
      <c r="J1425" s="184">
        <v>3.0000000000000001E-5</v>
      </c>
      <c r="K1425" s="185">
        <v>2.4399999999999999E-4</v>
      </c>
      <c r="L1425" s="181">
        <v>5189456912384</v>
      </c>
      <c r="M1425" s="182">
        <v>0</v>
      </c>
      <c r="N1425" s="183" t="s">
        <v>2883</v>
      </c>
      <c r="O1425" s="184">
        <v>0.37460300000000002</v>
      </c>
      <c r="P1425" s="185">
        <v>312.31087400000001</v>
      </c>
      <c r="S1425" s="175"/>
    </row>
    <row r="1426" spans="1:19" x14ac:dyDescent="0.2">
      <c r="A1426" s="172">
        <v>1400</v>
      </c>
      <c r="B1426" s="181">
        <v>28816660316160</v>
      </c>
      <c r="C1426" s="182">
        <v>2</v>
      </c>
      <c r="D1426" s="183" t="s">
        <v>305</v>
      </c>
      <c r="E1426" s="184">
        <v>9.0000000000000002E-6</v>
      </c>
      <c r="F1426" s="185">
        <v>7.6000000000000004E-5</v>
      </c>
      <c r="G1426" s="181">
        <v>21983034925056</v>
      </c>
      <c r="H1426" s="182">
        <v>0</v>
      </c>
      <c r="I1426" s="183" t="s">
        <v>2845</v>
      </c>
      <c r="J1426" s="184">
        <v>0.37277500000000002</v>
      </c>
      <c r="K1426" s="185">
        <v>310.696372</v>
      </c>
      <c r="L1426" s="181">
        <v>2527345491968</v>
      </c>
      <c r="M1426" s="182">
        <v>2</v>
      </c>
      <c r="N1426" s="183" t="s">
        <v>306</v>
      </c>
      <c r="O1426" s="184">
        <v>5.0000000000000004E-6</v>
      </c>
      <c r="P1426" s="185">
        <v>4.5000000000000003E-5</v>
      </c>
      <c r="S1426" s="175"/>
    </row>
    <row r="1427" spans="1:19" x14ac:dyDescent="0.2">
      <c r="A1427" s="172">
        <v>1401</v>
      </c>
      <c r="B1427" s="181">
        <v>1970268553216</v>
      </c>
      <c r="C1427" s="182">
        <v>0</v>
      </c>
      <c r="D1427" s="183" t="s">
        <v>2887</v>
      </c>
      <c r="E1427" s="184">
        <v>0.37917699999999999</v>
      </c>
      <c r="F1427" s="185">
        <v>318.43421999999998</v>
      </c>
      <c r="G1427" s="181">
        <v>25496461484032</v>
      </c>
      <c r="H1427" s="182">
        <v>0</v>
      </c>
      <c r="I1427" s="183" t="s">
        <v>2848</v>
      </c>
      <c r="J1427" s="184">
        <v>0.37546400000000002</v>
      </c>
      <c r="K1427" s="185">
        <v>313.49697900000001</v>
      </c>
      <c r="L1427" s="181">
        <v>297340829696</v>
      </c>
      <c r="M1427" s="182">
        <v>0</v>
      </c>
      <c r="N1427" s="183" t="s">
        <v>2885</v>
      </c>
      <c r="O1427" s="184">
        <v>0.37609100000000001</v>
      </c>
      <c r="P1427" s="185">
        <v>314.38379700000002</v>
      </c>
      <c r="S1427" s="175"/>
    </row>
    <row r="1428" spans="1:19" x14ac:dyDescent="0.2">
      <c r="A1428" s="172">
        <v>1402</v>
      </c>
      <c r="B1428" s="181">
        <v>23993157451776</v>
      </c>
      <c r="C1428" s="182">
        <v>0</v>
      </c>
      <c r="D1428" s="183" t="s">
        <v>2889</v>
      </c>
      <c r="E1428" s="184">
        <v>0.37307299999999999</v>
      </c>
      <c r="F1428" s="185">
        <v>311.05612100000002</v>
      </c>
      <c r="G1428" s="181">
        <v>6061214760960</v>
      </c>
      <c r="H1428" s="182">
        <v>0</v>
      </c>
      <c r="I1428" s="183" t="s">
        <v>2851</v>
      </c>
      <c r="J1428" s="184">
        <v>0.373392</v>
      </c>
      <c r="K1428" s="185">
        <v>311.29483299999998</v>
      </c>
      <c r="L1428" s="181">
        <v>3341157752832</v>
      </c>
      <c r="M1428" s="182">
        <v>2</v>
      </c>
      <c r="N1428" s="183" t="s">
        <v>303</v>
      </c>
      <c r="O1428" s="184">
        <v>6.9999999999999999E-6</v>
      </c>
      <c r="P1428" s="185">
        <v>6.0999999999999999E-5</v>
      </c>
      <c r="S1428" s="175"/>
    </row>
    <row r="1429" spans="1:19" x14ac:dyDescent="0.2">
      <c r="A1429" s="172">
        <v>1403</v>
      </c>
      <c r="B1429" s="181">
        <v>9683976634368</v>
      </c>
      <c r="C1429" s="182">
        <v>0</v>
      </c>
      <c r="D1429" s="183" t="s">
        <v>2892</v>
      </c>
      <c r="E1429" s="184">
        <v>0.37498900000000002</v>
      </c>
      <c r="F1429" s="185">
        <v>312.79449</v>
      </c>
      <c r="G1429" s="181">
        <v>27590962880512</v>
      </c>
      <c r="H1429" s="182">
        <v>0</v>
      </c>
      <c r="I1429" s="183" t="s">
        <v>2856</v>
      </c>
      <c r="J1429" s="184">
        <v>0.37708599999999998</v>
      </c>
      <c r="K1429" s="185">
        <v>315.59937500000001</v>
      </c>
      <c r="L1429" s="181">
        <v>718493278208</v>
      </c>
      <c r="M1429" s="182">
        <v>0</v>
      </c>
      <c r="N1429" s="183" t="s">
        <v>2886</v>
      </c>
      <c r="O1429" s="184">
        <v>0.377083</v>
      </c>
      <c r="P1429" s="185">
        <v>315.19132000000002</v>
      </c>
      <c r="S1429" s="175"/>
    </row>
    <row r="1430" spans="1:19" x14ac:dyDescent="0.2">
      <c r="A1430" s="172">
        <v>1404</v>
      </c>
      <c r="B1430" s="181">
        <v>27591852335104</v>
      </c>
      <c r="C1430" s="182">
        <v>0</v>
      </c>
      <c r="D1430" s="183" t="s">
        <v>2893</v>
      </c>
      <c r="E1430" s="184">
        <v>0.37298300000000001</v>
      </c>
      <c r="F1430" s="185">
        <v>310.46959299999997</v>
      </c>
      <c r="G1430" s="181">
        <v>22391563157504</v>
      </c>
      <c r="H1430" s="182">
        <v>1</v>
      </c>
      <c r="I1430" s="183" t="s">
        <v>2859</v>
      </c>
      <c r="J1430" s="184">
        <v>0.49929099999999998</v>
      </c>
      <c r="K1430" s="185">
        <v>676.11973799999998</v>
      </c>
      <c r="L1430" s="181">
        <v>5076863090688</v>
      </c>
      <c r="M1430" s="182">
        <v>2</v>
      </c>
      <c r="N1430" s="183" t="s">
        <v>303</v>
      </c>
      <c r="O1430" s="184">
        <v>0</v>
      </c>
      <c r="P1430" s="185">
        <v>0</v>
      </c>
      <c r="S1430" s="175"/>
    </row>
    <row r="1431" spans="1:19" x14ac:dyDescent="0.2">
      <c r="A1431" s="172">
        <v>1405</v>
      </c>
      <c r="B1431" s="181">
        <v>24465528610816</v>
      </c>
      <c r="C1431" s="182">
        <v>1</v>
      </c>
      <c r="D1431" s="183" t="s">
        <v>2894</v>
      </c>
      <c r="E1431" s="184">
        <v>0.490006</v>
      </c>
      <c r="F1431" s="185">
        <v>662.28175599999997</v>
      </c>
      <c r="G1431" s="181">
        <v>17343186886656</v>
      </c>
      <c r="H1431" s="182">
        <v>2</v>
      </c>
      <c r="I1431" s="183" t="s">
        <v>316</v>
      </c>
      <c r="J1431" s="184">
        <v>1.5E-5</v>
      </c>
      <c r="K1431" s="185">
        <v>1.22E-4</v>
      </c>
      <c r="L1431" s="181">
        <v>3374341734400</v>
      </c>
      <c r="M1431" s="182">
        <v>0</v>
      </c>
      <c r="N1431" s="183" t="s">
        <v>2890</v>
      </c>
      <c r="O1431" s="184">
        <v>0.37404700000000002</v>
      </c>
      <c r="P1431" s="185">
        <v>312.08984199999998</v>
      </c>
      <c r="S1431" s="175"/>
    </row>
    <row r="1432" spans="1:19" x14ac:dyDescent="0.2">
      <c r="A1432" s="172">
        <v>1406</v>
      </c>
      <c r="B1432" s="181">
        <v>30367029264384</v>
      </c>
      <c r="C1432" s="182">
        <v>1</v>
      </c>
      <c r="D1432" s="183" t="s">
        <v>2895</v>
      </c>
      <c r="E1432" s="184">
        <v>0.49571500000000002</v>
      </c>
      <c r="F1432" s="185">
        <v>675.42517299999997</v>
      </c>
      <c r="G1432" s="181">
        <v>26085533188096</v>
      </c>
      <c r="H1432" s="182">
        <v>2</v>
      </c>
      <c r="I1432" s="183" t="s">
        <v>306</v>
      </c>
      <c r="J1432" s="184">
        <v>2.4000000000000001E-5</v>
      </c>
      <c r="K1432" s="185">
        <v>1.9799999999999999E-4</v>
      </c>
      <c r="L1432" s="181">
        <v>3170279497728</v>
      </c>
      <c r="M1432" s="182">
        <v>2</v>
      </c>
      <c r="N1432" s="183" t="s">
        <v>306</v>
      </c>
      <c r="O1432" s="184">
        <v>2.4000000000000001E-5</v>
      </c>
      <c r="P1432" s="185">
        <v>1.9799999999999999E-4</v>
      </c>
      <c r="S1432" s="175"/>
    </row>
    <row r="1433" spans="1:19" x14ac:dyDescent="0.2">
      <c r="A1433" s="172">
        <v>1407</v>
      </c>
      <c r="B1433" s="181">
        <v>22818298593280</v>
      </c>
      <c r="C1433" s="182">
        <v>2</v>
      </c>
      <c r="D1433" s="183" t="s">
        <v>315</v>
      </c>
      <c r="E1433" s="184">
        <v>4.6999999999999997E-5</v>
      </c>
      <c r="F1433" s="185">
        <v>3.8099999999999999E-4</v>
      </c>
      <c r="G1433" s="181">
        <v>9969610874880</v>
      </c>
      <c r="H1433" s="182">
        <v>2</v>
      </c>
      <c r="I1433" s="183" t="s">
        <v>348</v>
      </c>
      <c r="J1433" s="184">
        <v>3.0000000000000001E-5</v>
      </c>
      <c r="K1433" s="185">
        <v>2.4399999999999999E-4</v>
      </c>
      <c r="L1433" s="181">
        <v>291887054848</v>
      </c>
      <c r="M1433" s="182">
        <v>0</v>
      </c>
      <c r="N1433" s="183" t="s">
        <v>2896</v>
      </c>
      <c r="O1433" s="184">
        <v>0.37974799999999997</v>
      </c>
      <c r="P1433" s="185">
        <v>319.175838</v>
      </c>
      <c r="S1433" s="175"/>
    </row>
    <row r="1434" spans="1:19" x14ac:dyDescent="0.2">
      <c r="A1434" s="172">
        <v>1408</v>
      </c>
      <c r="B1434" s="181">
        <v>7134374854656</v>
      </c>
      <c r="C1434" s="182">
        <v>0</v>
      </c>
      <c r="D1434" s="183" t="s">
        <v>2903</v>
      </c>
      <c r="E1434" s="184">
        <v>0.37189100000000003</v>
      </c>
      <c r="F1434" s="185">
        <v>308.90917300000001</v>
      </c>
      <c r="G1434" s="181">
        <v>6252362326016</v>
      </c>
      <c r="H1434" s="182">
        <v>2</v>
      </c>
      <c r="I1434" s="183" t="s">
        <v>316</v>
      </c>
      <c r="J1434" s="184">
        <v>1.5E-5</v>
      </c>
      <c r="K1434" s="185">
        <v>1.22E-4</v>
      </c>
      <c r="L1434" s="181">
        <v>6474050469888</v>
      </c>
      <c r="M1434" s="182">
        <v>0</v>
      </c>
      <c r="N1434" s="183" t="s">
        <v>2897</v>
      </c>
      <c r="O1434" s="184">
        <v>0.374863</v>
      </c>
      <c r="P1434" s="185">
        <v>312.84229900000003</v>
      </c>
      <c r="S1434" s="175"/>
    </row>
    <row r="1435" spans="1:19" x14ac:dyDescent="0.2">
      <c r="A1435" s="172">
        <v>1409</v>
      </c>
      <c r="B1435" s="181">
        <v>18548733329408</v>
      </c>
      <c r="C1435" s="182">
        <v>2</v>
      </c>
      <c r="D1435" s="183" t="s">
        <v>310</v>
      </c>
      <c r="E1435" s="184">
        <v>9.9999999999999995E-7</v>
      </c>
      <c r="F1435" s="185">
        <v>1.5E-5</v>
      </c>
      <c r="G1435" s="181">
        <v>27033881812992</v>
      </c>
      <c r="H1435" s="182">
        <v>2</v>
      </c>
      <c r="I1435" s="183" t="s">
        <v>310</v>
      </c>
      <c r="J1435" s="184">
        <v>2.8E-5</v>
      </c>
      <c r="K1435" s="185">
        <v>2.2800000000000001E-4</v>
      </c>
      <c r="L1435" s="181">
        <v>6002187436032</v>
      </c>
      <c r="M1435" s="182">
        <v>0</v>
      </c>
      <c r="N1435" s="183" t="s">
        <v>2898</v>
      </c>
      <c r="O1435" s="184">
        <v>0.37169000000000002</v>
      </c>
      <c r="P1435" s="185">
        <v>308.92312500000003</v>
      </c>
      <c r="S1435" s="175"/>
    </row>
    <row r="1436" spans="1:19" x14ac:dyDescent="0.2">
      <c r="A1436" s="172">
        <v>1410</v>
      </c>
      <c r="B1436" s="181">
        <v>10364456255488</v>
      </c>
      <c r="C1436" s="182">
        <v>1</v>
      </c>
      <c r="D1436" s="183" t="s">
        <v>2906</v>
      </c>
      <c r="E1436" s="184">
        <v>0.498753</v>
      </c>
      <c r="F1436" s="185">
        <v>677.37062300000002</v>
      </c>
      <c r="G1436" s="181">
        <v>1426944638976</v>
      </c>
      <c r="H1436" s="182">
        <v>1</v>
      </c>
      <c r="I1436" s="183" t="s">
        <v>2868</v>
      </c>
      <c r="J1436" s="184">
        <v>0.50543300000000002</v>
      </c>
      <c r="K1436" s="185">
        <v>699.50863500000003</v>
      </c>
      <c r="L1436" s="181">
        <v>2300461776896</v>
      </c>
      <c r="M1436" s="182">
        <v>0</v>
      </c>
      <c r="N1436" s="183" t="s">
        <v>2899</v>
      </c>
      <c r="O1436" s="184">
        <v>0.376054</v>
      </c>
      <c r="P1436" s="185">
        <v>314.40524099999999</v>
      </c>
      <c r="S1436" s="175"/>
    </row>
    <row r="1437" spans="1:19" x14ac:dyDescent="0.2">
      <c r="A1437" s="172">
        <v>1411</v>
      </c>
      <c r="B1437" s="181">
        <v>11494943514624</v>
      </c>
      <c r="C1437" s="182">
        <v>2</v>
      </c>
      <c r="D1437" s="183" t="s">
        <v>307</v>
      </c>
      <c r="E1437" s="184">
        <v>0</v>
      </c>
      <c r="F1437" s="185">
        <v>0</v>
      </c>
      <c r="G1437" s="181">
        <v>14884897472512</v>
      </c>
      <c r="H1437" s="182">
        <v>1</v>
      </c>
      <c r="I1437" s="183" t="s">
        <v>2871</v>
      </c>
      <c r="J1437" s="184">
        <v>0.506741</v>
      </c>
      <c r="K1437" s="185">
        <v>699.04247499999997</v>
      </c>
      <c r="L1437" s="181">
        <v>5667734683648</v>
      </c>
      <c r="M1437" s="182">
        <v>0</v>
      </c>
      <c r="N1437" s="183" t="s">
        <v>2900</v>
      </c>
      <c r="O1437" s="184">
        <v>0.376357</v>
      </c>
      <c r="P1437" s="185">
        <v>314.29918400000003</v>
      </c>
      <c r="S1437" s="175"/>
    </row>
    <row r="1438" spans="1:19" x14ac:dyDescent="0.2">
      <c r="A1438" s="172">
        <v>1412</v>
      </c>
      <c r="B1438" s="181">
        <v>5641137348608</v>
      </c>
      <c r="C1438" s="182">
        <v>0</v>
      </c>
      <c r="D1438" s="183" t="s">
        <v>2912</v>
      </c>
      <c r="E1438" s="184">
        <v>0.379247</v>
      </c>
      <c r="F1438" s="185">
        <v>318.45504599999998</v>
      </c>
      <c r="G1438" s="181">
        <v>8413310640128</v>
      </c>
      <c r="H1438" s="182">
        <v>1</v>
      </c>
      <c r="I1438" s="183" t="s">
        <v>2872</v>
      </c>
      <c r="J1438" s="184">
        <v>0.49831300000000001</v>
      </c>
      <c r="K1438" s="185">
        <v>677.76869699999997</v>
      </c>
      <c r="L1438" s="181">
        <v>5296877387776</v>
      </c>
      <c r="M1438" s="182">
        <v>0</v>
      </c>
      <c r="N1438" s="183" t="s">
        <v>2901</v>
      </c>
      <c r="O1438" s="184">
        <v>0.37847999999999998</v>
      </c>
      <c r="P1438" s="185">
        <v>317.01090399999998</v>
      </c>
      <c r="S1438" s="175"/>
    </row>
    <row r="1439" spans="1:19" x14ac:dyDescent="0.2">
      <c r="A1439" s="172">
        <v>1413</v>
      </c>
      <c r="B1439" s="181">
        <v>26402598297600</v>
      </c>
      <c r="C1439" s="182">
        <v>1</v>
      </c>
      <c r="D1439" s="183" t="s">
        <v>2914</v>
      </c>
      <c r="E1439" s="184">
        <v>0.494149</v>
      </c>
      <c r="F1439" s="185">
        <v>675.06051500000001</v>
      </c>
      <c r="G1439" s="181">
        <v>21997930872832</v>
      </c>
      <c r="H1439" s="182">
        <v>2</v>
      </c>
      <c r="I1439" s="183" t="s">
        <v>306</v>
      </c>
      <c r="J1439" s="184">
        <v>5.0000000000000004E-6</v>
      </c>
      <c r="K1439" s="185">
        <v>4.5000000000000003E-5</v>
      </c>
      <c r="L1439" s="181">
        <v>1181197942784</v>
      </c>
      <c r="M1439" s="182">
        <v>2</v>
      </c>
      <c r="N1439" s="183" t="s">
        <v>316</v>
      </c>
      <c r="O1439" s="184">
        <v>3.8000000000000002E-5</v>
      </c>
      <c r="P1439" s="185">
        <v>3.0499999999999999E-4</v>
      </c>
      <c r="S1439" s="175"/>
    </row>
    <row r="1440" spans="1:19" x14ac:dyDescent="0.2">
      <c r="A1440" s="172">
        <v>1414</v>
      </c>
      <c r="B1440" s="181">
        <v>17051853955072</v>
      </c>
      <c r="C1440" s="182">
        <v>0</v>
      </c>
      <c r="D1440" s="183" t="s">
        <v>2916</v>
      </c>
      <c r="E1440" s="184">
        <v>0.37388199999999999</v>
      </c>
      <c r="F1440" s="185">
        <v>311.92340100000001</v>
      </c>
      <c r="G1440" s="181">
        <v>6785737080832</v>
      </c>
      <c r="H1440" s="182">
        <v>1</v>
      </c>
      <c r="I1440" s="183" t="s">
        <v>2874</v>
      </c>
      <c r="J1440" s="184">
        <v>0.49043799999999999</v>
      </c>
      <c r="K1440" s="185">
        <v>664.56904399999996</v>
      </c>
      <c r="L1440" s="181">
        <v>4394853228544</v>
      </c>
      <c r="M1440" s="182">
        <v>1</v>
      </c>
      <c r="N1440" s="183" t="s">
        <v>2904</v>
      </c>
      <c r="O1440" s="184">
        <v>0.50014000000000003</v>
      </c>
      <c r="P1440" s="185">
        <v>679.65918999999997</v>
      </c>
      <c r="S1440" s="175"/>
    </row>
    <row r="1441" spans="1:19" x14ac:dyDescent="0.2">
      <c r="A1441" s="172">
        <v>1415</v>
      </c>
      <c r="B1441" s="181">
        <v>19236956979200</v>
      </c>
      <c r="C1441" s="182">
        <v>1</v>
      </c>
      <c r="D1441" s="183" t="s">
        <v>2917</v>
      </c>
      <c r="E1441" s="184">
        <v>0.49792199999999998</v>
      </c>
      <c r="F1441" s="185">
        <v>678.31950300000005</v>
      </c>
      <c r="G1441" s="181">
        <v>29905506877440</v>
      </c>
      <c r="H1441" s="182">
        <v>2</v>
      </c>
      <c r="I1441" s="183" t="s">
        <v>304</v>
      </c>
      <c r="J1441" s="184">
        <v>9.0000000000000002E-6</v>
      </c>
      <c r="K1441" s="185">
        <v>7.6000000000000004E-5</v>
      </c>
      <c r="L1441" s="181">
        <v>3494173458432</v>
      </c>
      <c r="M1441" s="182">
        <v>2</v>
      </c>
      <c r="N1441" s="183" t="s">
        <v>316</v>
      </c>
      <c r="O1441" s="184">
        <v>2.5999999999999998E-5</v>
      </c>
      <c r="P1441" s="185">
        <v>2.13E-4</v>
      </c>
      <c r="S1441" s="175"/>
    </row>
    <row r="1442" spans="1:19" x14ac:dyDescent="0.2">
      <c r="A1442" s="172">
        <v>1416</v>
      </c>
      <c r="B1442" s="181">
        <v>10749349658624</v>
      </c>
      <c r="C1442" s="182">
        <v>0</v>
      </c>
      <c r="D1442" s="183" t="s">
        <v>2918</v>
      </c>
      <c r="E1442" s="184">
        <v>0.37408000000000002</v>
      </c>
      <c r="F1442" s="185">
        <v>312.196776</v>
      </c>
      <c r="G1442" s="181">
        <v>28457903996928</v>
      </c>
      <c r="H1442" s="182">
        <v>2</v>
      </c>
      <c r="I1442" s="183" t="s">
        <v>348</v>
      </c>
      <c r="J1442" s="184">
        <v>0</v>
      </c>
      <c r="K1442" s="185">
        <v>0</v>
      </c>
      <c r="L1442" s="181">
        <v>3964970942464</v>
      </c>
      <c r="M1442" s="182">
        <v>1</v>
      </c>
      <c r="N1442" s="183" t="s">
        <v>2907</v>
      </c>
      <c r="O1442" s="184">
        <v>0.49056100000000002</v>
      </c>
      <c r="P1442" s="185">
        <v>657.09332900000004</v>
      </c>
      <c r="S1442" s="175"/>
    </row>
    <row r="1443" spans="1:19" x14ac:dyDescent="0.2">
      <c r="A1443" s="172">
        <v>1417</v>
      </c>
      <c r="B1443" s="181">
        <v>1074938789888</v>
      </c>
      <c r="C1443" s="182">
        <v>1</v>
      </c>
      <c r="D1443" s="183" t="s">
        <v>2929</v>
      </c>
      <c r="E1443" s="184">
        <v>0.51268499999999995</v>
      </c>
      <c r="F1443" s="185">
        <v>707.725683</v>
      </c>
      <c r="G1443" s="181">
        <v>11983540838400</v>
      </c>
      <c r="H1443" s="182">
        <v>2</v>
      </c>
      <c r="I1443" s="183" t="s">
        <v>296</v>
      </c>
      <c r="J1443" s="184">
        <v>9.0000000000000002E-6</v>
      </c>
      <c r="K1443" s="185">
        <v>7.6000000000000004E-5</v>
      </c>
      <c r="L1443" s="181">
        <v>5379304046592</v>
      </c>
      <c r="M1443" s="182">
        <v>0</v>
      </c>
      <c r="N1443" s="183" t="s">
        <v>2909</v>
      </c>
      <c r="O1443" s="184">
        <v>0.376946</v>
      </c>
      <c r="P1443" s="185">
        <v>315.918632</v>
      </c>
      <c r="S1443" s="175"/>
    </row>
    <row r="1444" spans="1:19" x14ac:dyDescent="0.2">
      <c r="A1444" s="172">
        <v>1418</v>
      </c>
      <c r="B1444" s="181">
        <v>14859943591936</v>
      </c>
      <c r="C1444" s="182">
        <v>2</v>
      </c>
      <c r="D1444" s="183" t="s">
        <v>338</v>
      </c>
      <c r="E1444" s="184">
        <v>3.8000000000000002E-5</v>
      </c>
      <c r="F1444" s="185">
        <v>3.0499999999999999E-4</v>
      </c>
      <c r="G1444" s="181">
        <v>28138744414208</v>
      </c>
      <c r="H1444" s="182">
        <v>1</v>
      </c>
      <c r="I1444" s="183" t="s">
        <v>2878</v>
      </c>
      <c r="J1444" s="184">
        <v>0.49281799999999998</v>
      </c>
      <c r="K1444" s="185">
        <v>670.01167899999996</v>
      </c>
      <c r="L1444" s="181">
        <v>3644520513536</v>
      </c>
      <c r="M1444" s="182">
        <v>2</v>
      </c>
      <c r="N1444" s="183" t="s">
        <v>296</v>
      </c>
      <c r="O1444" s="184">
        <v>5.0000000000000004E-6</v>
      </c>
      <c r="P1444" s="185">
        <v>4.5000000000000003E-5</v>
      </c>
      <c r="S1444" s="175"/>
    </row>
    <row r="1445" spans="1:19" x14ac:dyDescent="0.2">
      <c r="A1445" s="172">
        <v>1419</v>
      </c>
      <c r="B1445" s="181">
        <v>7972204658688</v>
      </c>
      <c r="C1445" s="182">
        <v>2</v>
      </c>
      <c r="D1445" s="183" t="s">
        <v>339</v>
      </c>
      <c r="E1445" s="184">
        <v>3.0000000000000001E-6</v>
      </c>
      <c r="F1445" s="185">
        <v>3.0000000000000001E-5</v>
      </c>
      <c r="G1445" s="181">
        <v>13912065613824</v>
      </c>
      <c r="H1445" s="182">
        <v>2</v>
      </c>
      <c r="I1445" s="183" t="s">
        <v>306</v>
      </c>
      <c r="J1445" s="184">
        <v>1.2999999999999999E-5</v>
      </c>
      <c r="K1445" s="185">
        <v>1.06E-4</v>
      </c>
      <c r="L1445" s="181">
        <v>4291757637632</v>
      </c>
      <c r="M1445" s="182">
        <v>1</v>
      </c>
      <c r="N1445" s="183" t="s">
        <v>2910</v>
      </c>
      <c r="O1445" s="184">
        <v>0.50316899999999998</v>
      </c>
      <c r="P1445" s="185">
        <v>692.35729700000002</v>
      </c>
      <c r="S1445" s="175"/>
    </row>
    <row r="1446" spans="1:19" x14ac:dyDescent="0.2">
      <c r="A1446" s="172">
        <v>1420</v>
      </c>
      <c r="B1446" s="181">
        <v>15771219050496</v>
      </c>
      <c r="C1446" s="182">
        <v>0</v>
      </c>
      <c r="D1446" s="183" t="s">
        <v>2932</v>
      </c>
      <c r="E1446" s="184">
        <v>0.37657499999999999</v>
      </c>
      <c r="F1446" s="185">
        <v>314.762427</v>
      </c>
      <c r="G1446" s="181">
        <v>28403790331904</v>
      </c>
      <c r="H1446" s="182">
        <v>0</v>
      </c>
      <c r="I1446" s="183" t="s">
        <v>2880</v>
      </c>
      <c r="J1446" s="184">
        <v>0.37413299999999999</v>
      </c>
      <c r="K1446" s="185">
        <v>312.60197499999998</v>
      </c>
      <c r="L1446" s="181">
        <v>2264208482304</v>
      </c>
      <c r="M1446" s="182">
        <v>2</v>
      </c>
      <c r="N1446" s="183" t="s">
        <v>303</v>
      </c>
      <c r="O1446" s="184">
        <v>1.5E-5</v>
      </c>
      <c r="P1446" s="185">
        <v>1.22E-4</v>
      </c>
      <c r="S1446" s="175"/>
    </row>
    <row r="1447" spans="1:19" x14ac:dyDescent="0.2">
      <c r="A1447" s="172">
        <v>1421</v>
      </c>
      <c r="B1447" s="181">
        <v>13248957530112</v>
      </c>
      <c r="C1447" s="182">
        <v>0</v>
      </c>
      <c r="D1447" s="183" t="s">
        <v>2936</v>
      </c>
      <c r="E1447" s="184">
        <v>0.372473</v>
      </c>
      <c r="F1447" s="185">
        <v>310.27430600000002</v>
      </c>
      <c r="G1447" s="181">
        <v>24160419348480</v>
      </c>
      <c r="H1447" s="182">
        <v>0</v>
      </c>
      <c r="I1447" s="183" t="s">
        <v>2882</v>
      </c>
      <c r="J1447" s="184">
        <v>0.37605499999999997</v>
      </c>
      <c r="K1447" s="185">
        <v>314.42041799999998</v>
      </c>
      <c r="L1447" s="181">
        <v>2814839808000</v>
      </c>
      <c r="M1447" s="182">
        <v>2</v>
      </c>
      <c r="N1447" s="183" t="s">
        <v>338</v>
      </c>
      <c r="O1447" s="184">
        <v>1.9000000000000001E-5</v>
      </c>
      <c r="P1447" s="185">
        <v>1.5200000000000001E-4</v>
      </c>
      <c r="S1447" s="175"/>
    </row>
    <row r="1448" spans="1:19" x14ac:dyDescent="0.2">
      <c r="A1448" s="172">
        <v>1422</v>
      </c>
      <c r="B1448" s="181">
        <v>2934035701760</v>
      </c>
      <c r="C1448" s="182">
        <v>2</v>
      </c>
      <c r="D1448" s="183" t="s">
        <v>339</v>
      </c>
      <c r="E1448" s="184">
        <v>1.1E-5</v>
      </c>
      <c r="F1448" s="185">
        <v>9.1000000000000003E-5</v>
      </c>
      <c r="G1448" s="181">
        <v>15482663747584</v>
      </c>
      <c r="H1448" s="182">
        <v>0</v>
      </c>
      <c r="I1448" s="183" t="s">
        <v>2888</v>
      </c>
      <c r="J1448" s="184">
        <v>0.37456600000000001</v>
      </c>
      <c r="K1448" s="185">
        <v>312.71322199999997</v>
      </c>
      <c r="L1448" s="181">
        <v>3469985005568</v>
      </c>
      <c r="M1448" s="182">
        <v>2</v>
      </c>
      <c r="N1448" s="183" t="s">
        <v>214</v>
      </c>
      <c r="O1448" s="184">
        <v>0</v>
      </c>
      <c r="P1448" s="185">
        <v>0</v>
      </c>
      <c r="S1448" s="175"/>
    </row>
    <row r="1449" spans="1:19" x14ac:dyDescent="0.2">
      <c r="A1449" s="172">
        <v>1423</v>
      </c>
      <c r="B1449" s="181">
        <v>21392246513664</v>
      </c>
      <c r="C1449" s="182">
        <v>2</v>
      </c>
      <c r="D1449" s="183" t="s">
        <v>214</v>
      </c>
      <c r="E1449" s="184">
        <v>1.9000000000000001E-5</v>
      </c>
      <c r="F1449" s="185">
        <v>1.5200000000000001E-4</v>
      </c>
      <c r="G1449" s="181">
        <v>3358655258624</v>
      </c>
      <c r="H1449" s="182">
        <v>2</v>
      </c>
      <c r="I1449" s="183" t="s">
        <v>303</v>
      </c>
      <c r="J1449" s="184">
        <v>1.5E-5</v>
      </c>
      <c r="K1449" s="185">
        <v>1.22E-4</v>
      </c>
      <c r="L1449" s="181">
        <v>6536832753664</v>
      </c>
      <c r="M1449" s="182">
        <v>2</v>
      </c>
      <c r="N1449" s="183" t="s">
        <v>304</v>
      </c>
      <c r="O1449" s="184">
        <v>2.0999999999999999E-5</v>
      </c>
      <c r="P1449" s="185">
        <v>1.6699999999999999E-4</v>
      </c>
      <c r="S1449" s="175"/>
    </row>
    <row r="1450" spans="1:19" x14ac:dyDescent="0.2">
      <c r="A1450" s="172">
        <v>1424</v>
      </c>
      <c r="B1450" s="181">
        <v>5799395835904</v>
      </c>
      <c r="C1450" s="182">
        <v>1</v>
      </c>
      <c r="D1450" s="183" t="s">
        <v>2939</v>
      </c>
      <c r="E1450" s="184">
        <v>0.48549900000000001</v>
      </c>
      <c r="F1450" s="185">
        <v>649.12689399999999</v>
      </c>
      <c r="G1450" s="181">
        <v>4066445099008</v>
      </c>
      <c r="H1450" s="182">
        <v>1</v>
      </c>
      <c r="I1450" s="183" t="s">
        <v>2891</v>
      </c>
      <c r="J1450" s="184">
        <v>0.49773699999999999</v>
      </c>
      <c r="K1450" s="185">
        <v>681.37561900000003</v>
      </c>
      <c r="L1450" s="181">
        <v>3819039424512</v>
      </c>
      <c r="M1450" s="182">
        <v>1</v>
      </c>
      <c r="N1450" s="183" t="s">
        <v>2919</v>
      </c>
      <c r="O1450" s="184">
        <v>0.49481399999999998</v>
      </c>
      <c r="P1450" s="185">
        <v>666.99606300000005</v>
      </c>
      <c r="S1450" s="175"/>
    </row>
    <row r="1451" spans="1:19" x14ac:dyDescent="0.2">
      <c r="A1451" s="172">
        <v>1425</v>
      </c>
      <c r="B1451" s="181">
        <v>20759464648704</v>
      </c>
      <c r="C1451" s="182">
        <v>1</v>
      </c>
      <c r="D1451" s="183" t="s">
        <v>2941</v>
      </c>
      <c r="E1451" s="184">
        <v>0.50902000000000003</v>
      </c>
      <c r="F1451" s="185">
        <v>698.41847199999995</v>
      </c>
      <c r="G1451" s="181">
        <v>3442401083392</v>
      </c>
      <c r="H1451" s="182">
        <v>1</v>
      </c>
      <c r="I1451" s="183" t="s">
        <v>2902</v>
      </c>
      <c r="J1451" s="184">
        <v>0.50123799999999996</v>
      </c>
      <c r="K1451" s="185">
        <v>682.09040500000003</v>
      </c>
      <c r="L1451" s="181">
        <v>5810808692736</v>
      </c>
      <c r="M1451" s="182">
        <v>1</v>
      </c>
      <c r="N1451" s="183" t="s">
        <v>2920</v>
      </c>
      <c r="O1451" s="184">
        <v>0.50483800000000001</v>
      </c>
      <c r="P1451" s="185">
        <v>697.11103300000002</v>
      </c>
      <c r="S1451" s="175"/>
    </row>
    <row r="1452" spans="1:19" x14ac:dyDescent="0.2">
      <c r="A1452" s="172">
        <v>1426</v>
      </c>
      <c r="B1452" s="181">
        <v>23222295330816</v>
      </c>
      <c r="C1452" s="182">
        <v>1</v>
      </c>
      <c r="D1452" s="183" t="s">
        <v>2943</v>
      </c>
      <c r="E1452" s="184">
        <v>0.49812499999999998</v>
      </c>
      <c r="F1452" s="185">
        <v>673.18236400000001</v>
      </c>
      <c r="G1452" s="181">
        <v>799246671872</v>
      </c>
      <c r="H1452" s="182">
        <v>2</v>
      </c>
      <c r="I1452" s="183" t="s">
        <v>339</v>
      </c>
      <c r="J1452" s="184">
        <v>1.5E-5</v>
      </c>
      <c r="K1452" s="185">
        <v>1.22E-4</v>
      </c>
      <c r="L1452" s="181">
        <v>31465013248</v>
      </c>
      <c r="M1452" s="182">
        <v>0</v>
      </c>
      <c r="N1452" s="183" t="s">
        <v>2921</v>
      </c>
      <c r="O1452" s="184">
        <v>0.37678600000000001</v>
      </c>
      <c r="P1452" s="185">
        <v>314.88072499999998</v>
      </c>
      <c r="S1452" s="175"/>
    </row>
    <row r="1453" spans="1:19" x14ac:dyDescent="0.2">
      <c r="A1453" s="172">
        <v>1427</v>
      </c>
      <c r="B1453" s="181">
        <v>5893527142400</v>
      </c>
      <c r="C1453" s="182">
        <v>0</v>
      </c>
      <c r="D1453" s="183" t="s">
        <v>2944</v>
      </c>
      <c r="E1453" s="184">
        <v>0.37531399999999998</v>
      </c>
      <c r="F1453" s="185">
        <v>312.82022799999999</v>
      </c>
      <c r="G1453" s="181">
        <v>18952774230016</v>
      </c>
      <c r="H1453" s="182">
        <v>1</v>
      </c>
      <c r="I1453" s="183" t="s">
        <v>2905</v>
      </c>
      <c r="J1453" s="184">
        <v>0.51300400000000002</v>
      </c>
      <c r="K1453" s="185">
        <v>706.63009</v>
      </c>
      <c r="L1453" s="181">
        <v>188643385344</v>
      </c>
      <c r="M1453" s="182">
        <v>1</v>
      </c>
      <c r="N1453" s="183" t="s">
        <v>2925</v>
      </c>
      <c r="O1453" s="184">
        <v>0.51049800000000001</v>
      </c>
      <c r="P1453" s="185">
        <v>703.51216099999999</v>
      </c>
      <c r="S1453" s="175"/>
    </row>
    <row r="1454" spans="1:19" x14ac:dyDescent="0.2">
      <c r="A1454" s="172">
        <v>1428</v>
      </c>
      <c r="B1454" s="181">
        <v>24952806227968</v>
      </c>
      <c r="C1454" s="182">
        <v>2</v>
      </c>
      <c r="D1454" s="183" t="s">
        <v>310</v>
      </c>
      <c r="E1454" s="184">
        <v>3.6000000000000001E-5</v>
      </c>
      <c r="F1454" s="185">
        <v>2.8899999999999998E-4</v>
      </c>
      <c r="G1454" s="181">
        <v>11939217588224</v>
      </c>
      <c r="H1454" s="182">
        <v>0</v>
      </c>
      <c r="I1454" s="183" t="s">
        <v>2908</v>
      </c>
      <c r="J1454" s="184">
        <v>0.37390299999999999</v>
      </c>
      <c r="K1454" s="185">
        <v>311.871892</v>
      </c>
      <c r="L1454" s="181">
        <v>4905332482048</v>
      </c>
      <c r="M1454" s="182">
        <v>1</v>
      </c>
      <c r="N1454" s="183" t="s">
        <v>2926</v>
      </c>
      <c r="O1454" s="184">
        <v>0.50853599999999999</v>
      </c>
      <c r="P1454" s="185">
        <v>701.15973299999996</v>
      </c>
      <c r="S1454" s="175"/>
    </row>
    <row r="1455" spans="1:19" x14ac:dyDescent="0.2">
      <c r="A1455" s="172">
        <v>1429</v>
      </c>
      <c r="B1455" s="181">
        <v>30859939160064</v>
      </c>
      <c r="C1455" s="182">
        <v>2</v>
      </c>
      <c r="D1455" s="183" t="s">
        <v>329</v>
      </c>
      <c r="E1455" s="184">
        <v>3.4E-5</v>
      </c>
      <c r="F1455" s="185">
        <v>2.7399999999999999E-4</v>
      </c>
      <c r="G1455" s="181">
        <v>22946517942272</v>
      </c>
      <c r="H1455" s="182">
        <v>0</v>
      </c>
      <c r="I1455" s="183" t="s">
        <v>2911</v>
      </c>
      <c r="J1455" s="184">
        <v>0.374614</v>
      </c>
      <c r="K1455" s="185">
        <v>312.58560499999999</v>
      </c>
      <c r="L1455" s="181">
        <v>3361038114816</v>
      </c>
      <c r="M1455" s="182">
        <v>1</v>
      </c>
      <c r="N1455" s="183" t="s">
        <v>2928</v>
      </c>
      <c r="O1455" s="184">
        <v>0.50794899999999998</v>
      </c>
      <c r="P1455" s="185">
        <v>702.45604000000003</v>
      </c>
      <c r="S1455" s="175"/>
    </row>
    <row r="1456" spans="1:19" x14ac:dyDescent="0.2">
      <c r="A1456" s="172">
        <v>1430</v>
      </c>
      <c r="B1456" s="181">
        <v>18723217997824</v>
      </c>
      <c r="C1456" s="182">
        <v>1</v>
      </c>
      <c r="D1456" s="183" t="s">
        <v>2951</v>
      </c>
      <c r="E1456" s="184">
        <v>0.49569000000000002</v>
      </c>
      <c r="F1456" s="185">
        <v>673.86771899999997</v>
      </c>
      <c r="G1456" s="181">
        <v>22220125487104</v>
      </c>
      <c r="H1456" s="182">
        <v>1</v>
      </c>
      <c r="I1456" s="183" t="s">
        <v>2913</v>
      </c>
      <c r="J1456" s="184">
        <v>0.50134800000000002</v>
      </c>
      <c r="K1456" s="185">
        <v>685.41709100000003</v>
      </c>
      <c r="L1456" s="181">
        <v>3318550429696</v>
      </c>
      <c r="M1456" s="182">
        <v>1</v>
      </c>
      <c r="N1456" s="183" t="s">
        <v>2930</v>
      </c>
      <c r="O1456" s="184">
        <v>0.49418299999999998</v>
      </c>
      <c r="P1456" s="185">
        <v>667.58335699999998</v>
      </c>
      <c r="S1456" s="175"/>
    </row>
    <row r="1457" spans="1:19" x14ac:dyDescent="0.2">
      <c r="A1457" s="172">
        <v>1431</v>
      </c>
      <c r="B1457" s="181">
        <v>11819141283840</v>
      </c>
      <c r="C1457" s="182">
        <v>1</v>
      </c>
      <c r="D1457" s="183" t="s">
        <v>2955</v>
      </c>
      <c r="E1457" s="184">
        <v>0.50427900000000003</v>
      </c>
      <c r="F1457" s="185">
        <v>695.90481799999998</v>
      </c>
      <c r="G1457" s="181">
        <v>27489703870464</v>
      </c>
      <c r="H1457" s="182">
        <v>0</v>
      </c>
      <c r="I1457" s="183" t="s">
        <v>2915</v>
      </c>
      <c r="J1457" s="184">
        <v>0.37828800000000001</v>
      </c>
      <c r="K1457" s="185">
        <v>317.23040900000001</v>
      </c>
      <c r="L1457" s="181">
        <v>4325253693440</v>
      </c>
      <c r="M1457" s="182">
        <v>2</v>
      </c>
      <c r="N1457" s="183" t="s">
        <v>296</v>
      </c>
      <c r="O1457" s="184">
        <v>2.4000000000000001E-5</v>
      </c>
      <c r="P1457" s="185">
        <v>1.9799999999999999E-4</v>
      </c>
      <c r="S1457" s="175"/>
    </row>
    <row r="1458" spans="1:19" x14ac:dyDescent="0.2">
      <c r="A1458" s="172">
        <v>1432</v>
      </c>
      <c r="B1458" s="181">
        <v>29747333758976</v>
      </c>
      <c r="C1458" s="182">
        <v>1</v>
      </c>
      <c r="D1458" s="183" t="s">
        <v>2956</v>
      </c>
      <c r="E1458" s="184">
        <v>0.49214000000000002</v>
      </c>
      <c r="F1458" s="185">
        <v>666.54632000000004</v>
      </c>
      <c r="G1458" s="181">
        <v>5621724200960</v>
      </c>
      <c r="H1458" s="182">
        <v>2</v>
      </c>
      <c r="I1458" s="183" t="s">
        <v>376</v>
      </c>
      <c r="J1458" s="184">
        <v>2.0999999999999999E-5</v>
      </c>
      <c r="K1458" s="185">
        <v>1.6699999999999999E-4</v>
      </c>
      <c r="L1458" s="181">
        <v>2591718588416</v>
      </c>
      <c r="M1458" s="182">
        <v>1</v>
      </c>
      <c r="N1458" s="183" t="s">
        <v>2931</v>
      </c>
      <c r="O1458" s="184">
        <v>0.50215799999999999</v>
      </c>
      <c r="P1458" s="185">
        <v>683.36750700000005</v>
      </c>
      <c r="S1458" s="175"/>
    </row>
    <row r="1459" spans="1:19" x14ac:dyDescent="0.2">
      <c r="A1459" s="172">
        <v>1433</v>
      </c>
      <c r="B1459" s="181">
        <v>21680885604352</v>
      </c>
      <c r="C1459" s="182">
        <v>0</v>
      </c>
      <c r="D1459" s="183" t="s">
        <v>2960</v>
      </c>
      <c r="E1459" s="184">
        <v>0.371674</v>
      </c>
      <c r="F1459" s="185">
        <v>309.097916</v>
      </c>
      <c r="G1459" s="181">
        <v>27300447133696</v>
      </c>
      <c r="H1459" s="182">
        <v>1</v>
      </c>
      <c r="I1459" s="183" t="s">
        <v>2922</v>
      </c>
      <c r="J1459" s="184">
        <v>0.49743799999999999</v>
      </c>
      <c r="K1459" s="185">
        <v>681.24258899999995</v>
      </c>
      <c r="L1459" s="181">
        <v>4599098073088</v>
      </c>
      <c r="M1459" s="182">
        <v>2</v>
      </c>
      <c r="N1459" s="183" t="s">
        <v>214</v>
      </c>
      <c r="O1459" s="184">
        <v>1.9000000000000001E-5</v>
      </c>
      <c r="P1459" s="185">
        <v>1.5200000000000001E-4</v>
      </c>
      <c r="S1459" s="175"/>
    </row>
    <row r="1460" spans="1:19" x14ac:dyDescent="0.2">
      <c r="A1460" s="172">
        <v>1434</v>
      </c>
      <c r="B1460" s="181">
        <v>443290148864</v>
      </c>
      <c r="C1460" s="182">
        <v>2</v>
      </c>
      <c r="D1460" s="183" t="s">
        <v>338</v>
      </c>
      <c r="E1460" s="184">
        <v>0</v>
      </c>
      <c r="F1460" s="185">
        <v>0</v>
      </c>
      <c r="G1460" s="181">
        <v>17745766227968</v>
      </c>
      <c r="H1460" s="182">
        <v>1</v>
      </c>
      <c r="I1460" s="183" t="s">
        <v>2923</v>
      </c>
      <c r="J1460" s="184">
        <v>0.49872899999999998</v>
      </c>
      <c r="K1460" s="185">
        <v>683.50506600000006</v>
      </c>
      <c r="L1460" s="181">
        <v>3677997285376</v>
      </c>
      <c r="M1460" s="182">
        <v>0</v>
      </c>
      <c r="N1460" s="183" t="s">
        <v>2933</v>
      </c>
      <c r="O1460" s="184">
        <v>0.375357</v>
      </c>
      <c r="P1460" s="185">
        <v>313.30719800000003</v>
      </c>
      <c r="S1460" s="175"/>
    </row>
    <row r="1461" spans="1:19" x14ac:dyDescent="0.2">
      <c r="A1461" s="172">
        <v>1435</v>
      </c>
      <c r="B1461" s="181">
        <v>1627089387520</v>
      </c>
      <c r="C1461" s="182">
        <v>0</v>
      </c>
      <c r="D1461" s="183" t="s">
        <v>2964</v>
      </c>
      <c r="E1461" s="184">
        <v>0.37179299999999998</v>
      </c>
      <c r="F1461" s="185">
        <v>309.01835799999998</v>
      </c>
      <c r="G1461" s="181">
        <v>2505355829248</v>
      </c>
      <c r="H1461" s="182">
        <v>1</v>
      </c>
      <c r="I1461" s="183" t="s">
        <v>2924</v>
      </c>
      <c r="J1461" s="184">
        <v>0.50204000000000004</v>
      </c>
      <c r="K1461" s="185">
        <v>687.18270199999995</v>
      </c>
      <c r="L1461" s="181">
        <v>3500011077632</v>
      </c>
      <c r="M1461" s="182">
        <v>0</v>
      </c>
      <c r="N1461" s="183" t="s">
        <v>2934</v>
      </c>
      <c r="O1461" s="184">
        <v>0.37423800000000002</v>
      </c>
      <c r="P1461" s="185">
        <v>311.81909300000001</v>
      </c>
      <c r="S1461" s="175"/>
    </row>
    <row r="1462" spans="1:19" x14ac:dyDescent="0.2">
      <c r="A1462" s="172">
        <v>1436</v>
      </c>
      <c r="B1462" s="181">
        <v>5668923637760</v>
      </c>
      <c r="C1462" s="182">
        <v>2</v>
      </c>
      <c r="D1462" s="183" t="s">
        <v>307</v>
      </c>
      <c r="E1462" s="184">
        <v>0</v>
      </c>
      <c r="F1462" s="185">
        <v>0</v>
      </c>
      <c r="G1462" s="181">
        <v>30888305598464</v>
      </c>
      <c r="H1462" s="182">
        <v>0</v>
      </c>
      <c r="I1462" s="183" t="s">
        <v>2927</v>
      </c>
      <c r="J1462" s="184">
        <v>0.37344500000000003</v>
      </c>
      <c r="K1462" s="185">
        <v>311.43192299999998</v>
      </c>
      <c r="L1462" s="181">
        <v>4473398108160</v>
      </c>
      <c r="M1462" s="182">
        <v>2</v>
      </c>
      <c r="N1462" s="183" t="s">
        <v>348</v>
      </c>
      <c r="O1462" s="184">
        <v>2.5999999999999998E-5</v>
      </c>
      <c r="P1462" s="185">
        <v>2.13E-4</v>
      </c>
      <c r="S1462" s="175"/>
    </row>
    <row r="1463" spans="1:19" x14ac:dyDescent="0.2">
      <c r="A1463" s="172">
        <v>1437</v>
      </c>
      <c r="B1463" s="181">
        <v>18840948957184</v>
      </c>
      <c r="C1463" s="182">
        <v>1</v>
      </c>
      <c r="D1463" s="183" t="s">
        <v>2966</v>
      </c>
      <c r="E1463" s="184">
        <v>0.49270700000000001</v>
      </c>
      <c r="F1463" s="185">
        <v>666.15130199999999</v>
      </c>
      <c r="G1463" s="181">
        <v>24973892468736</v>
      </c>
      <c r="H1463" s="182">
        <v>2</v>
      </c>
      <c r="I1463" s="183" t="s">
        <v>348</v>
      </c>
      <c r="J1463" s="184">
        <v>2.5999999999999998E-5</v>
      </c>
      <c r="K1463" s="185">
        <v>2.13E-4</v>
      </c>
      <c r="L1463" s="181">
        <v>5691535990784</v>
      </c>
      <c r="M1463" s="182">
        <v>2</v>
      </c>
      <c r="N1463" s="183" t="s">
        <v>329</v>
      </c>
      <c r="O1463" s="184">
        <v>0</v>
      </c>
      <c r="P1463" s="185">
        <v>0</v>
      </c>
      <c r="S1463" s="175"/>
    </row>
    <row r="1464" spans="1:19" x14ac:dyDescent="0.2">
      <c r="A1464" s="172">
        <v>1438</v>
      </c>
      <c r="B1464" s="181">
        <v>16343867809792</v>
      </c>
      <c r="C1464" s="182">
        <v>0</v>
      </c>
      <c r="D1464" s="183" t="s">
        <v>2968</v>
      </c>
      <c r="E1464" s="184">
        <v>0.37185800000000002</v>
      </c>
      <c r="F1464" s="185">
        <v>309.33002900000002</v>
      </c>
      <c r="G1464" s="181">
        <v>30744564957184</v>
      </c>
      <c r="H1464" s="182">
        <v>2</v>
      </c>
      <c r="I1464" s="183" t="s">
        <v>296</v>
      </c>
      <c r="J1464" s="184">
        <v>9.0000000000000002E-6</v>
      </c>
      <c r="K1464" s="185">
        <v>7.6000000000000004E-5</v>
      </c>
      <c r="L1464" s="181">
        <v>1965121560576</v>
      </c>
      <c r="M1464" s="182">
        <v>1</v>
      </c>
      <c r="N1464" s="183" t="s">
        <v>2938</v>
      </c>
      <c r="O1464" s="184">
        <v>0.50195800000000002</v>
      </c>
      <c r="P1464" s="185">
        <v>680.85871699999996</v>
      </c>
      <c r="S1464" s="175"/>
    </row>
    <row r="1465" spans="1:19" x14ac:dyDescent="0.2">
      <c r="A1465" s="172">
        <v>1439</v>
      </c>
      <c r="B1465" s="181">
        <v>1952003588096</v>
      </c>
      <c r="C1465" s="182">
        <v>2</v>
      </c>
      <c r="D1465" s="183" t="s">
        <v>306</v>
      </c>
      <c r="E1465" s="184">
        <v>3.1999999999999999E-5</v>
      </c>
      <c r="F1465" s="185">
        <v>2.5900000000000001E-4</v>
      </c>
      <c r="G1465" s="181">
        <v>11395008192512</v>
      </c>
      <c r="H1465" s="182">
        <v>0</v>
      </c>
      <c r="I1465" s="183" t="s">
        <v>2935</v>
      </c>
      <c r="J1465" s="184">
        <v>0.37320500000000001</v>
      </c>
      <c r="K1465" s="185">
        <v>311.18460700000003</v>
      </c>
      <c r="L1465" s="181">
        <v>1591760224256</v>
      </c>
      <c r="M1465" s="182">
        <v>2</v>
      </c>
      <c r="N1465" s="183" t="s">
        <v>329</v>
      </c>
      <c r="O1465" s="184">
        <v>0</v>
      </c>
      <c r="P1465" s="185">
        <v>0</v>
      </c>
      <c r="S1465" s="175"/>
    </row>
    <row r="1466" spans="1:19" x14ac:dyDescent="0.2">
      <c r="A1466" s="172">
        <v>1440</v>
      </c>
      <c r="B1466" s="181">
        <v>14095254536192</v>
      </c>
      <c r="C1466" s="182">
        <v>1</v>
      </c>
      <c r="D1466" s="183" t="s">
        <v>2971</v>
      </c>
      <c r="E1466" s="184">
        <v>0.50431800000000004</v>
      </c>
      <c r="F1466" s="185">
        <v>684.96791800000005</v>
      </c>
      <c r="G1466" s="181">
        <v>9381651234816</v>
      </c>
      <c r="H1466" s="182">
        <v>0</v>
      </c>
      <c r="I1466" s="183" t="s">
        <v>2937</v>
      </c>
      <c r="J1466" s="184">
        <v>0.37187500000000001</v>
      </c>
      <c r="K1466" s="185">
        <v>309.09813500000001</v>
      </c>
      <c r="L1466" s="181">
        <v>1537706868736</v>
      </c>
      <c r="M1466" s="182">
        <v>0</v>
      </c>
      <c r="N1466" s="183" t="s">
        <v>2940</v>
      </c>
      <c r="O1466" s="184">
        <v>0.37166500000000002</v>
      </c>
      <c r="P1466" s="185">
        <v>308.61048099999999</v>
      </c>
      <c r="S1466" s="175"/>
    </row>
    <row r="1467" spans="1:19" x14ac:dyDescent="0.2">
      <c r="A1467" s="172">
        <v>1441</v>
      </c>
      <c r="B1467" s="181">
        <v>22345035186176</v>
      </c>
      <c r="C1467" s="182">
        <v>1</v>
      </c>
      <c r="D1467" s="183" t="s">
        <v>2972</v>
      </c>
      <c r="E1467" s="184">
        <v>0.48949799999999999</v>
      </c>
      <c r="F1467" s="185">
        <v>656.32449799999995</v>
      </c>
      <c r="G1467" s="181">
        <v>16806646185984</v>
      </c>
      <c r="H1467" s="182">
        <v>0</v>
      </c>
      <c r="I1467" s="183" t="s">
        <v>2945</v>
      </c>
      <c r="J1467" s="184">
        <v>0.37607400000000002</v>
      </c>
      <c r="K1467" s="185">
        <v>314.96521200000001</v>
      </c>
      <c r="L1467" s="181">
        <v>3903616802816</v>
      </c>
      <c r="M1467" s="182">
        <v>0</v>
      </c>
      <c r="N1467" s="183" t="s">
        <v>2942</v>
      </c>
      <c r="O1467" s="184">
        <v>0.37493300000000002</v>
      </c>
      <c r="P1467" s="185">
        <v>313.07780300000002</v>
      </c>
      <c r="S1467" s="175"/>
    </row>
    <row r="1468" spans="1:19" x14ac:dyDescent="0.2">
      <c r="A1468" s="172">
        <v>1442</v>
      </c>
      <c r="B1468" s="181">
        <v>14758758842368</v>
      </c>
      <c r="C1468" s="182">
        <v>2</v>
      </c>
      <c r="D1468" s="183" t="s">
        <v>214</v>
      </c>
      <c r="E1468" s="184">
        <v>3.0000000000000001E-6</v>
      </c>
      <c r="F1468" s="185">
        <v>3.0000000000000001E-5</v>
      </c>
      <c r="G1468" s="181">
        <v>10440228380672</v>
      </c>
      <c r="H1468" s="182">
        <v>0</v>
      </c>
      <c r="I1468" s="183" t="s">
        <v>2946</v>
      </c>
      <c r="J1468" s="184">
        <v>0.37524999999999997</v>
      </c>
      <c r="K1468" s="185">
        <v>313.177638</v>
      </c>
      <c r="L1468" s="181">
        <v>1116224864256</v>
      </c>
      <c r="M1468" s="182">
        <v>0</v>
      </c>
      <c r="N1468" s="183" t="s">
        <v>2947</v>
      </c>
      <c r="O1468" s="184">
        <v>0.37273899999999999</v>
      </c>
      <c r="P1468" s="185">
        <v>310.522852</v>
      </c>
      <c r="S1468" s="175"/>
    </row>
    <row r="1469" spans="1:19" x14ac:dyDescent="0.2">
      <c r="A1469" s="172">
        <v>1443</v>
      </c>
      <c r="B1469" s="181">
        <v>1778910740480</v>
      </c>
      <c r="C1469" s="182">
        <v>0</v>
      </c>
      <c r="D1469" s="183" t="s">
        <v>2975</v>
      </c>
      <c r="E1469" s="184">
        <v>0.37320999999999999</v>
      </c>
      <c r="F1469" s="185">
        <v>310.67236400000002</v>
      </c>
      <c r="G1469" s="181">
        <v>11014831955968</v>
      </c>
      <c r="H1469" s="182">
        <v>2</v>
      </c>
      <c r="I1469" s="183" t="s">
        <v>315</v>
      </c>
      <c r="J1469" s="184">
        <v>9.0000000000000002E-6</v>
      </c>
      <c r="K1469" s="185">
        <v>7.6000000000000004E-5</v>
      </c>
      <c r="L1469" s="181">
        <v>4102990569472</v>
      </c>
      <c r="M1469" s="182">
        <v>0</v>
      </c>
      <c r="N1469" s="183" t="s">
        <v>2948</v>
      </c>
      <c r="O1469" s="184">
        <v>0.37384899999999999</v>
      </c>
      <c r="P1469" s="185">
        <v>311.88786199999998</v>
      </c>
      <c r="S1469" s="175"/>
    </row>
    <row r="1470" spans="1:19" x14ac:dyDescent="0.2">
      <c r="A1470" s="172">
        <v>1444</v>
      </c>
      <c r="B1470" s="181">
        <v>15198984781824</v>
      </c>
      <c r="C1470" s="182">
        <v>2</v>
      </c>
      <c r="D1470" s="183" t="s">
        <v>214</v>
      </c>
      <c r="E1470" s="184">
        <v>1.1E-5</v>
      </c>
      <c r="F1470" s="185">
        <v>9.1000000000000003E-5</v>
      </c>
      <c r="G1470" s="181">
        <v>7131303976960</v>
      </c>
      <c r="H1470" s="182">
        <v>2</v>
      </c>
      <c r="I1470" s="183" t="s">
        <v>315</v>
      </c>
      <c r="J1470" s="184">
        <v>5.0000000000000004E-6</v>
      </c>
      <c r="K1470" s="185">
        <v>4.5000000000000003E-5</v>
      </c>
      <c r="L1470" s="181">
        <v>5006230790144</v>
      </c>
      <c r="M1470" s="182">
        <v>1</v>
      </c>
      <c r="N1470" s="183" t="s">
        <v>2949</v>
      </c>
      <c r="O1470" s="184">
        <v>0.50000999999999995</v>
      </c>
      <c r="P1470" s="185">
        <v>679.65477299999998</v>
      </c>
      <c r="S1470" s="175"/>
    </row>
    <row r="1471" spans="1:19" x14ac:dyDescent="0.2">
      <c r="A1471" s="172">
        <v>1445</v>
      </c>
      <c r="B1471" s="181">
        <v>28316535406592</v>
      </c>
      <c r="C1471" s="182">
        <v>1</v>
      </c>
      <c r="D1471" s="183" t="s">
        <v>2976</v>
      </c>
      <c r="E1471" s="184">
        <v>0.50448000000000004</v>
      </c>
      <c r="F1471" s="185">
        <v>690.41325200000006</v>
      </c>
      <c r="G1471" s="181">
        <v>19073132683264</v>
      </c>
      <c r="H1471" s="182">
        <v>0</v>
      </c>
      <c r="I1471" s="183" t="s">
        <v>2950</v>
      </c>
      <c r="J1471" s="184">
        <v>0.37437199999999998</v>
      </c>
      <c r="K1471" s="185">
        <v>312.318038</v>
      </c>
      <c r="L1471" s="181">
        <v>5007557894144</v>
      </c>
      <c r="M1471" s="182">
        <v>2</v>
      </c>
      <c r="N1471" s="183" t="s">
        <v>306</v>
      </c>
      <c r="O1471" s="184">
        <v>2.8E-5</v>
      </c>
      <c r="P1471" s="185">
        <v>2.2800000000000001E-4</v>
      </c>
      <c r="S1471" s="175"/>
    </row>
    <row r="1472" spans="1:19" x14ac:dyDescent="0.2">
      <c r="A1472" s="172">
        <v>1446</v>
      </c>
      <c r="B1472" s="181">
        <v>26222051008512</v>
      </c>
      <c r="C1472" s="182">
        <v>1</v>
      </c>
      <c r="D1472" s="183" t="s">
        <v>2977</v>
      </c>
      <c r="E1472" s="184">
        <v>0.51126000000000005</v>
      </c>
      <c r="F1472" s="185">
        <v>704.95512900000006</v>
      </c>
      <c r="G1472" s="181">
        <v>1199859785728</v>
      </c>
      <c r="H1472" s="182">
        <v>0</v>
      </c>
      <c r="I1472" s="183" t="s">
        <v>2952</v>
      </c>
      <c r="J1472" s="184">
        <v>0.37805800000000001</v>
      </c>
      <c r="K1472" s="185">
        <v>316.48085200000003</v>
      </c>
      <c r="L1472" s="181">
        <v>2511820513280</v>
      </c>
      <c r="M1472" s="182">
        <v>2</v>
      </c>
      <c r="N1472" s="183" t="s">
        <v>315</v>
      </c>
      <c r="O1472" s="184">
        <v>1.2999999999999999E-5</v>
      </c>
      <c r="P1472" s="185">
        <v>1.06E-4</v>
      </c>
      <c r="S1472" s="175"/>
    </row>
    <row r="1473" spans="1:19" x14ac:dyDescent="0.2">
      <c r="A1473" s="172">
        <v>1447</v>
      </c>
      <c r="B1473" s="181">
        <v>26906300334080</v>
      </c>
      <c r="C1473" s="182">
        <v>1</v>
      </c>
      <c r="D1473" s="183" t="s">
        <v>2978</v>
      </c>
      <c r="E1473" s="184">
        <v>0.50085000000000002</v>
      </c>
      <c r="F1473" s="185">
        <v>684.87261699999999</v>
      </c>
      <c r="G1473" s="181">
        <v>30774870351872</v>
      </c>
      <c r="H1473" s="182">
        <v>1</v>
      </c>
      <c r="I1473" s="183" t="s">
        <v>2962</v>
      </c>
      <c r="J1473" s="184">
        <v>0.49672300000000003</v>
      </c>
      <c r="K1473" s="185">
        <v>680.16067399999997</v>
      </c>
      <c r="L1473" s="181">
        <v>40115003392</v>
      </c>
      <c r="M1473" s="182">
        <v>1</v>
      </c>
      <c r="N1473" s="183" t="s">
        <v>2953</v>
      </c>
      <c r="O1473" s="184">
        <v>0.48968699999999998</v>
      </c>
      <c r="P1473" s="185">
        <v>660.24692900000002</v>
      </c>
      <c r="S1473" s="175"/>
    </row>
    <row r="1474" spans="1:19" x14ac:dyDescent="0.2">
      <c r="A1474" s="172">
        <v>1448</v>
      </c>
      <c r="B1474" s="181">
        <v>19695628795904</v>
      </c>
      <c r="C1474" s="182">
        <v>2</v>
      </c>
      <c r="D1474" s="183" t="s">
        <v>338</v>
      </c>
      <c r="E1474" s="184">
        <v>1.5E-5</v>
      </c>
      <c r="F1474" s="185">
        <v>1.22E-4</v>
      </c>
      <c r="G1474" s="181">
        <v>20800078626816</v>
      </c>
      <c r="H1474" s="182">
        <v>2</v>
      </c>
      <c r="I1474" s="183" t="s">
        <v>307</v>
      </c>
      <c r="J1474" s="184">
        <v>2.5999999999999998E-5</v>
      </c>
      <c r="K1474" s="185">
        <v>2.13E-4</v>
      </c>
      <c r="L1474" s="181">
        <v>3784978219008</v>
      </c>
      <c r="M1474" s="182">
        <v>0</v>
      </c>
      <c r="N1474" s="183" t="s">
        <v>2954</v>
      </c>
      <c r="O1474" s="184">
        <v>0.37533100000000003</v>
      </c>
      <c r="P1474" s="185">
        <v>314.00202300000001</v>
      </c>
      <c r="S1474" s="175"/>
    </row>
    <row r="1475" spans="1:19" x14ac:dyDescent="0.2">
      <c r="A1475" s="172">
        <v>1449</v>
      </c>
      <c r="B1475" s="181">
        <v>6077059768320</v>
      </c>
      <c r="C1475" s="182">
        <v>0</v>
      </c>
      <c r="D1475" s="183" t="s">
        <v>2981</v>
      </c>
      <c r="E1475" s="184">
        <v>0.37665100000000001</v>
      </c>
      <c r="F1475" s="185">
        <v>315.51822099999998</v>
      </c>
      <c r="G1475" s="181">
        <v>15611785011200</v>
      </c>
      <c r="H1475" s="182">
        <v>1</v>
      </c>
      <c r="I1475" s="183" t="s">
        <v>2967</v>
      </c>
      <c r="J1475" s="184">
        <v>0.49385899999999999</v>
      </c>
      <c r="K1475" s="185">
        <v>666.91263500000002</v>
      </c>
      <c r="L1475" s="181">
        <v>2097489510400</v>
      </c>
      <c r="M1475" s="182">
        <v>1</v>
      </c>
      <c r="N1475" s="183" t="s">
        <v>2957</v>
      </c>
      <c r="O1475" s="184">
        <v>0.50661900000000004</v>
      </c>
      <c r="P1475" s="185">
        <v>700.75091099999997</v>
      </c>
      <c r="S1475" s="175"/>
    </row>
    <row r="1476" spans="1:19" x14ac:dyDescent="0.2">
      <c r="A1476" s="172">
        <v>1450</v>
      </c>
      <c r="B1476" s="181">
        <v>10206434476032</v>
      </c>
      <c r="C1476" s="182">
        <v>2</v>
      </c>
      <c r="D1476" s="183" t="s">
        <v>315</v>
      </c>
      <c r="E1476" s="184">
        <v>1.2999999999999999E-5</v>
      </c>
      <c r="F1476" s="185">
        <v>1.06E-4</v>
      </c>
      <c r="G1476" s="181">
        <v>23288771633152</v>
      </c>
      <c r="H1476" s="182">
        <v>2</v>
      </c>
      <c r="I1476" s="183" t="s">
        <v>303</v>
      </c>
      <c r="J1476" s="184">
        <v>1.9000000000000001E-5</v>
      </c>
      <c r="K1476" s="185">
        <v>1.5200000000000001E-4</v>
      </c>
      <c r="L1476" s="181">
        <v>3325548445696</v>
      </c>
      <c r="M1476" s="182">
        <v>2</v>
      </c>
      <c r="N1476" s="183" t="s">
        <v>214</v>
      </c>
      <c r="O1476" s="184">
        <v>3.0000000000000001E-6</v>
      </c>
      <c r="P1476" s="185">
        <v>3.0000000000000001E-5</v>
      </c>
      <c r="S1476" s="175"/>
    </row>
    <row r="1477" spans="1:19" x14ac:dyDescent="0.2">
      <c r="A1477" s="172">
        <v>1451</v>
      </c>
      <c r="B1477" s="181">
        <v>30440794841088</v>
      </c>
      <c r="C1477" s="182">
        <v>0</v>
      </c>
      <c r="D1477" s="183" t="s">
        <v>2988</v>
      </c>
      <c r="E1477" s="184">
        <v>0.37697199999999997</v>
      </c>
      <c r="F1477" s="185">
        <v>315.24863900000003</v>
      </c>
      <c r="G1477" s="181">
        <v>15294320762880</v>
      </c>
      <c r="H1477" s="182">
        <v>2</v>
      </c>
      <c r="I1477" s="183" t="s">
        <v>310</v>
      </c>
      <c r="J1477" s="184">
        <v>1.2999999999999999E-5</v>
      </c>
      <c r="K1477" s="185">
        <v>1.06E-4</v>
      </c>
      <c r="L1477" s="181">
        <v>25129238528</v>
      </c>
      <c r="M1477" s="182">
        <v>0</v>
      </c>
      <c r="N1477" s="183" t="s">
        <v>2958</v>
      </c>
      <c r="O1477" s="184">
        <v>0.37441099999999999</v>
      </c>
      <c r="P1477" s="185">
        <v>312.37214599999999</v>
      </c>
      <c r="S1477" s="175"/>
    </row>
    <row r="1478" spans="1:19" x14ac:dyDescent="0.2">
      <c r="A1478" s="172">
        <v>1452</v>
      </c>
      <c r="B1478" s="181">
        <v>6233376325632</v>
      </c>
      <c r="C1478" s="182">
        <v>0</v>
      </c>
      <c r="D1478" s="183" t="s">
        <v>2989</v>
      </c>
      <c r="E1478" s="184">
        <v>0.37059300000000001</v>
      </c>
      <c r="F1478" s="185">
        <v>307.70125200000001</v>
      </c>
      <c r="G1478" s="181">
        <v>13960054398976</v>
      </c>
      <c r="H1478" s="182">
        <v>2</v>
      </c>
      <c r="I1478" s="183" t="s">
        <v>296</v>
      </c>
      <c r="J1478" s="184">
        <v>2.4000000000000001E-5</v>
      </c>
      <c r="K1478" s="185">
        <v>1.9799999999999999E-4</v>
      </c>
      <c r="L1478" s="181">
        <v>754364547072</v>
      </c>
      <c r="M1478" s="182">
        <v>1</v>
      </c>
      <c r="N1478" s="183" t="s">
        <v>2959</v>
      </c>
      <c r="O1478" s="184">
        <v>0.499392</v>
      </c>
      <c r="P1478" s="185">
        <v>683.17736500000001</v>
      </c>
      <c r="S1478" s="175"/>
    </row>
    <row r="1479" spans="1:19" x14ac:dyDescent="0.2">
      <c r="A1479" s="172">
        <v>1453</v>
      </c>
      <c r="B1479" s="181">
        <v>16915498393600</v>
      </c>
      <c r="C1479" s="182">
        <v>0</v>
      </c>
      <c r="D1479" s="183" t="s">
        <v>2991</v>
      </c>
      <c r="E1479" s="184">
        <v>0.37298500000000001</v>
      </c>
      <c r="F1479" s="185">
        <v>310.733609</v>
      </c>
      <c r="G1479" s="181">
        <v>30632151678976</v>
      </c>
      <c r="H1479" s="182">
        <v>1</v>
      </c>
      <c r="I1479" s="183" t="s">
        <v>2973</v>
      </c>
      <c r="J1479" s="184">
        <v>0.50924599999999998</v>
      </c>
      <c r="K1479" s="185">
        <v>699.17359199999999</v>
      </c>
      <c r="L1479" s="181">
        <v>863123226624</v>
      </c>
      <c r="M1479" s="182">
        <v>2</v>
      </c>
      <c r="N1479" s="183" t="s">
        <v>306</v>
      </c>
      <c r="O1479" s="184">
        <v>1.7E-5</v>
      </c>
      <c r="P1479" s="185">
        <v>1.37E-4</v>
      </c>
      <c r="S1479" s="175"/>
    </row>
    <row r="1480" spans="1:19" x14ac:dyDescent="0.2">
      <c r="A1480" s="172">
        <v>1454</v>
      </c>
      <c r="B1480" s="181">
        <v>28093763518464</v>
      </c>
      <c r="C1480" s="182">
        <v>0</v>
      </c>
      <c r="D1480" s="183" t="s">
        <v>2992</v>
      </c>
      <c r="E1480" s="184">
        <v>0.37977899999999998</v>
      </c>
      <c r="F1480" s="185">
        <v>318.88704799999999</v>
      </c>
      <c r="G1480" s="181">
        <v>6711911555072</v>
      </c>
      <c r="H1480" s="182">
        <v>2</v>
      </c>
      <c r="I1480" s="183" t="s">
        <v>307</v>
      </c>
      <c r="J1480" s="184">
        <v>3.0000000000000001E-6</v>
      </c>
      <c r="K1480" s="185">
        <v>3.0000000000000001E-5</v>
      </c>
      <c r="L1480" s="181">
        <v>6682706223104</v>
      </c>
      <c r="M1480" s="182">
        <v>1</v>
      </c>
      <c r="N1480" s="183" t="s">
        <v>2961</v>
      </c>
      <c r="O1480" s="184">
        <v>0.50592599999999999</v>
      </c>
      <c r="P1480" s="185">
        <v>692.33318999999995</v>
      </c>
      <c r="S1480" s="175"/>
    </row>
    <row r="1481" spans="1:19" x14ac:dyDescent="0.2">
      <c r="A1481" s="172">
        <v>1455</v>
      </c>
      <c r="B1481" s="181">
        <v>6986657693696</v>
      </c>
      <c r="C1481" s="182">
        <v>0</v>
      </c>
      <c r="D1481" s="183" t="s">
        <v>2995</v>
      </c>
      <c r="E1481" s="184">
        <v>0.37036599999999997</v>
      </c>
      <c r="F1481" s="185">
        <v>306.90493199999997</v>
      </c>
      <c r="G1481" s="181">
        <v>2146636357632</v>
      </c>
      <c r="H1481" s="182">
        <v>1</v>
      </c>
      <c r="I1481" s="183" t="s">
        <v>2980</v>
      </c>
      <c r="J1481" s="184">
        <v>0.50072399999999995</v>
      </c>
      <c r="K1481" s="185">
        <v>684.09617000000003</v>
      </c>
      <c r="L1481" s="181">
        <v>1810695086080</v>
      </c>
      <c r="M1481" s="182">
        <v>2</v>
      </c>
      <c r="N1481" s="183" t="s">
        <v>329</v>
      </c>
      <c r="O1481" s="184">
        <v>1.9000000000000001E-5</v>
      </c>
      <c r="P1481" s="185">
        <v>1.5200000000000001E-4</v>
      </c>
      <c r="S1481" s="175"/>
    </row>
    <row r="1482" spans="1:19" x14ac:dyDescent="0.2">
      <c r="A1482" s="172">
        <v>1456</v>
      </c>
      <c r="B1482" s="181">
        <v>16963443163136</v>
      </c>
      <c r="C1482" s="182">
        <v>2</v>
      </c>
      <c r="D1482" s="183" t="s">
        <v>306</v>
      </c>
      <c r="E1482" s="184">
        <v>2.0000000000000002E-5</v>
      </c>
      <c r="F1482" s="185">
        <v>1.6699999999999999E-4</v>
      </c>
      <c r="G1482" s="181">
        <v>12100901421056</v>
      </c>
      <c r="H1482" s="182">
        <v>0</v>
      </c>
      <c r="I1482" s="183" t="s">
        <v>2982</v>
      </c>
      <c r="J1482" s="184">
        <v>0.37729099999999999</v>
      </c>
      <c r="K1482" s="185">
        <v>315.92688900000002</v>
      </c>
      <c r="L1482" s="181">
        <v>5561592520704</v>
      </c>
      <c r="M1482" s="182">
        <v>1</v>
      </c>
      <c r="N1482" s="183" t="s">
        <v>2963</v>
      </c>
      <c r="O1482" s="184">
        <v>0.49660399999999999</v>
      </c>
      <c r="P1482" s="185">
        <v>679.32672100000002</v>
      </c>
      <c r="S1482" s="175"/>
    </row>
    <row r="1483" spans="1:19" x14ac:dyDescent="0.2">
      <c r="A1483" s="172">
        <v>1457</v>
      </c>
      <c r="B1483" s="181">
        <v>27908755972096</v>
      </c>
      <c r="C1483" s="182">
        <v>2</v>
      </c>
      <c r="D1483" s="183" t="s">
        <v>329</v>
      </c>
      <c r="E1483" s="184">
        <v>0</v>
      </c>
      <c r="F1483" s="185">
        <v>0</v>
      </c>
      <c r="G1483" s="181">
        <v>8273370341376</v>
      </c>
      <c r="H1483" s="182">
        <v>1</v>
      </c>
      <c r="I1483" s="183" t="s">
        <v>2983</v>
      </c>
      <c r="J1483" s="184">
        <v>0.50631599999999999</v>
      </c>
      <c r="K1483" s="185">
        <v>698.00800200000003</v>
      </c>
      <c r="L1483" s="181">
        <v>846388895744</v>
      </c>
      <c r="M1483" s="182">
        <v>1</v>
      </c>
      <c r="N1483" s="183" t="s">
        <v>2965</v>
      </c>
      <c r="O1483" s="184">
        <v>0.50776399999999999</v>
      </c>
      <c r="P1483" s="185">
        <v>695.89430900000002</v>
      </c>
      <c r="S1483" s="175"/>
    </row>
    <row r="1484" spans="1:19" x14ac:dyDescent="0.2">
      <c r="A1484" s="172">
        <v>1458</v>
      </c>
      <c r="B1484" s="181">
        <v>28529651425280</v>
      </c>
      <c r="C1484" s="182">
        <v>2</v>
      </c>
      <c r="D1484" s="183" t="s">
        <v>339</v>
      </c>
      <c r="E1484" s="184">
        <v>6.9999999999999999E-6</v>
      </c>
      <c r="F1484" s="185">
        <v>6.0999999999999999E-5</v>
      </c>
      <c r="G1484" s="181">
        <v>13870427668480</v>
      </c>
      <c r="H1484" s="182">
        <v>1</v>
      </c>
      <c r="I1484" s="183" t="s">
        <v>2984</v>
      </c>
      <c r="J1484" s="184">
        <v>0.500587</v>
      </c>
      <c r="K1484" s="185">
        <v>686.44038499999999</v>
      </c>
      <c r="L1484" s="181">
        <v>3803543429120</v>
      </c>
      <c r="M1484" s="182">
        <v>0</v>
      </c>
      <c r="N1484" s="183" t="s">
        <v>2969</v>
      </c>
      <c r="O1484" s="184">
        <v>0.37029400000000001</v>
      </c>
      <c r="P1484" s="185">
        <v>307.429914</v>
      </c>
      <c r="S1484" s="175"/>
    </row>
    <row r="1485" spans="1:19" x14ac:dyDescent="0.2">
      <c r="A1485" s="172">
        <v>1459</v>
      </c>
      <c r="B1485" s="181">
        <v>8855256817664</v>
      </c>
      <c r="C1485" s="182">
        <v>2</v>
      </c>
      <c r="D1485" s="183" t="s">
        <v>329</v>
      </c>
      <c r="E1485" s="184">
        <v>0</v>
      </c>
      <c r="F1485" s="185">
        <v>0</v>
      </c>
      <c r="G1485" s="181">
        <v>9406813102080</v>
      </c>
      <c r="H1485" s="182">
        <v>0</v>
      </c>
      <c r="I1485" s="183" t="s">
        <v>2986</v>
      </c>
      <c r="J1485" s="184">
        <v>0.37588199999999999</v>
      </c>
      <c r="K1485" s="185">
        <v>314.692835</v>
      </c>
      <c r="L1485" s="181">
        <v>4417957888000</v>
      </c>
      <c r="M1485" s="182">
        <v>0</v>
      </c>
      <c r="N1485" s="183" t="s">
        <v>2970</v>
      </c>
      <c r="O1485" s="184">
        <v>0.37298900000000001</v>
      </c>
      <c r="P1485" s="185">
        <v>310.18237900000003</v>
      </c>
      <c r="S1485" s="175"/>
    </row>
    <row r="1486" spans="1:19" x14ac:dyDescent="0.2">
      <c r="A1486" s="172">
        <v>1460</v>
      </c>
      <c r="B1486" s="181">
        <v>5763164233728</v>
      </c>
      <c r="C1486" s="182">
        <v>2</v>
      </c>
      <c r="D1486" s="183" t="s">
        <v>307</v>
      </c>
      <c r="E1486" s="184">
        <v>1.9000000000000001E-5</v>
      </c>
      <c r="F1486" s="185">
        <v>1.5200000000000001E-4</v>
      </c>
      <c r="G1486" s="181">
        <v>25659231977472</v>
      </c>
      <c r="H1486" s="182">
        <v>0</v>
      </c>
      <c r="I1486" s="183" t="s">
        <v>2990</v>
      </c>
      <c r="J1486" s="184">
        <v>0.37809799999999999</v>
      </c>
      <c r="K1486" s="185">
        <v>316.22549600000002</v>
      </c>
      <c r="L1486" s="181">
        <v>5533589495808</v>
      </c>
      <c r="M1486" s="182">
        <v>2</v>
      </c>
      <c r="N1486" s="183" t="s">
        <v>338</v>
      </c>
      <c r="O1486" s="184">
        <v>3.8000000000000002E-5</v>
      </c>
      <c r="P1486" s="185">
        <v>3.0499999999999999E-4</v>
      </c>
      <c r="S1486" s="175"/>
    </row>
    <row r="1487" spans="1:19" x14ac:dyDescent="0.2">
      <c r="A1487" s="172">
        <v>1461</v>
      </c>
      <c r="B1487" s="181">
        <v>15837571440640</v>
      </c>
      <c r="C1487" s="182">
        <v>1</v>
      </c>
      <c r="D1487" s="183" t="s">
        <v>3003</v>
      </c>
      <c r="E1487" s="184">
        <v>0.50260700000000003</v>
      </c>
      <c r="F1487" s="185">
        <v>686.05961600000001</v>
      </c>
      <c r="G1487" s="181">
        <v>2654250524672</v>
      </c>
      <c r="H1487" s="182">
        <v>1</v>
      </c>
      <c r="I1487" s="183" t="s">
        <v>2993</v>
      </c>
      <c r="J1487" s="184">
        <v>0.48901099999999997</v>
      </c>
      <c r="K1487" s="185">
        <v>663.705015</v>
      </c>
      <c r="L1487" s="181">
        <v>882071666688</v>
      </c>
      <c r="M1487" s="182">
        <v>0</v>
      </c>
      <c r="N1487" s="183" t="s">
        <v>2974</v>
      </c>
      <c r="O1487" s="184">
        <v>0.376226</v>
      </c>
      <c r="P1487" s="185">
        <v>314.67147299999999</v>
      </c>
      <c r="S1487" s="175"/>
    </row>
    <row r="1488" spans="1:19" x14ac:dyDescent="0.2">
      <c r="A1488" s="172">
        <v>1462</v>
      </c>
      <c r="B1488" s="181">
        <v>13643427291136</v>
      </c>
      <c r="C1488" s="182">
        <v>2</v>
      </c>
      <c r="D1488" s="183" t="s">
        <v>307</v>
      </c>
      <c r="E1488" s="184">
        <v>1.1E-5</v>
      </c>
      <c r="F1488" s="185">
        <v>9.1000000000000003E-5</v>
      </c>
      <c r="G1488" s="181">
        <v>24501858631680</v>
      </c>
      <c r="H1488" s="182">
        <v>0</v>
      </c>
      <c r="I1488" s="183" t="s">
        <v>2994</v>
      </c>
      <c r="J1488" s="184">
        <v>0.37292999999999998</v>
      </c>
      <c r="K1488" s="185">
        <v>310.44623999999999</v>
      </c>
      <c r="L1488" s="181">
        <v>6858961223680</v>
      </c>
      <c r="M1488" s="182">
        <v>2</v>
      </c>
      <c r="N1488" s="183" t="s">
        <v>304</v>
      </c>
      <c r="O1488" s="184">
        <v>1.7E-5</v>
      </c>
      <c r="P1488" s="185">
        <v>1.37E-4</v>
      </c>
      <c r="S1488" s="175"/>
    </row>
    <row r="1489" spans="1:19" x14ac:dyDescent="0.2">
      <c r="A1489" s="172">
        <v>1463</v>
      </c>
      <c r="B1489" s="181">
        <v>27598728593408</v>
      </c>
      <c r="C1489" s="182">
        <v>1</v>
      </c>
      <c r="D1489" s="183" t="s">
        <v>3007</v>
      </c>
      <c r="E1489" s="184">
        <v>0.48473699999999997</v>
      </c>
      <c r="F1489" s="185">
        <v>651.25984500000004</v>
      </c>
      <c r="G1489" s="181">
        <v>10120935817216</v>
      </c>
      <c r="H1489" s="182">
        <v>0</v>
      </c>
      <c r="I1489" s="183" t="s">
        <v>2996</v>
      </c>
      <c r="J1489" s="184">
        <v>0.37622299999999997</v>
      </c>
      <c r="K1489" s="185">
        <v>314.779426</v>
      </c>
      <c r="L1489" s="181">
        <v>6228128022528</v>
      </c>
      <c r="M1489" s="182">
        <v>0</v>
      </c>
      <c r="N1489" s="183" t="s">
        <v>2979</v>
      </c>
      <c r="O1489" s="184">
        <v>0.37424099999999999</v>
      </c>
      <c r="P1489" s="185">
        <v>311.69</v>
      </c>
      <c r="S1489" s="175"/>
    </row>
    <row r="1490" spans="1:19" x14ac:dyDescent="0.2">
      <c r="A1490" s="172">
        <v>1464</v>
      </c>
      <c r="B1490" s="181">
        <v>5479701831680</v>
      </c>
      <c r="C1490" s="182">
        <v>2</v>
      </c>
      <c r="D1490" s="183" t="s">
        <v>310</v>
      </c>
      <c r="E1490" s="184">
        <v>2.0999999999999999E-5</v>
      </c>
      <c r="F1490" s="185">
        <v>1.6699999999999999E-4</v>
      </c>
      <c r="G1490" s="181">
        <v>22190023614464</v>
      </c>
      <c r="H1490" s="182">
        <v>2</v>
      </c>
      <c r="I1490" s="183" t="s">
        <v>376</v>
      </c>
      <c r="J1490" s="184">
        <v>5.0000000000000004E-6</v>
      </c>
      <c r="K1490" s="185">
        <v>4.5000000000000003E-5</v>
      </c>
      <c r="L1490" s="181">
        <v>2117771247616</v>
      </c>
      <c r="M1490" s="182">
        <v>2</v>
      </c>
      <c r="N1490" s="183" t="s">
        <v>329</v>
      </c>
      <c r="O1490" s="184">
        <v>1.9000000000000001E-5</v>
      </c>
      <c r="P1490" s="185">
        <v>1.5200000000000001E-4</v>
      </c>
      <c r="S1490" s="175"/>
    </row>
    <row r="1491" spans="1:19" x14ac:dyDescent="0.2">
      <c r="A1491" s="172">
        <v>1465</v>
      </c>
      <c r="B1491" s="181">
        <v>1779152764928</v>
      </c>
      <c r="C1491" s="182">
        <v>0</v>
      </c>
      <c r="D1491" s="183" t="s">
        <v>3012</v>
      </c>
      <c r="E1491" s="184">
        <v>0.37778200000000001</v>
      </c>
      <c r="F1491" s="185">
        <v>316.53353499999997</v>
      </c>
      <c r="G1491" s="181">
        <v>9450704560128</v>
      </c>
      <c r="H1491" s="182">
        <v>2</v>
      </c>
      <c r="I1491" s="183" t="s">
        <v>316</v>
      </c>
      <c r="J1491" s="184">
        <v>0</v>
      </c>
      <c r="K1491" s="185">
        <v>0</v>
      </c>
      <c r="L1491" s="181">
        <v>801636605952</v>
      </c>
      <c r="M1491" s="182">
        <v>2</v>
      </c>
      <c r="N1491" s="183" t="s">
        <v>315</v>
      </c>
      <c r="O1491" s="184">
        <v>1.2999999999999999E-5</v>
      </c>
      <c r="P1491" s="185">
        <v>1.06E-4</v>
      </c>
      <c r="S1491" s="175"/>
    </row>
    <row r="1492" spans="1:19" x14ac:dyDescent="0.2">
      <c r="A1492" s="172">
        <v>1466</v>
      </c>
      <c r="B1492" s="181">
        <v>27981555605504</v>
      </c>
      <c r="C1492" s="182">
        <v>2</v>
      </c>
      <c r="D1492" s="183" t="s">
        <v>301</v>
      </c>
      <c r="E1492" s="184">
        <v>3.1999999999999999E-5</v>
      </c>
      <c r="F1492" s="185">
        <v>2.5900000000000001E-4</v>
      </c>
      <c r="G1492" s="181">
        <v>30428337766400</v>
      </c>
      <c r="H1492" s="182">
        <v>2</v>
      </c>
      <c r="I1492" s="183" t="s">
        <v>316</v>
      </c>
      <c r="J1492" s="184">
        <v>3.4E-5</v>
      </c>
      <c r="K1492" s="185">
        <v>2.7399999999999999E-4</v>
      </c>
      <c r="L1492" s="181">
        <v>4363536834560</v>
      </c>
      <c r="M1492" s="182">
        <v>2</v>
      </c>
      <c r="N1492" s="183" t="s">
        <v>304</v>
      </c>
      <c r="O1492" s="184">
        <v>3.1999999999999999E-5</v>
      </c>
      <c r="P1492" s="185">
        <v>2.5900000000000001E-4</v>
      </c>
      <c r="S1492" s="175"/>
    </row>
    <row r="1493" spans="1:19" x14ac:dyDescent="0.2">
      <c r="A1493" s="172">
        <v>1467</v>
      </c>
      <c r="B1493" s="181">
        <v>5396922064896</v>
      </c>
      <c r="C1493" s="182">
        <v>2</v>
      </c>
      <c r="D1493" s="183" t="s">
        <v>306</v>
      </c>
      <c r="E1493" s="184">
        <v>9.0000000000000002E-6</v>
      </c>
      <c r="F1493" s="185">
        <v>7.6000000000000004E-5</v>
      </c>
      <c r="G1493" s="181">
        <v>2042706370560</v>
      </c>
      <c r="H1493" s="182">
        <v>1</v>
      </c>
      <c r="I1493" s="183" t="s">
        <v>2999</v>
      </c>
      <c r="J1493" s="184">
        <v>0.50828200000000001</v>
      </c>
      <c r="K1493" s="185">
        <v>703.48433499999999</v>
      </c>
      <c r="L1493" s="181">
        <v>4849001054208</v>
      </c>
      <c r="M1493" s="182">
        <v>0</v>
      </c>
      <c r="N1493" s="183" t="s">
        <v>2985</v>
      </c>
      <c r="O1493" s="184">
        <v>0.37221500000000002</v>
      </c>
      <c r="P1493" s="185">
        <v>309.81048600000003</v>
      </c>
      <c r="S1493" s="175"/>
    </row>
    <row r="1494" spans="1:19" x14ac:dyDescent="0.2">
      <c r="A1494" s="172">
        <v>1468</v>
      </c>
      <c r="B1494" s="181">
        <v>21921308442624</v>
      </c>
      <c r="C1494" s="182">
        <v>2</v>
      </c>
      <c r="D1494" s="183" t="s">
        <v>329</v>
      </c>
      <c r="E1494" s="184">
        <v>5.3000000000000001E-5</v>
      </c>
      <c r="F1494" s="185">
        <v>4.2700000000000002E-4</v>
      </c>
      <c r="G1494" s="181">
        <v>20949497937920</v>
      </c>
      <c r="H1494" s="182">
        <v>0</v>
      </c>
      <c r="I1494" s="183" t="s">
        <v>3000</v>
      </c>
      <c r="J1494" s="184">
        <v>0.37408599999999997</v>
      </c>
      <c r="K1494" s="185">
        <v>311.96423600000003</v>
      </c>
      <c r="L1494" s="181">
        <v>6014595735552</v>
      </c>
      <c r="M1494" s="182">
        <v>2</v>
      </c>
      <c r="N1494" s="183" t="s">
        <v>305</v>
      </c>
      <c r="O1494" s="184">
        <v>2.4000000000000001E-5</v>
      </c>
      <c r="P1494" s="185">
        <v>1.9799999999999999E-4</v>
      </c>
      <c r="S1494" s="175"/>
    </row>
    <row r="1495" spans="1:19" x14ac:dyDescent="0.2">
      <c r="A1495" s="172">
        <v>1469</v>
      </c>
      <c r="B1495" s="181">
        <v>6874354417664</v>
      </c>
      <c r="C1495" s="182">
        <v>2</v>
      </c>
      <c r="D1495" s="183" t="s">
        <v>315</v>
      </c>
      <c r="E1495" s="184">
        <v>5.0000000000000004E-6</v>
      </c>
      <c r="F1495" s="185">
        <v>4.5000000000000003E-5</v>
      </c>
      <c r="G1495" s="181">
        <v>25937424171008</v>
      </c>
      <c r="H1495" s="182">
        <v>0</v>
      </c>
      <c r="I1495" s="183" t="s">
        <v>3001</v>
      </c>
      <c r="J1495" s="184">
        <v>0.37392700000000001</v>
      </c>
      <c r="K1495" s="185">
        <v>311.77258599999999</v>
      </c>
      <c r="L1495" s="181">
        <v>5420862177280</v>
      </c>
      <c r="M1495" s="182">
        <v>0</v>
      </c>
      <c r="N1495" s="183" t="s">
        <v>2987</v>
      </c>
      <c r="O1495" s="184">
        <v>0.374309</v>
      </c>
      <c r="P1495" s="185">
        <v>311.84421900000001</v>
      </c>
      <c r="S1495" s="175"/>
    </row>
    <row r="1496" spans="1:19" x14ac:dyDescent="0.2">
      <c r="A1496" s="172">
        <v>1470</v>
      </c>
      <c r="B1496" s="181">
        <v>13845001314304</v>
      </c>
      <c r="C1496" s="182">
        <v>0</v>
      </c>
      <c r="D1496" s="183" t="s">
        <v>3017</v>
      </c>
      <c r="E1496" s="184">
        <v>0.37458799999999998</v>
      </c>
      <c r="F1496" s="185">
        <v>312.50627700000001</v>
      </c>
      <c r="G1496" s="181">
        <v>29533305094144</v>
      </c>
      <c r="H1496" s="182">
        <v>2</v>
      </c>
      <c r="I1496" s="183" t="s">
        <v>310</v>
      </c>
      <c r="J1496" s="184">
        <v>9.9999999999999995E-7</v>
      </c>
      <c r="K1496" s="185">
        <v>1.5E-5</v>
      </c>
      <c r="L1496" s="181">
        <v>919171366912</v>
      </c>
      <c r="M1496" s="182">
        <v>2</v>
      </c>
      <c r="N1496" s="183" t="s">
        <v>301</v>
      </c>
      <c r="O1496" s="184">
        <v>1.7E-5</v>
      </c>
      <c r="P1496" s="185">
        <v>1.37E-4</v>
      </c>
      <c r="S1496" s="175"/>
    </row>
    <row r="1497" spans="1:19" x14ac:dyDescent="0.2">
      <c r="A1497" s="172">
        <v>1471</v>
      </c>
      <c r="B1497" s="181">
        <v>590348582912</v>
      </c>
      <c r="C1497" s="182">
        <v>2</v>
      </c>
      <c r="D1497" s="183" t="s">
        <v>329</v>
      </c>
      <c r="E1497" s="184">
        <v>3.0000000000000001E-6</v>
      </c>
      <c r="F1497" s="185">
        <v>3.0000000000000001E-5</v>
      </c>
      <c r="G1497" s="181">
        <v>13973951176704</v>
      </c>
      <c r="H1497" s="182">
        <v>0</v>
      </c>
      <c r="I1497" s="183" t="s">
        <v>3009</v>
      </c>
      <c r="J1497" s="184">
        <v>0.37405100000000002</v>
      </c>
      <c r="K1497" s="185">
        <v>312.247659</v>
      </c>
      <c r="L1497" s="181">
        <v>2618772520960</v>
      </c>
      <c r="M1497" s="182">
        <v>2</v>
      </c>
      <c r="N1497" s="183" t="s">
        <v>305</v>
      </c>
      <c r="O1497" s="184">
        <v>2.4000000000000001E-5</v>
      </c>
      <c r="P1497" s="185">
        <v>1.9799999999999999E-4</v>
      </c>
      <c r="S1497" s="175"/>
    </row>
    <row r="1498" spans="1:19" x14ac:dyDescent="0.2">
      <c r="A1498" s="172">
        <v>1472</v>
      </c>
      <c r="B1498" s="181">
        <v>30420713291776</v>
      </c>
      <c r="C1498" s="182">
        <v>2</v>
      </c>
      <c r="D1498" s="183" t="s">
        <v>315</v>
      </c>
      <c r="E1498" s="184">
        <v>4.6999999999999997E-5</v>
      </c>
      <c r="F1498" s="185">
        <v>3.8099999999999999E-4</v>
      </c>
      <c r="G1498" s="181">
        <v>14108728475648</v>
      </c>
      <c r="H1498" s="182">
        <v>1</v>
      </c>
      <c r="I1498" s="183" t="s">
        <v>3011</v>
      </c>
      <c r="J1498" s="184">
        <v>0.49466900000000003</v>
      </c>
      <c r="K1498" s="185">
        <v>674.21689200000003</v>
      </c>
      <c r="L1498" s="181">
        <v>988089540608</v>
      </c>
      <c r="M1498" s="182">
        <v>2</v>
      </c>
      <c r="N1498" s="183" t="s">
        <v>306</v>
      </c>
      <c r="O1498" s="184">
        <v>1.7E-5</v>
      </c>
      <c r="P1498" s="185">
        <v>1.37E-4</v>
      </c>
      <c r="S1498" s="175"/>
    </row>
    <row r="1499" spans="1:19" x14ac:dyDescent="0.2">
      <c r="A1499" s="172">
        <v>1473</v>
      </c>
      <c r="B1499" s="181">
        <v>21588999241728</v>
      </c>
      <c r="C1499" s="182">
        <v>0</v>
      </c>
      <c r="D1499" s="183" t="s">
        <v>3020</v>
      </c>
      <c r="E1499" s="184">
        <v>0.37487500000000001</v>
      </c>
      <c r="F1499" s="185">
        <v>313.555182</v>
      </c>
      <c r="G1499" s="181">
        <v>10948915470336</v>
      </c>
      <c r="H1499" s="182">
        <v>0</v>
      </c>
      <c r="I1499" s="183" t="s">
        <v>3015</v>
      </c>
      <c r="J1499" s="184">
        <v>0.37157200000000001</v>
      </c>
      <c r="K1499" s="185">
        <v>308.52869900000002</v>
      </c>
      <c r="L1499" s="181">
        <v>2121346408448</v>
      </c>
      <c r="M1499" s="182">
        <v>0</v>
      </c>
      <c r="N1499" s="183" t="s">
        <v>2997</v>
      </c>
      <c r="O1499" s="184">
        <v>0.37254700000000002</v>
      </c>
      <c r="P1499" s="185">
        <v>310.42384099999998</v>
      </c>
      <c r="S1499" s="175"/>
    </row>
    <row r="1500" spans="1:19" x14ac:dyDescent="0.2">
      <c r="A1500" s="172">
        <v>1474</v>
      </c>
      <c r="B1500" s="181">
        <v>13147055423488</v>
      </c>
      <c r="C1500" s="182">
        <v>2</v>
      </c>
      <c r="D1500" s="183" t="s">
        <v>214</v>
      </c>
      <c r="E1500" s="184">
        <v>3.8000000000000002E-5</v>
      </c>
      <c r="F1500" s="185">
        <v>3.0499999999999999E-4</v>
      </c>
      <c r="G1500" s="181">
        <v>4978610511872</v>
      </c>
      <c r="H1500" s="182">
        <v>2</v>
      </c>
      <c r="I1500" s="183" t="s">
        <v>296</v>
      </c>
      <c r="J1500" s="184">
        <v>1.7E-5</v>
      </c>
      <c r="K1500" s="185">
        <v>1.37E-4</v>
      </c>
      <c r="L1500" s="181">
        <v>4374184935424</v>
      </c>
      <c r="M1500" s="182">
        <v>1</v>
      </c>
      <c r="N1500" s="183" t="s">
        <v>2998</v>
      </c>
      <c r="O1500" s="184">
        <v>0.49656400000000001</v>
      </c>
      <c r="P1500" s="185">
        <v>671.66930200000002</v>
      </c>
      <c r="S1500" s="175"/>
    </row>
    <row r="1501" spans="1:19" x14ac:dyDescent="0.2">
      <c r="A1501" s="172">
        <v>1475</v>
      </c>
      <c r="B1501" s="181">
        <v>10959802679296</v>
      </c>
      <c r="C1501" s="182">
        <v>1</v>
      </c>
      <c r="D1501" s="183" t="s">
        <v>3026</v>
      </c>
      <c r="E1501" s="184">
        <v>0.50295699999999999</v>
      </c>
      <c r="F1501" s="185">
        <v>688.88746000000003</v>
      </c>
      <c r="G1501" s="181">
        <v>3363518251008</v>
      </c>
      <c r="H1501" s="182">
        <v>1</v>
      </c>
      <c r="I1501" s="183" t="s">
        <v>3016</v>
      </c>
      <c r="J1501" s="184">
        <v>0.50449200000000005</v>
      </c>
      <c r="K1501" s="185">
        <v>690.13370799999996</v>
      </c>
      <c r="L1501" s="181">
        <v>4710278578176</v>
      </c>
      <c r="M1501" s="182">
        <v>2</v>
      </c>
      <c r="N1501" s="183" t="s">
        <v>296</v>
      </c>
      <c r="O1501" s="184">
        <v>2.0999999999999999E-5</v>
      </c>
      <c r="P1501" s="185">
        <v>1.6699999999999999E-4</v>
      </c>
      <c r="S1501" s="175"/>
    </row>
    <row r="1502" spans="1:19" x14ac:dyDescent="0.2">
      <c r="A1502" s="172">
        <v>1476</v>
      </c>
      <c r="B1502" s="181">
        <v>16399221202944</v>
      </c>
      <c r="C1502" s="182">
        <v>1</v>
      </c>
      <c r="D1502" s="183" t="s">
        <v>3028</v>
      </c>
      <c r="E1502" s="184">
        <v>0.49818600000000002</v>
      </c>
      <c r="F1502" s="185">
        <v>679.33346700000004</v>
      </c>
      <c r="G1502" s="181">
        <v>30433748287488</v>
      </c>
      <c r="H1502" s="182">
        <v>1</v>
      </c>
      <c r="I1502" s="183" t="s">
        <v>3019</v>
      </c>
      <c r="J1502" s="184">
        <v>0.50437200000000004</v>
      </c>
      <c r="K1502" s="185">
        <v>687.78017699999998</v>
      </c>
      <c r="L1502" s="181">
        <v>2757620277248</v>
      </c>
      <c r="M1502" s="182">
        <v>2</v>
      </c>
      <c r="N1502" s="183" t="s">
        <v>329</v>
      </c>
      <c r="O1502" s="184">
        <v>0</v>
      </c>
      <c r="P1502" s="185">
        <v>0</v>
      </c>
      <c r="S1502" s="175"/>
    </row>
    <row r="1503" spans="1:19" x14ac:dyDescent="0.2">
      <c r="A1503" s="172">
        <v>1477</v>
      </c>
      <c r="B1503" s="181">
        <v>5615704883200</v>
      </c>
      <c r="C1503" s="182">
        <v>2</v>
      </c>
      <c r="D1503" s="183" t="s">
        <v>315</v>
      </c>
      <c r="E1503" s="184">
        <v>1.2999999999999999E-5</v>
      </c>
      <c r="F1503" s="185">
        <v>1.06E-4</v>
      </c>
      <c r="G1503" s="181">
        <v>1108718313472</v>
      </c>
      <c r="H1503" s="182">
        <v>2</v>
      </c>
      <c r="I1503" s="183" t="s">
        <v>307</v>
      </c>
      <c r="J1503" s="184">
        <v>1.5E-5</v>
      </c>
      <c r="K1503" s="185">
        <v>1.22E-4</v>
      </c>
      <c r="L1503" s="181">
        <v>4677295882240</v>
      </c>
      <c r="M1503" s="182">
        <v>1</v>
      </c>
      <c r="N1503" s="183" t="s">
        <v>3002</v>
      </c>
      <c r="O1503" s="184">
        <v>0.50560499999999997</v>
      </c>
      <c r="P1503" s="185">
        <v>695.14042199999994</v>
      </c>
      <c r="S1503" s="175"/>
    </row>
    <row r="1504" spans="1:19" x14ac:dyDescent="0.2">
      <c r="A1504" s="172">
        <v>1478</v>
      </c>
      <c r="B1504" s="181">
        <v>23317198585856</v>
      </c>
      <c r="C1504" s="182">
        <v>0</v>
      </c>
      <c r="D1504" s="183" t="s">
        <v>3029</v>
      </c>
      <c r="E1504" s="184">
        <v>0.37523600000000001</v>
      </c>
      <c r="F1504" s="185">
        <v>313.55824699999999</v>
      </c>
      <c r="G1504" s="181">
        <v>17306956562432</v>
      </c>
      <c r="H1504" s="182">
        <v>0</v>
      </c>
      <c r="I1504" s="183" t="s">
        <v>3023</v>
      </c>
      <c r="J1504" s="184">
        <v>0.37259500000000001</v>
      </c>
      <c r="K1504" s="185">
        <v>311.01905199999999</v>
      </c>
      <c r="L1504" s="181">
        <v>1568001982464</v>
      </c>
      <c r="M1504" s="182">
        <v>2</v>
      </c>
      <c r="N1504" s="183" t="s">
        <v>214</v>
      </c>
      <c r="O1504" s="184">
        <v>1.5E-5</v>
      </c>
      <c r="P1504" s="185">
        <v>1.22E-4</v>
      </c>
      <c r="S1504" s="175"/>
    </row>
    <row r="1505" spans="1:19" x14ac:dyDescent="0.2">
      <c r="A1505" s="172">
        <v>1479</v>
      </c>
      <c r="B1505" s="181">
        <v>15662235336704</v>
      </c>
      <c r="C1505" s="182">
        <v>0</v>
      </c>
      <c r="D1505" s="183" t="s">
        <v>3034</v>
      </c>
      <c r="E1505" s="184">
        <v>0.37400499999999998</v>
      </c>
      <c r="F1505" s="185">
        <v>311.61118599999998</v>
      </c>
      <c r="G1505" s="181">
        <v>25247767937024</v>
      </c>
      <c r="H1505" s="182">
        <v>2</v>
      </c>
      <c r="I1505" s="183" t="s">
        <v>214</v>
      </c>
      <c r="J1505" s="184">
        <v>3.0000000000000001E-6</v>
      </c>
      <c r="K1505" s="185">
        <v>3.0000000000000001E-5</v>
      </c>
      <c r="L1505" s="181">
        <v>6867484868608</v>
      </c>
      <c r="M1505" s="182">
        <v>2</v>
      </c>
      <c r="N1505" s="183" t="s">
        <v>214</v>
      </c>
      <c r="O1505" s="184">
        <v>0</v>
      </c>
      <c r="P1505" s="185">
        <v>0</v>
      </c>
      <c r="S1505" s="175"/>
    </row>
    <row r="1506" spans="1:19" x14ac:dyDescent="0.2">
      <c r="A1506" s="172">
        <v>1480</v>
      </c>
      <c r="B1506" s="181">
        <v>8456521916416</v>
      </c>
      <c r="C1506" s="182">
        <v>1</v>
      </c>
      <c r="D1506" s="183" t="s">
        <v>3035</v>
      </c>
      <c r="E1506" s="184">
        <v>0.49348399999999998</v>
      </c>
      <c r="F1506" s="185">
        <v>671.22107000000005</v>
      </c>
      <c r="G1506" s="181">
        <v>16794719035392</v>
      </c>
      <c r="H1506" s="182">
        <v>2</v>
      </c>
      <c r="I1506" s="183" t="s">
        <v>214</v>
      </c>
      <c r="J1506" s="184">
        <v>6.9999999999999999E-6</v>
      </c>
      <c r="K1506" s="185">
        <v>6.0999999999999999E-5</v>
      </c>
      <c r="L1506" s="181">
        <v>5263833849856</v>
      </c>
      <c r="M1506" s="182">
        <v>1</v>
      </c>
      <c r="N1506" s="183" t="s">
        <v>3004</v>
      </c>
      <c r="O1506" s="184">
        <v>0.51284600000000002</v>
      </c>
      <c r="P1506" s="185">
        <v>705.54787499999998</v>
      </c>
      <c r="S1506" s="175"/>
    </row>
    <row r="1507" spans="1:19" x14ac:dyDescent="0.2">
      <c r="A1507" s="172">
        <v>1481</v>
      </c>
      <c r="B1507" s="181">
        <v>24278209904640</v>
      </c>
      <c r="C1507" s="182">
        <v>2</v>
      </c>
      <c r="D1507" s="183" t="s">
        <v>301</v>
      </c>
      <c r="E1507" s="184">
        <v>1.7E-5</v>
      </c>
      <c r="F1507" s="185">
        <v>1.37E-4</v>
      </c>
      <c r="G1507" s="181">
        <v>25089033576448</v>
      </c>
      <c r="H1507" s="182">
        <v>0</v>
      </c>
      <c r="I1507" s="183" t="s">
        <v>3032</v>
      </c>
      <c r="J1507" s="184">
        <v>0.37154199999999998</v>
      </c>
      <c r="K1507" s="185">
        <v>308.61575299999998</v>
      </c>
      <c r="L1507" s="181">
        <v>69849268224</v>
      </c>
      <c r="M1507" s="182">
        <v>2</v>
      </c>
      <c r="N1507" s="183" t="s">
        <v>310</v>
      </c>
      <c r="O1507" s="184">
        <v>1.2999999999999999E-5</v>
      </c>
      <c r="P1507" s="185">
        <v>1.06E-4</v>
      </c>
      <c r="S1507" s="175"/>
    </row>
    <row r="1508" spans="1:19" x14ac:dyDescent="0.2">
      <c r="A1508" s="172">
        <v>1482</v>
      </c>
      <c r="B1508" s="181">
        <v>11868315164672</v>
      </c>
      <c r="C1508" s="182">
        <v>0</v>
      </c>
      <c r="D1508" s="183" t="s">
        <v>3037</v>
      </c>
      <c r="E1508" s="184">
        <v>0.36949100000000001</v>
      </c>
      <c r="F1508" s="185">
        <v>306.61217199999999</v>
      </c>
      <c r="G1508" s="181">
        <v>23843063087104</v>
      </c>
      <c r="H1508" s="182">
        <v>2</v>
      </c>
      <c r="I1508" s="183" t="s">
        <v>301</v>
      </c>
      <c r="J1508" s="184">
        <v>1.7E-5</v>
      </c>
      <c r="K1508" s="185">
        <v>1.37E-4</v>
      </c>
      <c r="L1508" s="181">
        <v>2930991120384</v>
      </c>
      <c r="M1508" s="182">
        <v>1</v>
      </c>
      <c r="N1508" s="183" t="s">
        <v>3005</v>
      </c>
      <c r="O1508" s="184">
        <v>0.51291299999999995</v>
      </c>
      <c r="P1508" s="185">
        <v>710.47135400000002</v>
      </c>
      <c r="S1508" s="175"/>
    </row>
    <row r="1509" spans="1:19" x14ac:dyDescent="0.2">
      <c r="A1509" s="172">
        <v>1483</v>
      </c>
      <c r="B1509" s="181">
        <v>24747302903808</v>
      </c>
      <c r="C1509" s="182">
        <v>1</v>
      </c>
      <c r="D1509" s="183" t="s">
        <v>3040</v>
      </c>
      <c r="E1509" s="184">
        <v>0.50889899999999999</v>
      </c>
      <c r="F1509" s="185">
        <v>705.33132799999998</v>
      </c>
      <c r="G1509" s="181">
        <v>11139063283712</v>
      </c>
      <c r="H1509" s="182">
        <v>0</v>
      </c>
      <c r="I1509" s="183" t="s">
        <v>3036</v>
      </c>
      <c r="J1509" s="184">
        <v>0.376083</v>
      </c>
      <c r="K1509" s="185">
        <v>313.89202699999998</v>
      </c>
      <c r="L1509" s="181">
        <v>5608151015424</v>
      </c>
      <c r="M1509" s="182">
        <v>1</v>
      </c>
      <c r="N1509" s="183" t="s">
        <v>3006</v>
      </c>
      <c r="O1509" s="184">
        <v>0.50344699999999998</v>
      </c>
      <c r="P1509" s="185">
        <v>691.93620599999997</v>
      </c>
      <c r="S1509" s="175"/>
    </row>
    <row r="1510" spans="1:19" x14ac:dyDescent="0.2">
      <c r="A1510" s="172">
        <v>1484</v>
      </c>
      <c r="B1510" s="181">
        <v>30696911552512</v>
      </c>
      <c r="C1510" s="182">
        <v>2</v>
      </c>
      <c r="D1510" s="183" t="s">
        <v>296</v>
      </c>
      <c r="E1510" s="184">
        <v>5.0000000000000004E-6</v>
      </c>
      <c r="F1510" s="185">
        <v>4.5000000000000003E-5</v>
      </c>
      <c r="G1510" s="181">
        <v>5876400054272</v>
      </c>
      <c r="H1510" s="182">
        <v>0</v>
      </c>
      <c r="I1510" s="183" t="s">
        <v>3038</v>
      </c>
      <c r="J1510" s="184">
        <v>0.37676700000000002</v>
      </c>
      <c r="K1510" s="185">
        <v>315.12042600000001</v>
      </c>
      <c r="L1510" s="181">
        <v>4461585989632</v>
      </c>
      <c r="M1510" s="182">
        <v>0</v>
      </c>
      <c r="N1510" s="183" t="s">
        <v>3008</v>
      </c>
      <c r="O1510" s="184">
        <v>0.37476199999999998</v>
      </c>
      <c r="P1510" s="185">
        <v>312.62786299999999</v>
      </c>
      <c r="S1510" s="175"/>
    </row>
    <row r="1511" spans="1:19" x14ac:dyDescent="0.2">
      <c r="A1511" s="172">
        <v>1485</v>
      </c>
      <c r="B1511" s="181">
        <v>20774130311168</v>
      </c>
      <c r="C1511" s="182">
        <v>2</v>
      </c>
      <c r="D1511" s="183" t="s">
        <v>304</v>
      </c>
      <c r="E1511" s="184">
        <v>5.0000000000000004E-6</v>
      </c>
      <c r="F1511" s="185">
        <v>4.5000000000000003E-5</v>
      </c>
      <c r="G1511" s="181">
        <v>8419634307072</v>
      </c>
      <c r="H1511" s="182">
        <v>1</v>
      </c>
      <c r="I1511" s="183" t="s">
        <v>3042</v>
      </c>
      <c r="J1511" s="184">
        <v>0.50173100000000004</v>
      </c>
      <c r="K1511" s="185">
        <v>687.461367</v>
      </c>
      <c r="L1511" s="181">
        <v>728466964480</v>
      </c>
      <c r="M1511" s="182">
        <v>0</v>
      </c>
      <c r="N1511" s="183" t="s">
        <v>3010</v>
      </c>
      <c r="O1511" s="184">
        <v>0.37834000000000001</v>
      </c>
      <c r="P1511" s="185">
        <v>316.96236399999998</v>
      </c>
      <c r="S1511" s="175"/>
    </row>
    <row r="1512" spans="1:19" x14ac:dyDescent="0.2">
      <c r="A1512" s="172">
        <v>1486</v>
      </c>
      <c r="B1512" s="181">
        <v>4210502336512</v>
      </c>
      <c r="C1512" s="182">
        <v>0</v>
      </c>
      <c r="D1512" s="183" t="s">
        <v>3043</v>
      </c>
      <c r="E1512" s="184">
        <v>0.37375700000000001</v>
      </c>
      <c r="F1512" s="185">
        <v>311.45970899999998</v>
      </c>
      <c r="G1512" s="181">
        <v>5602255527936</v>
      </c>
      <c r="H1512" s="182">
        <v>1</v>
      </c>
      <c r="I1512" s="183" t="s">
        <v>3049</v>
      </c>
      <c r="J1512" s="184">
        <v>0.49345800000000001</v>
      </c>
      <c r="K1512" s="185">
        <v>673.69136200000003</v>
      </c>
      <c r="L1512" s="181">
        <v>1997225238528</v>
      </c>
      <c r="M1512" s="182">
        <v>2</v>
      </c>
      <c r="N1512" s="183" t="s">
        <v>214</v>
      </c>
      <c r="O1512" s="184">
        <v>1.9000000000000001E-5</v>
      </c>
      <c r="P1512" s="185">
        <v>1.5200000000000001E-4</v>
      </c>
      <c r="S1512" s="175"/>
    </row>
    <row r="1513" spans="1:19" x14ac:dyDescent="0.2">
      <c r="A1513" s="172">
        <v>1487</v>
      </c>
      <c r="B1513" s="181">
        <v>13513063366656</v>
      </c>
      <c r="C1513" s="182">
        <v>1</v>
      </c>
      <c r="D1513" s="183" t="s">
        <v>3044</v>
      </c>
      <c r="E1513" s="184">
        <v>0.48935099999999998</v>
      </c>
      <c r="F1513" s="185">
        <v>659.72745199999997</v>
      </c>
      <c r="G1513" s="181">
        <v>28461004062720</v>
      </c>
      <c r="H1513" s="182">
        <v>0</v>
      </c>
      <c r="I1513" s="183" t="s">
        <v>3052</v>
      </c>
      <c r="J1513" s="184">
        <v>0.375197</v>
      </c>
      <c r="K1513" s="185">
        <v>313.311061</v>
      </c>
      <c r="L1513" s="181">
        <v>4860389228544</v>
      </c>
      <c r="M1513" s="182">
        <v>0</v>
      </c>
      <c r="N1513" s="183" t="s">
        <v>3013</v>
      </c>
      <c r="O1513" s="184">
        <v>0.37309500000000001</v>
      </c>
      <c r="P1513" s="185">
        <v>310.19267100000002</v>
      </c>
      <c r="S1513" s="175"/>
    </row>
    <row r="1514" spans="1:19" x14ac:dyDescent="0.2">
      <c r="A1514" s="172">
        <v>1488</v>
      </c>
      <c r="B1514" s="181">
        <v>24573926055936</v>
      </c>
      <c r="C1514" s="182">
        <v>1</v>
      </c>
      <c r="D1514" s="183" t="s">
        <v>3046</v>
      </c>
      <c r="E1514" s="184">
        <v>0.50547500000000001</v>
      </c>
      <c r="F1514" s="185">
        <v>691.42206799999997</v>
      </c>
      <c r="G1514" s="181">
        <v>17562432675840</v>
      </c>
      <c r="H1514" s="182">
        <v>2</v>
      </c>
      <c r="I1514" s="183" t="s">
        <v>296</v>
      </c>
      <c r="J1514" s="184">
        <v>1.7E-5</v>
      </c>
      <c r="K1514" s="185">
        <v>1.37E-4</v>
      </c>
      <c r="L1514" s="181">
        <v>1960755503104</v>
      </c>
      <c r="M1514" s="182">
        <v>0</v>
      </c>
      <c r="N1514" s="183" t="s">
        <v>3014</v>
      </c>
      <c r="O1514" s="184">
        <v>0.36979200000000001</v>
      </c>
      <c r="P1514" s="185">
        <v>306.64495299999999</v>
      </c>
      <c r="S1514" s="175"/>
    </row>
    <row r="1515" spans="1:19" x14ac:dyDescent="0.2">
      <c r="A1515" s="172">
        <v>1489</v>
      </c>
      <c r="B1515" s="181">
        <v>23220369301504</v>
      </c>
      <c r="C1515" s="182">
        <v>0</v>
      </c>
      <c r="D1515" s="183" t="s">
        <v>3048</v>
      </c>
      <c r="E1515" s="184">
        <v>0.372585</v>
      </c>
      <c r="F1515" s="185">
        <v>309.80514899999997</v>
      </c>
      <c r="G1515" s="181">
        <v>13344250306560</v>
      </c>
      <c r="H1515" s="182">
        <v>1</v>
      </c>
      <c r="I1515" s="183" t="s">
        <v>3058</v>
      </c>
      <c r="J1515" s="184">
        <v>0.50011799999999995</v>
      </c>
      <c r="K1515" s="185">
        <v>685.718886</v>
      </c>
      <c r="L1515" s="181">
        <v>2643788488704</v>
      </c>
      <c r="M1515" s="182">
        <v>0</v>
      </c>
      <c r="N1515" s="183" t="s">
        <v>3018</v>
      </c>
      <c r="O1515" s="184">
        <v>0.375359</v>
      </c>
      <c r="P1515" s="185">
        <v>313.335688</v>
      </c>
      <c r="S1515" s="175"/>
    </row>
    <row r="1516" spans="1:19" x14ac:dyDescent="0.2">
      <c r="A1516" s="172">
        <v>1490</v>
      </c>
      <c r="B1516" s="181">
        <v>11319133609984</v>
      </c>
      <c r="C1516" s="182">
        <v>1</v>
      </c>
      <c r="D1516" s="183" t="s">
        <v>3051</v>
      </c>
      <c r="E1516" s="184">
        <v>0.50831599999999999</v>
      </c>
      <c r="F1516" s="185">
        <v>700.23736899999994</v>
      </c>
      <c r="G1516" s="181">
        <v>5450950860800</v>
      </c>
      <c r="H1516" s="182">
        <v>0</v>
      </c>
      <c r="I1516" s="183" t="s">
        <v>3059</v>
      </c>
      <c r="J1516" s="184">
        <v>0.37701000000000001</v>
      </c>
      <c r="K1516" s="185">
        <v>315.81645500000002</v>
      </c>
      <c r="L1516" s="181">
        <v>3139051495424</v>
      </c>
      <c r="M1516" s="182">
        <v>2</v>
      </c>
      <c r="N1516" s="183" t="s">
        <v>329</v>
      </c>
      <c r="O1516" s="184">
        <v>2.3E-5</v>
      </c>
      <c r="P1516" s="185">
        <v>1.83E-4</v>
      </c>
      <c r="S1516" s="175"/>
    </row>
    <row r="1517" spans="1:19" x14ac:dyDescent="0.2">
      <c r="A1517" s="172">
        <v>1491</v>
      </c>
      <c r="B1517" s="181">
        <v>8934745300992</v>
      </c>
      <c r="C1517" s="182">
        <v>0</v>
      </c>
      <c r="D1517" s="183" t="s">
        <v>3056</v>
      </c>
      <c r="E1517" s="184">
        <v>0.37176199999999998</v>
      </c>
      <c r="F1517" s="185">
        <v>309.082494</v>
      </c>
      <c r="G1517" s="181">
        <v>6868732706816</v>
      </c>
      <c r="H1517" s="182">
        <v>0</v>
      </c>
      <c r="I1517" s="183" t="s">
        <v>3062</v>
      </c>
      <c r="J1517" s="184">
        <v>0.376917</v>
      </c>
      <c r="K1517" s="185">
        <v>315.43821600000001</v>
      </c>
      <c r="L1517" s="181">
        <v>3992344018944</v>
      </c>
      <c r="M1517" s="182">
        <v>2</v>
      </c>
      <c r="N1517" s="183" t="s">
        <v>310</v>
      </c>
      <c r="O1517" s="184">
        <v>2.0999999999999999E-5</v>
      </c>
      <c r="P1517" s="185">
        <v>1.6699999999999999E-4</v>
      </c>
      <c r="S1517" s="175"/>
    </row>
    <row r="1518" spans="1:19" x14ac:dyDescent="0.2">
      <c r="A1518" s="172">
        <v>1492</v>
      </c>
      <c r="B1518" s="181">
        <v>21278203838464</v>
      </c>
      <c r="C1518" s="182">
        <v>2</v>
      </c>
      <c r="D1518" s="183" t="s">
        <v>296</v>
      </c>
      <c r="E1518" s="184">
        <v>2.4000000000000001E-5</v>
      </c>
      <c r="F1518" s="185">
        <v>1.9799999999999999E-4</v>
      </c>
      <c r="G1518" s="181">
        <v>17600028753920</v>
      </c>
      <c r="H1518" s="182">
        <v>2</v>
      </c>
      <c r="I1518" s="183" t="s">
        <v>303</v>
      </c>
      <c r="J1518" s="184">
        <v>3.0000000000000001E-6</v>
      </c>
      <c r="K1518" s="185">
        <v>3.0000000000000001E-5</v>
      </c>
      <c r="L1518" s="181">
        <v>1763648790528</v>
      </c>
      <c r="M1518" s="182">
        <v>0</v>
      </c>
      <c r="N1518" s="183" t="s">
        <v>3021</v>
      </c>
      <c r="O1518" s="184">
        <v>0.37568699999999999</v>
      </c>
      <c r="P1518" s="185">
        <v>314.26479499999999</v>
      </c>
      <c r="S1518" s="175"/>
    </row>
    <row r="1519" spans="1:19" x14ac:dyDescent="0.2">
      <c r="A1519" s="172">
        <v>1493</v>
      </c>
      <c r="B1519" s="181">
        <v>5921998790656</v>
      </c>
      <c r="C1519" s="182">
        <v>0</v>
      </c>
      <c r="D1519" s="183" t="s">
        <v>3063</v>
      </c>
      <c r="E1519" s="184">
        <v>0.37470700000000001</v>
      </c>
      <c r="F1519" s="185">
        <v>313.11895600000003</v>
      </c>
      <c r="G1519" s="181">
        <v>26011779399680</v>
      </c>
      <c r="H1519" s="182">
        <v>1</v>
      </c>
      <c r="I1519" s="183" t="s">
        <v>3065</v>
      </c>
      <c r="J1519" s="184">
        <v>0.50394700000000003</v>
      </c>
      <c r="K1519" s="185">
        <v>695.40780199999995</v>
      </c>
      <c r="L1519" s="181">
        <v>5004779995136</v>
      </c>
      <c r="M1519" s="182">
        <v>0</v>
      </c>
      <c r="N1519" s="183" t="s">
        <v>3022</v>
      </c>
      <c r="O1519" s="184">
        <v>0.37815599999999999</v>
      </c>
      <c r="P1519" s="185">
        <v>316.953686</v>
      </c>
      <c r="S1519" s="175"/>
    </row>
    <row r="1520" spans="1:19" x14ac:dyDescent="0.2">
      <c r="A1520" s="172">
        <v>1494</v>
      </c>
      <c r="B1520" s="181">
        <v>21821354549248</v>
      </c>
      <c r="C1520" s="182">
        <v>0</v>
      </c>
      <c r="D1520" s="183" t="s">
        <v>3064</v>
      </c>
      <c r="E1520" s="184">
        <v>0.37192799999999998</v>
      </c>
      <c r="F1520" s="185">
        <v>309.32745499999999</v>
      </c>
      <c r="G1520" s="181">
        <v>12695386292224</v>
      </c>
      <c r="H1520" s="182">
        <v>2</v>
      </c>
      <c r="I1520" s="183" t="s">
        <v>307</v>
      </c>
      <c r="J1520" s="184">
        <v>6.9999999999999999E-6</v>
      </c>
      <c r="K1520" s="185">
        <v>6.0999999999999999E-5</v>
      </c>
      <c r="L1520" s="181">
        <v>2707442524160</v>
      </c>
      <c r="M1520" s="182">
        <v>0</v>
      </c>
      <c r="N1520" s="183" t="s">
        <v>3024</v>
      </c>
      <c r="O1520" s="184">
        <v>0.37669200000000003</v>
      </c>
      <c r="P1520" s="185">
        <v>315.51597800000002</v>
      </c>
      <c r="S1520" s="175"/>
    </row>
    <row r="1521" spans="1:19" x14ac:dyDescent="0.2">
      <c r="A1521" s="172">
        <v>1495</v>
      </c>
      <c r="B1521" s="181">
        <v>26155349893120</v>
      </c>
      <c r="C1521" s="182">
        <v>2</v>
      </c>
      <c r="D1521" s="183" t="s">
        <v>303</v>
      </c>
      <c r="E1521" s="184">
        <v>0</v>
      </c>
      <c r="F1521" s="185">
        <v>0</v>
      </c>
      <c r="G1521" s="181">
        <v>28643423518720</v>
      </c>
      <c r="H1521" s="182">
        <v>2</v>
      </c>
      <c r="I1521" s="183" t="s">
        <v>316</v>
      </c>
      <c r="J1521" s="184">
        <v>2.5999999999999998E-5</v>
      </c>
      <c r="K1521" s="185">
        <v>2.13E-4</v>
      </c>
      <c r="L1521" s="181">
        <v>5247713968128</v>
      </c>
      <c r="M1521" s="182">
        <v>1</v>
      </c>
      <c r="N1521" s="183" t="s">
        <v>3025</v>
      </c>
      <c r="O1521" s="184">
        <v>0.511243</v>
      </c>
      <c r="P1521" s="185">
        <v>704.75309900000002</v>
      </c>
      <c r="S1521" s="175"/>
    </row>
    <row r="1522" spans="1:19" x14ac:dyDescent="0.2">
      <c r="A1522" s="172">
        <v>1496</v>
      </c>
      <c r="B1522" s="181">
        <v>10924793503744</v>
      </c>
      <c r="C1522" s="182">
        <v>2</v>
      </c>
      <c r="D1522" s="183" t="s">
        <v>315</v>
      </c>
      <c r="E1522" s="184">
        <v>5.0000000000000004E-6</v>
      </c>
      <c r="F1522" s="185">
        <v>4.5000000000000003E-5</v>
      </c>
      <c r="G1522" s="181">
        <v>13145270763520</v>
      </c>
      <c r="H1522" s="182">
        <v>2</v>
      </c>
      <c r="I1522" s="183" t="s">
        <v>214</v>
      </c>
      <c r="J1522" s="184">
        <v>1.1E-5</v>
      </c>
      <c r="K1522" s="185">
        <v>9.1000000000000003E-5</v>
      </c>
      <c r="L1522" s="181">
        <v>5964262252544</v>
      </c>
      <c r="M1522" s="182">
        <v>2</v>
      </c>
      <c r="N1522" s="183" t="s">
        <v>304</v>
      </c>
      <c r="O1522" s="184">
        <v>2.0000000000000002E-5</v>
      </c>
      <c r="P1522" s="185">
        <v>1.6699999999999999E-4</v>
      </c>
      <c r="S1522" s="175"/>
    </row>
    <row r="1523" spans="1:19" x14ac:dyDescent="0.2">
      <c r="A1523" s="172">
        <v>1497</v>
      </c>
      <c r="B1523" s="181">
        <v>20950530211840</v>
      </c>
      <c r="C1523" s="182">
        <v>0</v>
      </c>
      <c r="D1523" s="183" t="s">
        <v>3067</v>
      </c>
      <c r="E1523" s="184">
        <v>0.37753399999999998</v>
      </c>
      <c r="F1523" s="185">
        <v>316.237009</v>
      </c>
      <c r="G1523" s="181">
        <v>11634479087616</v>
      </c>
      <c r="H1523" s="182">
        <v>0</v>
      </c>
      <c r="I1523" s="183" t="s">
        <v>3069</v>
      </c>
      <c r="J1523" s="184">
        <v>0.38011</v>
      </c>
      <c r="K1523" s="185">
        <v>319.09199100000001</v>
      </c>
      <c r="L1523" s="181">
        <v>4878186283008</v>
      </c>
      <c r="M1523" s="182">
        <v>1</v>
      </c>
      <c r="N1523" s="183" t="s">
        <v>3027</v>
      </c>
      <c r="O1523" s="184">
        <v>0.49516100000000002</v>
      </c>
      <c r="P1523" s="185">
        <v>677.05255199999999</v>
      </c>
      <c r="S1523" s="175"/>
    </row>
    <row r="1524" spans="1:19" x14ac:dyDescent="0.2">
      <c r="A1524" s="172">
        <v>1498</v>
      </c>
      <c r="B1524" s="181">
        <v>21674649042944</v>
      </c>
      <c r="C1524" s="182">
        <v>0</v>
      </c>
      <c r="D1524" s="183" t="s">
        <v>3070</v>
      </c>
      <c r="E1524" s="184">
        <v>0.37222100000000002</v>
      </c>
      <c r="F1524" s="185">
        <v>309.63120800000002</v>
      </c>
      <c r="G1524" s="181">
        <v>25196877963264</v>
      </c>
      <c r="H1524" s="182">
        <v>2</v>
      </c>
      <c r="I1524" s="183" t="s">
        <v>214</v>
      </c>
      <c r="J1524" s="184">
        <v>3.0000000000000001E-6</v>
      </c>
      <c r="K1524" s="185">
        <v>3.0000000000000001E-5</v>
      </c>
      <c r="L1524" s="181">
        <v>6385192099840</v>
      </c>
      <c r="M1524" s="182">
        <v>2</v>
      </c>
      <c r="N1524" s="183" t="s">
        <v>301</v>
      </c>
      <c r="O1524" s="184">
        <v>2.0999999999999999E-5</v>
      </c>
      <c r="P1524" s="185">
        <v>1.6699999999999999E-4</v>
      </c>
      <c r="S1524" s="175"/>
    </row>
    <row r="1525" spans="1:19" x14ac:dyDescent="0.2">
      <c r="A1525" s="172">
        <v>1499</v>
      </c>
      <c r="B1525" s="181">
        <v>23395816275968</v>
      </c>
      <c r="C1525" s="182">
        <v>2</v>
      </c>
      <c r="D1525" s="183" t="s">
        <v>315</v>
      </c>
      <c r="E1525" s="184">
        <v>9.0000000000000002E-6</v>
      </c>
      <c r="F1525" s="185">
        <v>7.6000000000000004E-5</v>
      </c>
      <c r="G1525" s="181">
        <v>29248717029376</v>
      </c>
      <c r="H1525" s="182">
        <v>2</v>
      </c>
      <c r="I1525" s="183" t="s">
        <v>304</v>
      </c>
      <c r="J1525" s="184">
        <v>5.0000000000000004E-6</v>
      </c>
      <c r="K1525" s="185">
        <v>4.5000000000000003E-5</v>
      </c>
      <c r="L1525" s="181">
        <v>4878267957248</v>
      </c>
      <c r="M1525" s="182">
        <v>0</v>
      </c>
      <c r="N1525" s="183" t="s">
        <v>3030</v>
      </c>
      <c r="O1525" s="184">
        <v>0.373394</v>
      </c>
      <c r="P1525" s="185">
        <v>310.858789</v>
      </c>
      <c r="S1525" s="175"/>
    </row>
    <row r="1526" spans="1:19" x14ac:dyDescent="0.2">
      <c r="A1526" s="172">
        <v>1500</v>
      </c>
      <c r="B1526" s="181">
        <v>8495918342144</v>
      </c>
      <c r="C1526" s="182">
        <v>2</v>
      </c>
      <c r="D1526" s="183" t="s">
        <v>214</v>
      </c>
      <c r="E1526" s="184">
        <v>1.9000000000000001E-5</v>
      </c>
      <c r="F1526" s="185">
        <v>1.5200000000000001E-4</v>
      </c>
      <c r="G1526" s="181">
        <v>2011284439040</v>
      </c>
      <c r="H1526" s="182">
        <v>2</v>
      </c>
      <c r="I1526" s="183" t="s">
        <v>315</v>
      </c>
      <c r="J1526" s="184">
        <v>2.8E-5</v>
      </c>
      <c r="K1526" s="185">
        <v>2.2800000000000001E-4</v>
      </c>
      <c r="L1526" s="181">
        <v>3210962583552</v>
      </c>
      <c r="M1526" s="182">
        <v>0</v>
      </c>
      <c r="N1526" s="183" t="s">
        <v>3031</v>
      </c>
      <c r="O1526" s="184">
        <v>0.37759700000000002</v>
      </c>
      <c r="P1526" s="185">
        <v>315.92731400000002</v>
      </c>
      <c r="S1526" s="175"/>
    </row>
    <row r="1527" spans="1:19" x14ac:dyDescent="0.2">
      <c r="A1527" s="172">
        <v>1501</v>
      </c>
      <c r="B1527" s="181">
        <v>26563263086592</v>
      </c>
      <c r="C1527" s="182">
        <v>2</v>
      </c>
      <c r="D1527" s="183" t="s">
        <v>329</v>
      </c>
      <c r="E1527" s="184">
        <v>1.5E-5</v>
      </c>
      <c r="F1527" s="185">
        <v>1.22E-4</v>
      </c>
      <c r="G1527" s="181">
        <v>10084666310656</v>
      </c>
      <c r="H1527" s="182">
        <v>0</v>
      </c>
      <c r="I1527" s="183" t="s">
        <v>3071</v>
      </c>
      <c r="J1527" s="184">
        <v>0.37445899999999999</v>
      </c>
      <c r="K1527" s="185">
        <v>312.20195100000001</v>
      </c>
      <c r="L1527" s="181">
        <v>1757783826432</v>
      </c>
      <c r="M1527" s="182">
        <v>0</v>
      </c>
      <c r="N1527" s="183" t="s">
        <v>3033</v>
      </c>
      <c r="O1527" s="184">
        <v>0.375801</v>
      </c>
      <c r="P1527" s="185">
        <v>313.66499499999998</v>
      </c>
      <c r="S1527" s="175"/>
    </row>
    <row r="1528" spans="1:19" x14ac:dyDescent="0.2">
      <c r="A1528" s="172">
        <v>1502</v>
      </c>
      <c r="B1528" s="181">
        <v>28396415492096</v>
      </c>
      <c r="C1528" s="182">
        <v>2</v>
      </c>
      <c r="D1528" s="183" t="s">
        <v>376</v>
      </c>
      <c r="E1528" s="184">
        <v>1.7E-5</v>
      </c>
      <c r="F1528" s="185">
        <v>1.37E-4</v>
      </c>
      <c r="G1528" s="181">
        <v>23370286243840</v>
      </c>
      <c r="H1528" s="182">
        <v>2</v>
      </c>
      <c r="I1528" s="183" t="s">
        <v>305</v>
      </c>
      <c r="J1528" s="184">
        <v>2.0999999999999999E-5</v>
      </c>
      <c r="K1528" s="185">
        <v>1.6699999999999999E-4</v>
      </c>
      <c r="L1528" s="181">
        <v>166553886720</v>
      </c>
      <c r="M1528" s="182">
        <v>2</v>
      </c>
      <c r="N1528" s="183" t="s">
        <v>307</v>
      </c>
      <c r="O1528" s="184">
        <v>3.0000000000000001E-6</v>
      </c>
      <c r="P1528" s="185">
        <v>3.0000000000000001E-5</v>
      </c>
      <c r="S1528" s="175"/>
    </row>
    <row r="1529" spans="1:19" x14ac:dyDescent="0.2">
      <c r="A1529" s="172">
        <v>1503</v>
      </c>
      <c r="B1529" s="181">
        <v>18053155643392</v>
      </c>
      <c r="C1529" s="182">
        <v>1</v>
      </c>
      <c r="D1529" s="183" t="s">
        <v>3077</v>
      </c>
      <c r="E1529" s="184">
        <v>0.50307100000000005</v>
      </c>
      <c r="F1529" s="185">
        <v>693.007924</v>
      </c>
      <c r="G1529" s="181">
        <v>1237672452096</v>
      </c>
      <c r="H1529" s="182">
        <v>0</v>
      </c>
      <c r="I1529" s="183" t="s">
        <v>3073</v>
      </c>
      <c r="J1529" s="184">
        <v>0.37713099999999999</v>
      </c>
      <c r="K1529" s="185">
        <v>315.85406399999999</v>
      </c>
      <c r="L1529" s="181">
        <v>1105104068608</v>
      </c>
      <c r="M1529" s="182">
        <v>0</v>
      </c>
      <c r="N1529" s="183" t="s">
        <v>3039</v>
      </c>
      <c r="O1529" s="184">
        <v>0.37647399999999998</v>
      </c>
      <c r="P1529" s="185">
        <v>314.56946499999998</v>
      </c>
      <c r="S1529" s="175"/>
    </row>
    <row r="1530" spans="1:19" x14ac:dyDescent="0.2">
      <c r="A1530" s="172">
        <v>1504</v>
      </c>
      <c r="B1530" s="181">
        <v>17606304669696</v>
      </c>
      <c r="C1530" s="182">
        <v>0</v>
      </c>
      <c r="D1530" s="183" t="s">
        <v>3079</v>
      </c>
      <c r="E1530" s="184">
        <v>0.37155700000000003</v>
      </c>
      <c r="F1530" s="185">
        <v>308.79805399999998</v>
      </c>
      <c r="G1530" s="181">
        <v>644250222592</v>
      </c>
      <c r="H1530" s="182">
        <v>0</v>
      </c>
      <c r="I1530" s="183" t="s">
        <v>3075</v>
      </c>
      <c r="J1530" s="184">
        <v>0.37685400000000002</v>
      </c>
      <c r="K1530" s="185">
        <v>315.65576099999998</v>
      </c>
      <c r="L1530" s="181">
        <v>4711305543680</v>
      </c>
      <c r="M1530" s="182">
        <v>0</v>
      </c>
      <c r="N1530" s="183" t="s">
        <v>3041</v>
      </c>
      <c r="O1530" s="184">
        <v>0.37510300000000002</v>
      </c>
      <c r="P1530" s="185">
        <v>312.87256200000002</v>
      </c>
      <c r="S1530" s="175"/>
    </row>
    <row r="1531" spans="1:19" x14ac:dyDescent="0.2">
      <c r="A1531" s="172">
        <v>1505</v>
      </c>
      <c r="B1531" s="181">
        <v>16084718821376</v>
      </c>
      <c r="C1531" s="182">
        <v>2</v>
      </c>
      <c r="D1531" s="183" t="s">
        <v>301</v>
      </c>
      <c r="E1531" s="184">
        <v>5.0000000000000004E-6</v>
      </c>
      <c r="F1531" s="185">
        <v>4.5000000000000003E-5</v>
      </c>
      <c r="G1531" s="181">
        <v>27989092220928</v>
      </c>
      <c r="H1531" s="182">
        <v>2</v>
      </c>
      <c r="I1531" s="183" t="s">
        <v>316</v>
      </c>
      <c r="J1531" s="184">
        <v>3.0000000000000001E-6</v>
      </c>
      <c r="K1531" s="185">
        <v>3.0000000000000001E-5</v>
      </c>
      <c r="L1531" s="181">
        <v>5231082127360</v>
      </c>
      <c r="M1531" s="182">
        <v>2</v>
      </c>
      <c r="N1531" s="183" t="s">
        <v>339</v>
      </c>
      <c r="O1531" s="184">
        <v>1.1E-5</v>
      </c>
      <c r="P1531" s="185">
        <v>9.1000000000000003E-5</v>
      </c>
      <c r="S1531" s="175"/>
    </row>
    <row r="1532" spans="1:19" x14ac:dyDescent="0.2">
      <c r="A1532" s="172">
        <v>1506</v>
      </c>
      <c r="B1532" s="181">
        <v>21736559722496</v>
      </c>
      <c r="C1532" s="182">
        <v>2</v>
      </c>
      <c r="D1532" s="183" t="s">
        <v>315</v>
      </c>
      <c r="E1532" s="184">
        <v>1.7E-5</v>
      </c>
      <c r="F1532" s="185">
        <v>1.37E-4</v>
      </c>
      <c r="G1532" s="181">
        <v>12481492467712</v>
      </c>
      <c r="H1532" s="182">
        <v>2</v>
      </c>
      <c r="I1532" s="183" t="s">
        <v>329</v>
      </c>
      <c r="J1532" s="184">
        <v>4.5000000000000003E-5</v>
      </c>
      <c r="K1532" s="185">
        <v>3.6600000000000001E-4</v>
      </c>
      <c r="L1532" s="181">
        <v>6731438047232</v>
      </c>
      <c r="M1532" s="182">
        <v>0</v>
      </c>
      <c r="N1532" s="183" t="s">
        <v>3045</v>
      </c>
      <c r="O1532" s="184">
        <v>0.37321199999999999</v>
      </c>
      <c r="P1532" s="185">
        <v>311.499009</v>
      </c>
      <c r="S1532" s="175"/>
    </row>
    <row r="1533" spans="1:19" x14ac:dyDescent="0.2">
      <c r="A1533" s="172">
        <v>1507</v>
      </c>
      <c r="B1533" s="181">
        <v>5322112466944</v>
      </c>
      <c r="C1533" s="182">
        <v>2</v>
      </c>
      <c r="D1533" s="183" t="s">
        <v>214</v>
      </c>
      <c r="E1533" s="184">
        <v>2.5999999999999998E-5</v>
      </c>
      <c r="F1533" s="185">
        <v>2.13E-4</v>
      </c>
      <c r="G1533" s="181">
        <v>5360599416832</v>
      </c>
      <c r="H1533" s="182">
        <v>1</v>
      </c>
      <c r="I1533" s="183" t="s">
        <v>3078</v>
      </c>
      <c r="J1533" s="184">
        <v>0.500579</v>
      </c>
      <c r="K1533" s="185">
        <v>683.62966900000004</v>
      </c>
      <c r="L1533" s="181">
        <v>1852751568896</v>
      </c>
      <c r="M1533" s="182">
        <v>1</v>
      </c>
      <c r="N1533" s="183" t="s">
        <v>3047</v>
      </c>
      <c r="O1533" s="184">
        <v>0.49928800000000001</v>
      </c>
      <c r="P1533" s="185">
        <v>675.34484699999996</v>
      </c>
      <c r="S1533" s="175"/>
    </row>
    <row r="1534" spans="1:19" x14ac:dyDescent="0.2">
      <c r="A1534" s="172">
        <v>1508</v>
      </c>
      <c r="B1534" s="181">
        <v>11759132139520</v>
      </c>
      <c r="C1534" s="182">
        <v>1</v>
      </c>
      <c r="D1534" s="183" t="s">
        <v>3088</v>
      </c>
      <c r="E1534" s="184">
        <v>0.49707899999999999</v>
      </c>
      <c r="F1534" s="185">
        <v>681.15366200000005</v>
      </c>
      <c r="G1534" s="181">
        <v>22316620357632</v>
      </c>
      <c r="H1534" s="182">
        <v>0</v>
      </c>
      <c r="I1534" s="183" t="s">
        <v>3080</v>
      </c>
      <c r="J1534" s="184">
        <v>0.37422899999999998</v>
      </c>
      <c r="K1534" s="185">
        <v>312.09922599999999</v>
      </c>
      <c r="L1534" s="181">
        <v>1759181963264</v>
      </c>
      <c r="M1534" s="182">
        <v>2</v>
      </c>
      <c r="N1534" s="183" t="s">
        <v>338</v>
      </c>
      <c r="O1534" s="184">
        <v>6.9999999999999999E-6</v>
      </c>
      <c r="P1534" s="185">
        <v>6.0999999999999999E-5</v>
      </c>
      <c r="S1534" s="175"/>
    </row>
    <row r="1535" spans="1:19" x14ac:dyDescent="0.2">
      <c r="A1535" s="172">
        <v>1509</v>
      </c>
      <c r="B1535" s="181">
        <v>12703079964672</v>
      </c>
      <c r="C1535" s="182">
        <v>0</v>
      </c>
      <c r="D1535" s="183" t="s">
        <v>3089</v>
      </c>
      <c r="E1535" s="184">
        <v>0.37521700000000002</v>
      </c>
      <c r="F1535" s="185">
        <v>313.44624700000003</v>
      </c>
      <c r="G1535" s="181">
        <v>25977953083392</v>
      </c>
      <c r="H1535" s="182">
        <v>0</v>
      </c>
      <c r="I1535" s="183" t="s">
        <v>3082</v>
      </c>
      <c r="J1535" s="184">
        <v>0.37198100000000001</v>
      </c>
      <c r="K1535" s="185">
        <v>309.13101899999998</v>
      </c>
      <c r="L1535" s="181">
        <v>6584728018944</v>
      </c>
      <c r="M1535" s="182">
        <v>1</v>
      </c>
      <c r="N1535" s="183" t="s">
        <v>3050</v>
      </c>
      <c r="O1535" s="184">
        <v>0.50638700000000003</v>
      </c>
      <c r="P1535" s="185">
        <v>693.75156800000002</v>
      </c>
      <c r="S1535" s="175"/>
    </row>
    <row r="1536" spans="1:19" x14ac:dyDescent="0.2">
      <c r="A1536" s="172">
        <v>1510</v>
      </c>
      <c r="B1536" s="181">
        <v>2295380852736</v>
      </c>
      <c r="C1536" s="182">
        <v>2</v>
      </c>
      <c r="D1536" s="183" t="s">
        <v>307</v>
      </c>
      <c r="E1536" s="184">
        <v>0</v>
      </c>
      <c r="F1536" s="185">
        <v>0</v>
      </c>
      <c r="G1536" s="181">
        <v>12603345534976</v>
      </c>
      <c r="H1536" s="182">
        <v>0</v>
      </c>
      <c r="I1536" s="183" t="s">
        <v>3083</v>
      </c>
      <c r="J1536" s="184">
        <v>0.37278899999999998</v>
      </c>
      <c r="K1536" s="185">
        <v>309.97709400000002</v>
      </c>
      <c r="L1536" s="181">
        <v>4847881945088</v>
      </c>
      <c r="M1536" s="182">
        <v>1</v>
      </c>
      <c r="N1536" s="183" t="s">
        <v>3053</v>
      </c>
      <c r="O1536" s="184">
        <v>0.50287199999999999</v>
      </c>
      <c r="P1536" s="185">
        <v>694.08891600000004</v>
      </c>
      <c r="S1536" s="175"/>
    </row>
    <row r="1537" spans="1:19" x14ac:dyDescent="0.2">
      <c r="A1537" s="172">
        <v>1511</v>
      </c>
      <c r="B1537" s="181">
        <v>25210845388800</v>
      </c>
      <c r="C1537" s="182">
        <v>2</v>
      </c>
      <c r="D1537" s="183" t="s">
        <v>316</v>
      </c>
      <c r="E1537" s="184">
        <v>1.1E-5</v>
      </c>
      <c r="F1537" s="185">
        <v>9.1000000000000003E-5</v>
      </c>
      <c r="G1537" s="181">
        <v>1118895972352</v>
      </c>
      <c r="H1537" s="182">
        <v>0</v>
      </c>
      <c r="I1537" s="183" t="s">
        <v>3085</v>
      </c>
      <c r="J1537" s="184">
        <v>0.37416700000000003</v>
      </c>
      <c r="K1537" s="185">
        <v>312.17393199999998</v>
      </c>
      <c r="L1537" s="181">
        <v>1672391802880</v>
      </c>
      <c r="M1537" s="182">
        <v>1</v>
      </c>
      <c r="N1537" s="183" t="s">
        <v>3054</v>
      </c>
      <c r="O1537" s="184">
        <v>0.50601399999999996</v>
      </c>
      <c r="P1537" s="185">
        <v>688.08045300000003</v>
      </c>
      <c r="S1537" s="175"/>
    </row>
    <row r="1538" spans="1:19" x14ac:dyDescent="0.2">
      <c r="A1538" s="172">
        <v>1512</v>
      </c>
      <c r="B1538" s="181">
        <v>24550066249728</v>
      </c>
      <c r="C1538" s="182">
        <v>2</v>
      </c>
      <c r="D1538" s="183" t="s">
        <v>296</v>
      </c>
      <c r="E1538" s="184">
        <v>2.4000000000000001E-5</v>
      </c>
      <c r="F1538" s="185">
        <v>1.9799999999999999E-4</v>
      </c>
      <c r="G1538" s="181">
        <v>17860468916224</v>
      </c>
      <c r="H1538" s="182">
        <v>2</v>
      </c>
      <c r="I1538" s="183" t="s">
        <v>338</v>
      </c>
      <c r="J1538" s="184">
        <v>3.0000000000000001E-6</v>
      </c>
      <c r="K1538" s="185">
        <v>3.0000000000000001E-5</v>
      </c>
      <c r="L1538" s="181">
        <v>6756169498624</v>
      </c>
      <c r="M1538" s="182">
        <v>1</v>
      </c>
      <c r="N1538" s="183" t="s">
        <v>3055</v>
      </c>
      <c r="O1538" s="184">
        <v>0.49293700000000001</v>
      </c>
      <c r="P1538" s="185">
        <v>668.87726399999997</v>
      </c>
      <c r="S1538" s="175"/>
    </row>
    <row r="1539" spans="1:19" x14ac:dyDescent="0.2">
      <c r="A1539" s="172">
        <v>1513</v>
      </c>
      <c r="B1539" s="181">
        <v>18403850846208</v>
      </c>
      <c r="C1539" s="182">
        <v>0</v>
      </c>
      <c r="D1539" s="183" t="s">
        <v>3099</v>
      </c>
      <c r="E1539" s="184">
        <v>0.37225999999999998</v>
      </c>
      <c r="F1539" s="185">
        <v>310.11193200000002</v>
      </c>
      <c r="G1539" s="181">
        <v>1066504650752</v>
      </c>
      <c r="H1539" s="182">
        <v>0</v>
      </c>
      <c r="I1539" s="183" t="s">
        <v>3090</v>
      </c>
      <c r="J1539" s="184">
        <v>0.37014399999999997</v>
      </c>
      <c r="K1539" s="185">
        <v>307.36579899999998</v>
      </c>
      <c r="L1539" s="181">
        <v>2270738022400</v>
      </c>
      <c r="M1539" s="182">
        <v>0</v>
      </c>
      <c r="N1539" s="183" t="s">
        <v>3057</v>
      </c>
      <c r="O1539" s="184">
        <v>0.376496</v>
      </c>
      <c r="P1539" s="185">
        <v>314.96008699999999</v>
      </c>
      <c r="S1539" s="175"/>
    </row>
    <row r="1540" spans="1:19" x14ac:dyDescent="0.2">
      <c r="A1540" s="172">
        <v>1514</v>
      </c>
      <c r="B1540" s="181">
        <v>14952083152896</v>
      </c>
      <c r="C1540" s="182">
        <v>2</v>
      </c>
      <c r="D1540" s="183" t="s">
        <v>338</v>
      </c>
      <c r="E1540" s="184">
        <v>3.0000000000000001E-5</v>
      </c>
      <c r="F1540" s="185">
        <v>2.4399999999999999E-4</v>
      </c>
      <c r="G1540" s="181">
        <v>11873140555776</v>
      </c>
      <c r="H1540" s="182">
        <v>2</v>
      </c>
      <c r="I1540" s="183" t="s">
        <v>214</v>
      </c>
      <c r="J1540" s="184">
        <v>1.9000000000000001E-5</v>
      </c>
      <c r="K1540" s="185">
        <v>1.5200000000000001E-4</v>
      </c>
      <c r="L1540" s="181">
        <v>5774748229632</v>
      </c>
      <c r="M1540" s="182">
        <v>0</v>
      </c>
      <c r="N1540" s="183" t="s">
        <v>3060</v>
      </c>
      <c r="O1540" s="184">
        <v>0.373359</v>
      </c>
      <c r="P1540" s="185">
        <v>310.79717799999997</v>
      </c>
      <c r="S1540" s="175"/>
    </row>
    <row r="1541" spans="1:19" x14ac:dyDescent="0.2">
      <c r="A1541" s="172">
        <v>1515</v>
      </c>
      <c r="B1541" s="181">
        <v>8526298529792</v>
      </c>
      <c r="C1541" s="182">
        <v>2</v>
      </c>
      <c r="D1541" s="183" t="s">
        <v>315</v>
      </c>
      <c r="E1541" s="184">
        <v>1.7E-5</v>
      </c>
      <c r="F1541" s="185">
        <v>1.37E-4</v>
      </c>
      <c r="G1541" s="181">
        <v>10392604729344</v>
      </c>
      <c r="H1541" s="182">
        <v>2</v>
      </c>
      <c r="I1541" s="183" t="s">
        <v>339</v>
      </c>
      <c r="J1541" s="184">
        <v>2.1999999999999999E-5</v>
      </c>
      <c r="K1541" s="185">
        <v>1.83E-4</v>
      </c>
      <c r="L1541" s="181">
        <v>4063000133632</v>
      </c>
      <c r="M1541" s="182">
        <v>1</v>
      </c>
      <c r="N1541" s="183" t="s">
        <v>3061</v>
      </c>
      <c r="O1541" s="184">
        <v>0.49932300000000002</v>
      </c>
      <c r="P1541" s="185">
        <v>680.81683999999996</v>
      </c>
      <c r="S1541" s="175"/>
    </row>
    <row r="1542" spans="1:19" x14ac:dyDescent="0.2">
      <c r="A1542" s="172">
        <v>1516</v>
      </c>
      <c r="B1542" s="181">
        <v>12835603841024</v>
      </c>
      <c r="C1542" s="182">
        <v>0</v>
      </c>
      <c r="D1542" s="183" t="s">
        <v>3104</v>
      </c>
      <c r="E1542" s="184">
        <v>0.372697</v>
      </c>
      <c r="F1542" s="185">
        <v>309.802978</v>
      </c>
      <c r="G1542" s="181">
        <v>1961972146176</v>
      </c>
      <c r="H1542" s="182">
        <v>0</v>
      </c>
      <c r="I1542" s="183" t="s">
        <v>3095</v>
      </c>
      <c r="J1542" s="184">
        <v>0.370535</v>
      </c>
      <c r="K1542" s="185">
        <v>307.78031299999998</v>
      </c>
      <c r="L1542" s="181">
        <v>3398452084736</v>
      </c>
      <c r="M1542" s="182">
        <v>2</v>
      </c>
      <c r="N1542" s="183" t="s">
        <v>329</v>
      </c>
      <c r="O1542" s="184">
        <v>1.5E-5</v>
      </c>
      <c r="P1542" s="185">
        <v>1.22E-4</v>
      </c>
      <c r="S1542" s="175"/>
    </row>
    <row r="1543" spans="1:19" x14ac:dyDescent="0.2">
      <c r="A1543" s="172">
        <v>1517</v>
      </c>
      <c r="B1543" s="181">
        <v>14019084673024</v>
      </c>
      <c r="C1543" s="182">
        <v>1</v>
      </c>
      <c r="D1543" s="183" t="s">
        <v>3108</v>
      </c>
      <c r="E1543" s="184">
        <v>0.50051199999999996</v>
      </c>
      <c r="F1543" s="185">
        <v>684.801242</v>
      </c>
      <c r="G1543" s="181">
        <v>23911697047552</v>
      </c>
      <c r="H1543" s="182">
        <v>0</v>
      </c>
      <c r="I1543" s="183" t="s">
        <v>3096</v>
      </c>
      <c r="J1543" s="184">
        <v>0.37445099999999998</v>
      </c>
      <c r="K1543" s="185">
        <v>311.953058</v>
      </c>
      <c r="L1543" s="181">
        <v>4593638334464</v>
      </c>
      <c r="M1543" s="182">
        <v>2</v>
      </c>
      <c r="N1543" s="183" t="s">
        <v>339</v>
      </c>
      <c r="O1543" s="184">
        <v>2.1999999999999999E-5</v>
      </c>
      <c r="P1543" s="185">
        <v>1.83E-4</v>
      </c>
      <c r="S1543" s="175"/>
    </row>
    <row r="1544" spans="1:19" x14ac:dyDescent="0.2">
      <c r="A1544" s="172">
        <v>1518</v>
      </c>
      <c r="B1544" s="181">
        <v>15434024460288</v>
      </c>
      <c r="C1544" s="182">
        <v>0</v>
      </c>
      <c r="D1544" s="183" t="s">
        <v>3109</v>
      </c>
      <c r="E1544" s="184">
        <v>0.37590899999999999</v>
      </c>
      <c r="F1544" s="185">
        <v>314.04361</v>
      </c>
      <c r="G1544" s="181">
        <v>13495830872064</v>
      </c>
      <c r="H1544" s="182">
        <v>0</v>
      </c>
      <c r="I1544" s="183" t="s">
        <v>3097</v>
      </c>
      <c r="J1544" s="184">
        <v>0.37459599999999998</v>
      </c>
      <c r="K1544" s="185">
        <v>312.411382</v>
      </c>
      <c r="L1544" s="181">
        <v>4623392841728</v>
      </c>
      <c r="M1544" s="182">
        <v>2</v>
      </c>
      <c r="N1544" s="183" t="s">
        <v>315</v>
      </c>
      <c r="O1544" s="184">
        <v>2.8E-5</v>
      </c>
      <c r="P1544" s="185">
        <v>2.2800000000000001E-4</v>
      </c>
      <c r="S1544" s="175"/>
    </row>
    <row r="1545" spans="1:19" x14ac:dyDescent="0.2">
      <c r="A1545" s="172">
        <v>1519</v>
      </c>
      <c r="B1545" s="181">
        <v>19108701356032</v>
      </c>
      <c r="C1545" s="182">
        <v>0</v>
      </c>
      <c r="D1545" s="183" t="s">
        <v>3113</v>
      </c>
      <c r="E1545" s="184">
        <v>0.37125200000000003</v>
      </c>
      <c r="F1545" s="185">
        <v>308.776635</v>
      </c>
      <c r="G1545" s="181">
        <v>10544893657088</v>
      </c>
      <c r="H1545" s="182">
        <v>0</v>
      </c>
      <c r="I1545" s="183" t="s">
        <v>3107</v>
      </c>
      <c r="J1545" s="184">
        <v>0.37408599999999997</v>
      </c>
      <c r="K1545" s="185">
        <v>311.91065200000003</v>
      </c>
      <c r="L1545" s="181">
        <v>1437211615232</v>
      </c>
      <c r="M1545" s="182">
        <v>1</v>
      </c>
      <c r="N1545" s="183" t="s">
        <v>3066</v>
      </c>
      <c r="O1545" s="184">
        <v>0.50478199999999995</v>
      </c>
      <c r="P1545" s="185">
        <v>697.90337199999999</v>
      </c>
      <c r="S1545" s="175"/>
    </row>
    <row r="1546" spans="1:19" x14ac:dyDescent="0.2">
      <c r="A1546" s="172">
        <v>1520</v>
      </c>
      <c r="B1546" s="181">
        <v>8892289572864</v>
      </c>
      <c r="C1546" s="182">
        <v>2</v>
      </c>
      <c r="D1546" s="183" t="s">
        <v>310</v>
      </c>
      <c r="E1546" s="184">
        <v>3.6000000000000001E-5</v>
      </c>
      <c r="F1546" s="185">
        <v>2.8899999999999998E-4</v>
      </c>
      <c r="G1546" s="181">
        <v>24988779134976</v>
      </c>
      <c r="H1546" s="182">
        <v>2</v>
      </c>
      <c r="I1546" s="183" t="s">
        <v>296</v>
      </c>
      <c r="J1546" s="184">
        <v>9.0000000000000002E-6</v>
      </c>
      <c r="K1546" s="185">
        <v>7.6000000000000004E-5</v>
      </c>
      <c r="L1546" s="181">
        <v>6111492612096</v>
      </c>
      <c r="M1546" s="182">
        <v>0</v>
      </c>
      <c r="N1546" s="183" t="s">
        <v>3068</v>
      </c>
      <c r="O1546" s="184">
        <v>0.374195</v>
      </c>
      <c r="P1546" s="185">
        <v>312.01800100000003</v>
      </c>
      <c r="S1546" s="175"/>
    </row>
    <row r="1547" spans="1:19" x14ac:dyDescent="0.2">
      <c r="A1547" s="172">
        <v>1521</v>
      </c>
      <c r="B1547" s="181">
        <v>25931868971008</v>
      </c>
      <c r="C1547" s="182">
        <v>0</v>
      </c>
      <c r="D1547" s="183" t="s">
        <v>3117</v>
      </c>
      <c r="E1547" s="184">
        <v>0.37394699999999997</v>
      </c>
      <c r="F1547" s="185">
        <v>311.61645900000002</v>
      </c>
      <c r="G1547" s="181">
        <v>7766136709120</v>
      </c>
      <c r="H1547" s="182">
        <v>2</v>
      </c>
      <c r="I1547" s="183" t="s">
        <v>329</v>
      </c>
      <c r="J1547" s="184">
        <v>2.1999999999999999E-5</v>
      </c>
      <c r="K1547" s="185">
        <v>1.83E-4</v>
      </c>
      <c r="L1547" s="181">
        <v>6209190215680</v>
      </c>
      <c r="M1547" s="182">
        <v>2</v>
      </c>
      <c r="N1547" s="183" t="s">
        <v>214</v>
      </c>
      <c r="O1547" s="184">
        <v>3.4E-5</v>
      </c>
      <c r="P1547" s="185">
        <v>2.7399999999999999E-4</v>
      </c>
      <c r="S1547" s="175"/>
    </row>
    <row r="1548" spans="1:19" x14ac:dyDescent="0.2">
      <c r="A1548" s="172">
        <v>1522</v>
      </c>
      <c r="B1548" s="181">
        <v>1969744650240</v>
      </c>
      <c r="C1548" s="182">
        <v>0</v>
      </c>
      <c r="D1548" s="183" t="s">
        <v>3118</v>
      </c>
      <c r="E1548" s="184">
        <v>0.37381399999999998</v>
      </c>
      <c r="F1548" s="185">
        <v>311.64418699999999</v>
      </c>
      <c r="G1548" s="181">
        <v>17554669355008</v>
      </c>
      <c r="H1548" s="182">
        <v>1</v>
      </c>
      <c r="I1548" s="183" t="s">
        <v>3110</v>
      </c>
      <c r="J1548" s="184">
        <v>0.49748799999999999</v>
      </c>
      <c r="K1548" s="185">
        <v>679.11632799999995</v>
      </c>
      <c r="L1548" s="181">
        <v>2843695595520</v>
      </c>
      <c r="M1548" s="182">
        <v>0</v>
      </c>
      <c r="N1548" s="183" t="s">
        <v>3072</v>
      </c>
      <c r="O1548" s="184">
        <v>0.374498</v>
      </c>
      <c r="P1548" s="185">
        <v>312.18427700000001</v>
      </c>
      <c r="S1548" s="175"/>
    </row>
    <row r="1549" spans="1:19" x14ac:dyDescent="0.2">
      <c r="A1549" s="172">
        <v>1523</v>
      </c>
      <c r="B1549" s="181">
        <v>20468862410752</v>
      </c>
      <c r="C1549" s="182">
        <v>1</v>
      </c>
      <c r="D1549" s="183" t="s">
        <v>3120</v>
      </c>
      <c r="E1549" s="184">
        <v>0.50139800000000001</v>
      </c>
      <c r="F1549" s="185">
        <v>683.402243</v>
      </c>
      <c r="G1549" s="181">
        <v>17707151294464</v>
      </c>
      <c r="H1549" s="182">
        <v>0</v>
      </c>
      <c r="I1549" s="183" t="s">
        <v>3112</v>
      </c>
      <c r="J1549" s="184">
        <v>0.375525</v>
      </c>
      <c r="K1549" s="185">
        <v>314.1035</v>
      </c>
      <c r="L1549" s="181">
        <v>2724845502464</v>
      </c>
      <c r="M1549" s="182">
        <v>2</v>
      </c>
      <c r="N1549" s="183" t="s">
        <v>296</v>
      </c>
      <c r="O1549" s="184">
        <v>1.2999999999999999E-5</v>
      </c>
      <c r="P1549" s="185">
        <v>1.06E-4</v>
      </c>
      <c r="S1549" s="175"/>
    </row>
    <row r="1550" spans="1:19" x14ac:dyDescent="0.2">
      <c r="A1550" s="172">
        <v>1524</v>
      </c>
      <c r="B1550" s="181">
        <v>1702980517888</v>
      </c>
      <c r="C1550" s="182">
        <v>2</v>
      </c>
      <c r="D1550" s="183" t="s">
        <v>301</v>
      </c>
      <c r="E1550" s="184">
        <v>2.0999999999999999E-5</v>
      </c>
      <c r="F1550" s="185">
        <v>1.6699999999999999E-4</v>
      </c>
      <c r="G1550" s="181">
        <v>23452518694912</v>
      </c>
      <c r="H1550" s="182">
        <v>0</v>
      </c>
      <c r="I1550" s="183" t="s">
        <v>3115</v>
      </c>
      <c r="J1550" s="184">
        <v>0.37520199999999998</v>
      </c>
      <c r="K1550" s="185">
        <v>313.71871700000003</v>
      </c>
      <c r="L1550" s="181">
        <v>6131091095552</v>
      </c>
      <c r="M1550" s="182">
        <v>0</v>
      </c>
      <c r="N1550" s="183" t="s">
        <v>3074</v>
      </c>
      <c r="O1550" s="184">
        <v>0.37132700000000002</v>
      </c>
      <c r="P1550" s="185">
        <v>308.71256</v>
      </c>
      <c r="S1550" s="175"/>
    </row>
    <row r="1551" spans="1:19" x14ac:dyDescent="0.2">
      <c r="A1551" s="172">
        <v>1525</v>
      </c>
      <c r="B1551" s="181">
        <v>24554824941568</v>
      </c>
      <c r="C1551" s="182">
        <v>1</v>
      </c>
      <c r="D1551" s="183" t="s">
        <v>3123</v>
      </c>
      <c r="E1551" s="184">
        <v>0.50054699999999996</v>
      </c>
      <c r="F1551" s="185">
        <v>686.24429299999997</v>
      </c>
      <c r="G1551" s="181">
        <v>30844507119616</v>
      </c>
      <c r="H1551" s="182">
        <v>1</v>
      </c>
      <c r="I1551" s="183" t="s">
        <v>3122</v>
      </c>
      <c r="J1551" s="184">
        <v>0.49313600000000002</v>
      </c>
      <c r="K1551" s="185">
        <v>675.67899399999999</v>
      </c>
      <c r="L1551" s="181">
        <v>4946521956352</v>
      </c>
      <c r="M1551" s="182">
        <v>2</v>
      </c>
      <c r="N1551" s="183" t="s">
        <v>307</v>
      </c>
      <c r="O1551" s="184">
        <v>2.5999999999999998E-5</v>
      </c>
      <c r="P1551" s="185">
        <v>2.13E-4</v>
      </c>
      <c r="S1551" s="175"/>
    </row>
    <row r="1552" spans="1:19" x14ac:dyDescent="0.2">
      <c r="A1552" s="172">
        <v>1526</v>
      </c>
      <c r="B1552" s="181">
        <v>5065070321664</v>
      </c>
      <c r="C1552" s="182">
        <v>2</v>
      </c>
      <c r="D1552" s="183" t="s">
        <v>304</v>
      </c>
      <c r="E1552" s="184">
        <v>1.2999999999999999E-5</v>
      </c>
      <c r="F1552" s="185">
        <v>1.06E-4</v>
      </c>
      <c r="G1552" s="181">
        <v>26338932514816</v>
      </c>
      <c r="H1552" s="182">
        <v>2</v>
      </c>
      <c r="I1552" s="183" t="s">
        <v>348</v>
      </c>
      <c r="J1552" s="184">
        <v>3.0000000000000001E-6</v>
      </c>
      <c r="K1552" s="185">
        <v>3.0000000000000001E-5</v>
      </c>
      <c r="L1552" s="181">
        <v>3672053800960</v>
      </c>
      <c r="M1552" s="182">
        <v>1</v>
      </c>
      <c r="N1552" s="183" t="s">
        <v>3076</v>
      </c>
      <c r="O1552" s="184">
        <v>0.50290000000000001</v>
      </c>
      <c r="P1552" s="185">
        <v>691.41562899999997</v>
      </c>
      <c r="S1552" s="175"/>
    </row>
    <row r="1553" spans="1:19" x14ac:dyDescent="0.2">
      <c r="A1553" s="172">
        <v>1527</v>
      </c>
      <c r="B1553" s="181">
        <v>26611576537088</v>
      </c>
      <c r="C1553" s="182">
        <v>2</v>
      </c>
      <c r="D1553" s="183" t="s">
        <v>376</v>
      </c>
      <c r="E1553" s="184">
        <v>1.2999999999999999E-5</v>
      </c>
      <c r="F1553" s="185">
        <v>1.06E-4</v>
      </c>
      <c r="G1553" s="181">
        <v>16462810636288</v>
      </c>
      <c r="H1553" s="182">
        <v>2</v>
      </c>
      <c r="I1553" s="183" t="s">
        <v>304</v>
      </c>
      <c r="J1553" s="184">
        <v>5.0000000000000004E-6</v>
      </c>
      <c r="K1553" s="185">
        <v>4.5000000000000003E-5</v>
      </c>
      <c r="L1553" s="181">
        <v>4651782807552</v>
      </c>
      <c r="M1553" s="182">
        <v>1</v>
      </c>
      <c r="N1553" s="183" t="s">
        <v>3081</v>
      </c>
      <c r="O1553" s="184">
        <v>0.50703100000000001</v>
      </c>
      <c r="P1553" s="185">
        <v>696.336636</v>
      </c>
      <c r="S1553" s="175"/>
    </row>
    <row r="1554" spans="1:19" x14ac:dyDescent="0.2">
      <c r="A1554" s="172">
        <v>1528</v>
      </c>
      <c r="B1554" s="181">
        <v>20309659000832</v>
      </c>
      <c r="C1554" s="182">
        <v>0</v>
      </c>
      <c r="D1554" s="183" t="s">
        <v>3126</v>
      </c>
      <c r="E1554" s="184">
        <v>0.374056</v>
      </c>
      <c r="F1554" s="185">
        <v>311.56577199999998</v>
      </c>
      <c r="G1554" s="181">
        <v>6621254049792</v>
      </c>
      <c r="H1554" s="182">
        <v>2</v>
      </c>
      <c r="I1554" s="183" t="s">
        <v>316</v>
      </c>
      <c r="J1554" s="184">
        <v>0</v>
      </c>
      <c r="K1554" s="185">
        <v>0</v>
      </c>
      <c r="L1554" s="181">
        <v>2416219332608</v>
      </c>
      <c r="M1554" s="182">
        <v>0</v>
      </c>
      <c r="N1554" s="183" t="s">
        <v>3084</v>
      </c>
      <c r="O1554" s="184">
        <v>0.37531300000000001</v>
      </c>
      <c r="P1554" s="185">
        <v>312.90150299999999</v>
      </c>
      <c r="S1554" s="175"/>
    </row>
    <row r="1555" spans="1:19" x14ac:dyDescent="0.2">
      <c r="A1555" s="172">
        <v>1529</v>
      </c>
      <c r="B1555" s="181">
        <v>17682026004480</v>
      </c>
      <c r="C1555" s="182">
        <v>2</v>
      </c>
      <c r="D1555" s="183" t="s">
        <v>214</v>
      </c>
      <c r="E1555" s="184">
        <v>0</v>
      </c>
      <c r="F1555" s="185">
        <v>0</v>
      </c>
      <c r="G1555" s="181">
        <v>24608878272512</v>
      </c>
      <c r="H1555" s="182">
        <v>0</v>
      </c>
      <c r="I1555" s="183" t="s">
        <v>3130</v>
      </c>
      <c r="J1555" s="184">
        <v>0.37383899999999998</v>
      </c>
      <c r="K1555" s="185">
        <v>311.73530599999998</v>
      </c>
      <c r="L1555" s="181">
        <v>1115468980224</v>
      </c>
      <c r="M1555" s="182">
        <v>2</v>
      </c>
      <c r="N1555" s="183" t="s">
        <v>348</v>
      </c>
      <c r="O1555" s="184">
        <v>0</v>
      </c>
      <c r="P1555" s="185">
        <v>0</v>
      </c>
      <c r="S1555" s="175"/>
    </row>
    <row r="1556" spans="1:19" x14ac:dyDescent="0.2">
      <c r="A1556" s="172">
        <v>1530</v>
      </c>
      <c r="B1556" s="181">
        <v>19015344267264</v>
      </c>
      <c r="C1556" s="182">
        <v>0</v>
      </c>
      <c r="D1556" s="183" t="s">
        <v>3127</v>
      </c>
      <c r="E1556" s="184">
        <v>0.37334699999999998</v>
      </c>
      <c r="F1556" s="185">
        <v>311.23776500000002</v>
      </c>
      <c r="G1556" s="181">
        <v>20929449263104</v>
      </c>
      <c r="H1556" s="182">
        <v>0</v>
      </c>
      <c r="I1556" s="183" t="s">
        <v>3132</v>
      </c>
      <c r="J1556" s="184">
        <v>0.37384400000000001</v>
      </c>
      <c r="K1556" s="185">
        <v>311.68730699999998</v>
      </c>
      <c r="L1556" s="181">
        <v>5884332670976</v>
      </c>
      <c r="M1556" s="182">
        <v>1</v>
      </c>
      <c r="N1556" s="183" t="s">
        <v>3086</v>
      </c>
      <c r="O1556" s="184">
        <v>0.50476600000000005</v>
      </c>
      <c r="P1556" s="185">
        <v>699.58031600000004</v>
      </c>
      <c r="S1556" s="175"/>
    </row>
    <row r="1557" spans="1:19" x14ac:dyDescent="0.2">
      <c r="A1557" s="172">
        <v>1531</v>
      </c>
      <c r="B1557" s="181">
        <v>4566449340416</v>
      </c>
      <c r="C1557" s="182">
        <v>2</v>
      </c>
      <c r="D1557" s="183" t="s">
        <v>316</v>
      </c>
      <c r="E1557" s="184">
        <v>0</v>
      </c>
      <c r="F1557" s="185">
        <v>0</v>
      </c>
      <c r="G1557" s="181">
        <v>19253067046912</v>
      </c>
      <c r="H1557" s="182">
        <v>0</v>
      </c>
      <c r="I1557" s="183" t="s">
        <v>3133</v>
      </c>
      <c r="J1557" s="184">
        <v>0.37643599999999999</v>
      </c>
      <c r="K1557" s="185">
        <v>314.35275899999999</v>
      </c>
      <c r="L1557" s="181">
        <v>4568555765760</v>
      </c>
      <c r="M1557" s="182">
        <v>0</v>
      </c>
      <c r="N1557" s="183" t="s">
        <v>3087</v>
      </c>
      <c r="O1557" s="184">
        <v>0.37561899999999998</v>
      </c>
      <c r="P1557" s="185">
        <v>314.28493800000001</v>
      </c>
      <c r="S1557" s="175"/>
    </row>
    <row r="1558" spans="1:19" x14ac:dyDescent="0.2">
      <c r="A1558" s="172">
        <v>1532</v>
      </c>
      <c r="B1558" s="181">
        <v>3728846741504</v>
      </c>
      <c r="C1558" s="182">
        <v>1</v>
      </c>
      <c r="D1558" s="183" t="s">
        <v>3129</v>
      </c>
      <c r="E1558" s="184">
        <v>0.50332200000000005</v>
      </c>
      <c r="F1558" s="185">
        <v>696.68507</v>
      </c>
      <c r="G1558" s="181">
        <v>13072673357824</v>
      </c>
      <c r="H1558" s="182">
        <v>0</v>
      </c>
      <c r="I1558" s="183" t="s">
        <v>3135</v>
      </c>
      <c r="J1558" s="184">
        <v>0.37299599999999999</v>
      </c>
      <c r="K1558" s="185">
        <v>310.38811700000002</v>
      </c>
      <c r="L1558" s="181">
        <v>631511113728</v>
      </c>
      <c r="M1558" s="182">
        <v>0</v>
      </c>
      <c r="N1558" s="183" t="s">
        <v>3091</v>
      </c>
      <c r="O1558" s="184">
        <v>0.37443799999999999</v>
      </c>
      <c r="P1558" s="185">
        <v>312.76338600000003</v>
      </c>
      <c r="S1558" s="175"/>
    </row>
    <row r="1559" spans="1:19" x14ac:dyDescent="0.2">
      <c r="A1559" s="172">
        <v>1533</v>
      </c>
      <c r="B1559" s="181">
        <v>30539454996480</v>
      </c>
      <c r="C1559" s="182">
        <v>2</v>
      </c>
      <c r="D1559" s="183" t="s">
        <v>301</v>
      </c>
      <c r="E1559" s="184">
        <v>2.0999999999999999E-5</v>
      </c>
      <c r="F1559" s="185">
        <v>1.6699999999999999E-4</v>
      </c>
      <c r="G1559" s="181">
        <v>13063617421312</v>
      </c>
      <c r="H1559" s="182">
        <v>2</v>
      </c>
      <c r="I1559" s="183" t="s">
        <v>306</v>
      </c>
      <c r="J1559" s="184">
        <v>3.1999999999999999E-5</v>
      </c>
      <c r="K1559" s="185">
        <v>2.5900000000000001E-4</v>
      </c>
      <c r="L1559" s="181">
        <v>1613895057408</v>
      </c>
      <c r="M1559" s="182">
        <v>2</v>
      </c>
      <c r="N1559" s="183" t="s">
        <v>329</v>
      </c>
      <c r="O1559" s="184">
        <v>0</v>
      </c>
      <c r="P1559" s="185">
        <v>0</v>
      </c>
      <c r="S1559" s="175"/>
    </row>
    <row r="1560" spans="1:19" x14ac:dyDescent="0.2">
      <c r="A1560" s="172">
        <v>1534</v>
      </c>
      <c r="B1560" s="181">
        <v>11569935360000</v>
      </c>
      <c r="C1560" s="182">
        <v>2</v>
      </c>
      <c r="D1560" s="183" t="s">
        <v>310</v>
      </c>
      <c r="E1560" s="184">
        <v>9.0000000000000002E-6</v>
      </c>
      <c r="F1560" s="185">
        <v>7.6000000000000004E-5</v>
      </c>
      <c r="G1560" s="181">
        <v>820453425152</v>
      </c>
      <c r="H1560" s="182">
        <v>0</v>
      </c>
      <c r="I1560" s="183" t="s">
        <v>3138</v>
      </c>
      <c r="J1560" s="184">
        <v>0.37013699999999999</v>
      </c>
      <c r="K1560" s="185">
        <v>307.45940200000001</v>
      </c>
      <c r="L1560" s="181">
        <v>633063833600</v>
      </c>
      <c r="M1560" s="182">
        <v>2</v>
      </c>
      <c r="N1560" s="183" t="s">
        <v>296</v>
      </c>
      <c r="O1560" s="184">
        <v>2.0999999999999999E-5</v>
      </c>
      <c r="P1560" s="185">
        <v>1.6699999999999999E-4</v>
      </c>
      <c r="S1560" s="175"/>
    </row>
    <row r="1561" spans="1:19" x14ac:dyDescent="0.2">
      <c r="A1561" s="172">
        <v>1535</v>
      </c>
      <c r="B1561" s="181">
        <v>4616852029440</v>
      </c>
      <c r="C1561" s="182">
        <v>0</v>
      </c>
      <c r="D1561" s="183" t="s">
        <v>3137</v>
      </c>
      <c r="E1561" s="184">
        <v>0.37293999999999999</v>
      </c>
      <c r="F1561" s="185">
        <v>310.99914200000001</v>
      </c>
      <c r="G1561" s="181">
        <v>30675106971648</v>
      </c>
      <c r="H1561" s="182">
        <v>2</v>
      </c>
      <c r="I1561" s="183" t="s">
        <v>307</v>
      </c>
      <c r="J1561" s="184">
        <v>1.9000000000000001E-5</v>
      </c>
      <c r="K1561" s="185">
        <v>1.5200000000000001E-4</v>
      </c>
      <c r="L1561" s="181">
        <v>6266582392832</v>
      </c>
      <c r="M1561" s="182">
        <v>0</v>
      </c>
      <c r="N1561" s="183" t="s">
        <v>3092</v>
      </c>
      <c r="O1561" s="184">
        <v>0.37454900000000002</v>
      </c>
      <c r="P1561" s="185">
        <v>312.667373</v>
      </c>
      <c r="S1561" s="175"/>
    </row>
    <row r="1562" spans="1:19" x14ac:dyDescent="0.2">
      <c r="A1562" s="172">
        <v>1536</v>
      </c>
      <c r="B1562" s="181">
        <v>2174182727680</v>
      </c>
      <c r="C1562" s="182">
        <v>0</v>
      </c>
      <c r="D1562" s="183" t="s">
        <v>3141</v>
      </c>
      <c r="E1562" s="184">
        <v>0.373699</v>
      </c>
      <c r="F1562" s="185">
        <v>311.07980700000002</v>
      </c>
      <c r="G1562" s="181">
        <v>21614376943616</v>
      </c>
      <c r="H1562" s="182">
        <v>0</v>
      </c>
      <c r="I1562" s="183" t="s">
        <v>3142</v>
      </c>
      <c r="J1562" s="184">
        <v>0.37557000000000001</v>
      </c>
      <c r="K1562" s="185">
        <v>313.80478399999998</v>
      </c>
      <c r="L1562" s="181">
        <v>1586705965056</v>
      </c>
      <c r="M1562" s="182">
        <v>2</v>
      </c>
      <c r="N1562" s="183" t="s">
        <v>338</v>
      </c>
      <c r="O1562" s="184">
        <v>0</v>
      </c>
      <c r="P1562" s="185">
        <v>0</v>
      </c>
      <c r="S1562" s="175"/>
    </row>
    <row r="1563" spans="1:19" x14ac:dyDescent="0.2">
      <c r="A1563" s="172">
        <v>1537</v>
      </c>
      <c r="B1563" s="181">
        <v>29926624641024</v>
      </c>
      <c r="C1563" s="182">
        <v>2</v>
      </c>
      <c r="D1563" s="183" t="s">
        <v>305</v>
      </c>
      <c r="E1563" s="184">
        <v>1.2999999999999999E-5</v>
      </c>
      <c r="F1563" s="185">
        <v>1.06E-4</v>
      </c>
      <c r="G1563" s="181">
        <v>24665106907136</v>
      </c>
      <c r="H1563" s="182">
        <v>1</v>
      </c>
      <c r="I1563" s="183" t="s">
        <v>3143</v>
      </c>
      <c r="J1563" s="184">
        <v>0.50865899999999997</v>
      </c>
      <c r="K1563" s="185">
        <v>705.84447499999999</v>
      </c>
      <c r="L1563" s="181">
        <v>2861644242944</v>
      </c>
      <c r="M1563" s="182">
        <v>1</v>
      </c>
      <c r="N1563" s="183" t="s">
        <v>3093</v>
      </c>
      <c r="O1563" s="184">
        <v>0.50837299999999996</v>
      </c>
      <c r="P1563" s="185">
        <v>694.96635400000002</v>
      </c>
      <c r="S1563" s="175"/>
    </row>
    <row r="1564" spans="1:19" x14ac:dyDescent="0.2">
      <c r="A1564" s="172">
        <v>1538</v>
      </c>
      <c r="B1564" s="181">
        <v>20053375770624</v>
      </c>
      <c r="C1564" s="182">
        <v>2</v>
      </c>
      <c r="D1564" s="183" t="s">
        <v>310</v>
      </c>
      <c r="E1564" s="184">
        <v>3.1999999999999999E-5</v>
      </c>
      <c r="F1564" s="185">
        <v>2.5900000000000001E-4</v>
      </c>
      <c r="G1564" s="181">
        <v>12233979879424</v>
      </c>
      <c r="H1564" s="182">
        <v>2</v>
      </c>
      <c r="I1564" s="183" t="s">
        <v>303</v>
      </c>
      <c r="J1564" s="184">
        <v>2.5999999999999998E-5</v>
      </c>
      <c r="K1564" s="185">
        <v>2.13E-4</v>
      </c>
      <c r="L1564" s="181">
        <v>2667764334592</v>
      </c>
      <c r="M1564" s="182">
        <v>0</v>
      </c>
      <c r="N1564" s="183" t="s">
        <v>3094</v>
      </c>
      <c r="O1564" s="184">
        <v>0.37375900000000001</v>
      </c>
      <c r="P1564" s="185">
        <v>311.86942499999998</v>
      </c>
      <c r="S1564" s="175"/>
    </row>
    <row r="1565" spans="1:19" x14ac:dyDescent="0.2">
      <c r="A1565" s="172">
        <v>1539</v>
      </c>
      <c r="B1565" s="181">
        <v>11817204875264</v>
      </c>
      <c r="C1565" s="182">
        <v>2</v>
      </c>
      <c r="D1565" s="183" t="s">
        <v>306</v>
      </c>
      <c r="E1565" s="184">
        <v>2.0999999999999999E-5</v>
      </c>
      <c r="F1565" s="185">
        <v>1.6699999999999999E-4</v>
      </c>
      <c r="G1565" s="181">
        <v>30854776315904</v>
      </c>
      <c r="H1565" s="182">
        <v>1</v>
      </c>
      <c r="I1565" s="183" t="s">
        <v>3147</v>
      </c>
      <c r="J1565" s="184">
        <v>0.50914899999999996</v>
      </c>
      <c r="K1565" s="185">
        <v>700.16670699999997</v>
      </c>
      <c r="L1565" s="181">
        <v>5405943398400</v>
      </c>
      <c r="M1565" s="182">
        <v>1</v>
      </c>
      <c r="N1565" s="183" t="s">
        <v>3098</v>
      </c>
      <c r="O1565" s="184">
        <v>0.50716099999999997</v>
      </c>
      <c r="P1565" s="185">
        <v>694.69298200000003</v>
      </c>
      <c r="S1565" s="175"/>
    </row>
    <row r="1566" spans="1:19" x14ac:dyDescent="0.2">
      <c r="A1566" s="172">
        <v>1540</v>
      </c>
      <c r="B1566" s="181">
        <v>24666878877696</v>
      </c>
      <c r="C1566" s="182">
        <v>0</v>
      </c>
      <c r="D1566" s="183" t="s">
        <v>3148</v>
      </c>
      <c r="E1566" s="184">
        <v>0.37639699999999998</v>
      </c>
      <c r="F1566" s="185">
        <v>314.97112399999997</v>
      </c>
      <c r="G1566" s="181">
        <v>15571910049792</v>
      </c>
      <c r="H1566" s="182">
        <v>2</v>
      </c>
      <c r="I1566" s="183" t="s">
        <v>301</v>
      </c>
      <c r="J1566" s="184">
        <v>5.0000000000000004E-6</v>
      </c>
      <c r="K1566" s="185">
        <v>4.5000000000000003E-5</v>
      </c>
      <c r="L1566" s="181">
        <v>1783207616512</v>
      </c>
      <c r="M1566" s="182">
        <v>0</v>
      </c>
      <c r="N1566" s="183" t="s">
        <v>3100</v>
      </c>
      <c r="O1566" s="184">
        <v>0.375776</v>
      </c>
      <c r="P1566" s="185">
        <v>314.31523700000002</v>
      </c>
      <c r="S1566" s="175"/>
    </row>
    <row r="1567" spans="1:19" x14ac:dyDescent="0.2">
      <c r="A1567" s="172">
        <v>1541</v>
      </c>
      <c r="B1567" s="181">
        <v>7732798226432</v>
      </c>
      <c r="C1567" s="182">
        <v>0</v>
      </c>
      <c r="D1567" s="183" t="s">
        <v>3149</v>
      </c>
      <c r="E1567" s="184">
        <v>0.372394</v>
      </c>
      <c r="F1567" s="185">
        <v>310.03443800000002</v>
      </c>
      <c r="G1567" s="181">
        <v>9484876283904</v>
      </c>
      <c r="H1567" s="182">
        <v>1</v>
      </c>
      <c r="I1567" s="183" t="s">
        <v>3150</v>
      </c>
      <c r="J1567" s="184">
        <v>0.50539500000000004</v>
      </c>
      <c r="K1567" s="185">
        <v>689.76042900000004</v>
      </c>
      <c r="L1567" s="181">
        <v>5588973608960</v>
      </c>
      <c r="M1567" s="182">
        <v>0</v>
      </c>
      <c r="N1567" s="183" t="s">
        <v>3101</v>
      </c>
      <c r="O1567" s="184">
        <v>0.37574299999999999</v>
      </c>
      <c r="P1567" s="185">
        <v>313.932973</v>
      </c>
      <c r="S1567" s="175"/>
    </row>
    <row r="1568" spans="1:19" x14ac:dyDescent="0.2">
      <c r="A1568" s="172">
        <v>1542</v>
      </c>
      <c r="B1568" s="181">
        <v>5469078921216</v>
      </c>
      <c r="C1568" s="182">
        <v>0</v>
      </c>
      <c r="D1568" s="183" t="s">
        <v>3152</v>
      </c>
      <c r="E1568" s="184">
        <v>0.37682199999999999</v>
      </c>
      <c r="F1568" s="185">
        <v>314.55094800000001</v>
      </c>
      <c r="G1568" s="181">
        <v>28811323187200</v>
      </c>
      <c r="H1568" s="182">
        <v>2</v>
      </c>
      <c r="I1568" s="183" t="s">
        <v>214</v>
      </c>
      <c r="J1568" s="184">
        <v>0</v>
      </c>
      <c r="K1568" s="185">
        <v>0</v>
      </c>
      <c r="L1568" s="181">
        <v>95435456512</v>
      </c>
      <c r="M1568" s="182">
        <v>0</v>
      </c>
      <c r="N1568" s="183" t="s">
        <v>3102</v>
      </c>
      <c r="O1568" s="184">
        <v>0.37658599999999998</v>
      </c>
      <c r="P1568" s="185">
        <v>315.291381</v>
      </c>
      <c r="S1568" s="175"/>
    </row>
    <row r="1569" spans="1:19" x14ac:dyDescent="0.2">
      <c r="A1569" s="172">
        <v>1543</v>
      </c>
      <c r="B1569" s="181">
        <v>21053253689344</v>
      </c>
      <c r="C1569" s="182">
        <v>2</v>
      </c>
      <c r="D1569" s="183" t="s">
        <v>296</v>
      </c>
      <c r="E1569" s="184">
        <v>2.0999999999999999E-5</v>
      </c>
      <c r="F1569" s="185">
        <v>1.6699999999999999E-4</v>
      </c>
      <c r="G1569" s="181">
        <v>15683455172608</v>
      </c>
      <c r="H1569" s="182">
        <v>0</v>
      </c>
      <c r="I1569" s="183" t="s">
        <v>3151</v>
      </c>
      <c r="J1569" s="184">
        <v>0.369091</v>
      </c>
      <c r="K1569" s="185">
        <v>305.71968099999998</v>
      </c>
      <c r="L1569" s="181">
        <v>788303167488</v>
      </c>
      <c r="M1569" s="182">
        <v>2</v>
      </c>
      <c r="N1569" s="183" t="s">
        <v>301</v>
      </c>
      <c r="O1569" s="184">
        <v>5.0000000000000004E-6</v>
      </c>
      <c r="P1569" s="185">
        <v>4.5000000000000003E-5</v>
      </c>
      <c r="S1569" s="175"/>
    </row>
    <row r="1570" spans="1:19" x14ac:dyDescent="0.2">
      <c r="A1570" s="172">
        <v>1544</v>
      </c>
      <c r="B1570" s="181">
        <v>4753365549056</v>
      </c>
      <c r="C1570" s="182">
        <v>0</v>
      </c>
      <c r="D1570" s="183" t="s">
        <v>3153</v>
      </c>
      <c r="E1570" s="184">
        <v>0.37606800000000001</v>
      </c>
      <c r="F1570" s="185">
        <v>314.167554</v>
      </c>
      <c r="G1570" s="181">
        <v>11036098977792</v>
      </c>
      <c r="H1570" s="182">
        <v>2</v>
      </c>
      <c r="I1570" s="183" t="s">
        <v>316</v>
      </c>
      <c r="J1570" s="184">
        <v>0</v>
      </c>
      <c r="K1570" s="185">
        <v>0</v>
      </c>
      <c r="L1570" s="181">
        <v>5803973664768</v>
      </c>
      <c r="M1570" s="182">
        <v>0</v>
      </c>
      <c r="N1570" s="183" t="s">
        <v>3103</v>
      </c>
      <c r="O1570" s="184">
        <v>0.37422899999999998</v>
      </c>
      <c r="P1570" s="185">
        <v>312.45087100000001</v>
      </c>
      <c r="S1570" s="175"/>
    </row>
    <row r="1571" spans="1:19" x14ac:dyDescent="0.2">
      <c r="A1571" s="172">
        <v>1545</v>
      </c>
      <c r="B1571" s="181">
        <v>25569647984640</v>
      </c>
      <c r="C1571" s="182">
        <v>0</v>
      </c>
      <c r="D1571" s="183" t="s">
        <v>3157</v>
      </c>
      <c r="E1571" s="184">
        <v>0.37486399999999998</v>
      </c>
      <c r="F1571" s="185">
        <v>312.72582999999997</v>
      </c>
      <c r="G1571" s="181">
        <v>18069914206208</v>
      </c>
      <c r="H1571" s="182">
        <v>2</v>
      </c>
      <c r="I1571" s="183" t="s">
        <v>304</v>
      </c>
      <c r="J1571" s="184">
        <v>1.7E-5</v>
      </c>
      <c r="K1571" s="185">
        <v>1.37E-4</v>
      </c>
      <c r="L1571" s="181">
        <v>922844160000</v>
      </c>
      <c r="M1571" s="182">
        <v>1</v>
      </c>
      <c r="N1571" s="183" t="s">
        <v>3105</v>
      </c>
      <c r="O1571" s="184">
        <v>0.51017299999999999</v>
      </c>
      <c r="P1571" s="185">
        <v>702.43689199999994</v>
      </c>
      <c r="S1571" s="175"/>
    </row>
    <row r="1572" spans="1:19" x14ac:dyDescent="0.2">
      <c r="A1572" s="172">
        <v>1546</v>
      </c>
      <c r="B1572" s="181">
        <v>1127577157632</v>
      </c>
      <c r="C1572" s="182">
        <v>2</v>
      </c>
      <c r="D1572" s="183" t="s">
        <v>348</v>
      </c>
      <c r="E1572" s="184">
        <v>2.5999999999999998E-5</v>
      </c>
      <c r="F1572" s="185">
        <v>2.13E-4</v>
      </c>
      <c r="G1572" s="181">
        <v>24046670249984</v>
      </c>
      <c r="H1572" s="182">
        <v>0</v>
      </c>
      <c r="I1572" s="183" t="s">
        <v>3154</v>
      </c>
      <c r="J1572" s="184">
        <v>0.37496200000000002</v>
      </c>
      <c r="K1572" s="185">
        <v>313.22343999999998</v>
      </c>
      <c r="L1572" s="181">
        <v>6385371471872</v>
      </c>
      <c r="M1572" s="182">
        <v>1</v>
      </c>
      <c r="N1572" s="183" t="s">
        <v>3106</v>
      </c>
      <c r="O1572" s="184">
        <v>0.50730299999999995</v>
      </c>
      <c r="P1572" s="185">
        <v>699.74586799999997</v>
      </c>
      <c r="S1572" s="175"/>
    </row>
    <row r="1573" spans="1:19" x14ac:dyDescent="0.2">
      <c r="A1573" s="172">
        <v>1547</v>
      </c>
      <c r="B1573" s="181">
        <v>25671651098624</v>
      </c>
      <c r="C1573" s="182">
        <v>1</v>
      </c>
      <c r="D1573" s="183" t="s">
        <v>3159</v>
      </c>
      <c r="E1573" s="184">
        <v>0.496029</v>
      </c>
      <c r="F1573" s="185">
        <v>672.37390200000004</v>
      </c>
      <c r="G1573" s="181">
        <v>28294035374080</v>
      </c>
      <c r="H1573" s="182">
        <v>1</v>
      </c>
      <c r="I1573" s="183" t="s">
        <v>3155</v>
      </c>
      <c r="J1573" s="184">
        <v>0.48937199999999997</v>
      </c>
      <c r="K1573" s="185">
        <v>661.06792499999995</v>
      </c>
      <c r="L1573" s="181">
        <v>1511962329088</v>
      </c>
      <c r="M1573" s="182">
        <v>2</v>
      </c>
      <c r="N1573" s="183" t="s">
        <v>304</v>
      </c>
      <c r="O1573" s="184">
        <v>5.0000000000000004E-6</v>
      </c>
      <c r="P1573" s="185">
        <v>4.5000000000000003E-5</v>
      </c>
      <c r="S1573" s="175"/>
    </row>
    <row r="1574" spans="1:19" x14ac:dyDescent="0.2">
      <c r="A1574" s="172">
        <v>1548</v>
      </c>
      <c r="B1574" s="181">
        <v>3523079233536</v>
      </c>
      <c r="C1574" s="182">
        <v>2</v>
      </c>
      <c r="D1574" s="183" t="s">
        <v>348</v>
      </c>
      <c r="E1574" s="184">
        <v>3.0000000000000001E-5</v>
      </c>
      <c r="F1574" s="185">
        <v>2.4399999999999999E-4</v>
      </c>
      <c r="G1574" s="181">
        <v>15767580844032</v>
      </c>
      <c r="H1574" s="182">
        <v>1</v>
      </c>
      <c r="I1574" s="183" t="s">
        <v>3156</v>
      </c>
      <c r="J1574" s="184">
        <v>0.50506099999999998</v>
      </c>
      <c r="K1574" s="185">
        <v>694.24987599999997</v>
      </c>
      <c r="L1574" s="181">
        <v>105568845824</v>
      </c>
      <c r="M1574" s="182">
        <v>0</v>
      </c>
      <c r="N1574" s="183" t="s">
        <v>3114</v>
      </c>
      <c r="O1574" s="184">
        <v>0.37632399999999999</v>
      </c>
      <c r="P1574" s="185">
        <v>314.70877400000001</v>
      </c>
      <c r="S1574" s="175"/>
    </row>
    <row r="1575" spans="1:19" x14ac:dyDescent="0.2">
      <c r="A1575" s="172">
        <v>1549</v>
      </c>
      <c r="B1575" s="181">
        <v>10131795787776</v>
      </c>
      <c r="C1575" s="182">
        <v>2</v>
      </c>
      <c r="D1575" s="183" t="s">
        <v>315</v>
      </c>
      <c r="E1575" s="184">
        <v>1.2999999999999999E-5</v>
      </c>
      <c r="F1575" s="185">
        <v>1.06E-4</v>
      </c>
      <c r="G1575" s="181">
        <v>2616053243904</v>
      </c>
      <c r="H1575" s="182">
        <v>2</v>
      </c>
      <c r="I1575" s="183" t="s">
        <v>316</v>
      </c>
      <c r="J1575" s="184">
        <v>0</v>
      </c>
      <c r="K1575" s="185">
        <v>0</v>
      </c>
      <c r="L1575" s="181">
        <v>1295125929984</v>
      </c>
      <c r="M1575" s="182">
        <v>0</v>
      </c>
      <c r="N1575" s="183" t="s">
        <v>3116</v>
      </c>
      <c r="O1575" s="184">
        <v>0.37604300000000002</v>
      </c>
      <c r="P1575" s="185">
        <v>314.23535099999998</v>
      </c>
      <c r="S1575" s="175"/>
    </row>
    <row r="1576" spans="1:19" x14ac:dyDescent="0.2">
      <c r="A1576" s="172">
        <v>1550</v>
      </c>
      <c r="B1576" s="181">
        <v>9502729650176</v>
      </c>
      <c r="C1576" s="182">
        <v>2</v>
      </c>
      <c r="D1576" s="183" t="s">
        <v>214</v>
      </c>
      <c r="E1576" s="184">
        <v>6.9999999999999999E-6</v>
      </c>
      <c r="F1576" s="185">
        <v>6.0999999999999999E-5</v>
      </c>
      <c r="G1576" s="181">
        <v>1333434400768</v>
      </c>
      <c r="H1576" s="182">
        <v>0</v>
      </c>
      <c r="I1576" s="183" t="s">
        <v>3163</v>
      </c>
      <c r="J1576" s="184">
        <v>0.37590099999999999</v>
      </c>
      <c r="K1576" s="185">
        <v>314.54771799999997</v>
      </c>
      <c r="L1576" s="181">
        <v>640779657216</v>
      </c>
      <c r="M1576" s="182">
        <v>2</v>
      </c>
      <c r="N1576" s="183" t="s">
        <v>214</v>
      </c>
      <c r="O1576" s="184">
        <v>3.0000000000000001E-6</v>
      </c>
      <c r="P1576" s="185">
        <v>3.0000000000000001E-5</v>
      </c>
      <c r="S1576" s="175"/>
    </row>
    <row r="1577" spans="1:19" x14ac:dyDescent="0.2">
      <c r="A1577" s="172">
        <v>1551</v>
      </c>
      <c r="B1577" s="181">
        <v>5411603472384</v>
      </c>
      <c r="C1577" s="182">
        <v>0</v>
      </c>
      <c r="D1577" s="183" t="s">
        <v>3165</v>
      </c>
      <c r="E1577" s="184">
        <v>0.37470100000000001</v>
      </c>
      <c r="F1577" s="185">
        <v>312.14599500000003</v>
      </c>
      <c r="G1577" s="181">
        <v>24598814720</v>
      </c>
      <c r="H1577" s="182">
        <v>0</v>
      </c>
      <c r="I1577" s="183" t="s">
        <v>3166</v>
      </c>
      <c r="J1577" s="184">
        <v>0.377193</v>
      </c>
      <c r="K1577" s="185">
        <v>315.72936600000003</v>
      </c>
      <c r="L1577" s="181">
        <v>2752215048192</v>
      </c>
      <c r="M1577" s="182">
        <v>0</v>
      </c>
      <c r="N1577" s="183" t="s">
        <v>3119</v>
      </c>
      <c r="O1577" s="184">
        <v>0.37351899999999999</v>
      </c>
      <c r="P1577" s="185">
        <v>311.80632100000003</v>
      </c>
      <c r="S1577" s="175"/>
    </row>
    <row r="1578" spans="1:19" x14ac:dyDescent="0.2">
      <c r="A1578" s="172">
        <v>1552</v>
      </c>
      <c r="B1578" s="181">
        <v>10939292336128</v>
      </c>
      <c r="C1578" s="182">
        <v>2</v>
      </c>
      <c r="D1578" s="183" t="s">
        <v>338</v>
      </c>
      <c r="E1578" s="184">
        <v>1.1E-5</v>
      </c>
      <c r="F1578" s="185">
        <v>9.1000000000000003E-5</v>
      </c>
      <c r="G1578" s="181">
        <v>1346571755520</v>
      </c>
      <c r="H1578" s="182">
        <v>0</v>
      </c>
      <c r="I1578" s="183" t="s">
        <v>3168</v>
      </c>
      <c r="J1578" s="184">
        <v>0.37330400000000002</v>
      </c>
      <c r="K1578" s="185">
        <v>311.124053</v>
      </c>
      <c r="L1578" s="181">
        <v>1941663629312</v>
      </c>
      <c r="M1578" s="182">
        <v>1</v>
      </c>
      <c r="N1578" s="183" t="s">
        <v>3121</v>
      </c>
      <c r="O1578" s="184">
        <v>0.50483100000000003</v>
      </c>
      <c r="P1578" s="185">
        <v>693.28214300000002</v>
      </c>
      <c r="S1578" s="175"/>
    </row>
    <row r="1579" spans="1:19" x14ac:dyDescent="0.2">
      <c r="A1579" s="172">
        <v>1553</v>
      </c>
      <c r="B1579" s="181">
        <v>20437975162880</v>
      </c>
      <c r="C1579" s="182">
        <v>1</v>
      </c>
      <c r="D1579" s="183" t="s">
        <v>3171</v>
      </c>
      <c r="E1579" s="184">
        <v>0.49491800000000002</v>
      </c>
      <c r="F1579" s="185">
        <v>671.97877800000003</v>
      </c>
      <c r="G1579" s="181">
        <v>27466479042560</v>
      </c>
      <c r="H1579" s="182">
        <v>0</v>
      </c>
      <c r="I1579" s="183" t="s">
        <v>3169</v>
      </c>
      <c r="J1579" s="184">
        <v>0.374587</v>
      </c>
      <c r="K1579" s="185">
        <v>312.187093</v>
      </c>
      <c r="L1579" s="181">
        <v>1908317470720</v>
      </c>
      <c r="M1579" s="182">
        <v>2</v>
      </c>
      <c r="N1579" s="183" t="s">
        <v>315</v>
      </c>
      <c r="O1579" s="184">
        <v>9.0000000000000002E-6</v>
      </c>
      <c r="P1579" s="185">
        <v>7.6000000000000004E-5</v>
      </c>
      <c r="S1579" s="175"/>
    </row>
    <row r="1580" spans="1:19" x14ac:dyDescent="0.2">
      <c r="A1580" s="172">
        <v>1554</v>
      </c>
      <c r="B1580" s="181">
        <v>24528761077760</v>
      </c>
      <c r="C1580" s="182">
        <v>0</v>
      </c>
      <c r="D1580" s="183" t="s">
        <v>3172</v>
      </c>
      <c r="E1580" s="184">
        <v>0.37631599999999998</v>
      </c>
      <c r="F1580" s="185">
        <v>314.82052800000002</v>
      </c>
      <c r="G1580" s="181">
        <v>20334551195648</v>
      </c>
      <c r="H1580" s="182">
        <v>2</v>
      </c>
      <c r="I1580" s="183" t="s">
        <v>310</v>
      </c>
      <c r="J1580" s="184">
        <v>1.7E-5</v>
      </c>
      <c r="K1580" s="185">
        <v>1.37E-4</v>
      </c>
      <c r="L1580" s="181">
        <v>3136019292160</v>
      </c>
      <c r="M1580" s="182">
        <v>1</v>
      </c>
      <c r="N1580" s="183" t="s">
        <v>3124</v>
      </c>
      <c r="O1580" s="184">
        <v>0.49774200000000002</v>
      </c>
      <c r="P1580" s="185">
        <v>679.66532700000005</v>
      </c>
      <c r="S1580" s="175"/>
    </row>
    <row r="1581" spans="1:19" x14ac:dyDescent="0.2">
      <c r="A1581" s="172">
        <v>1555</v>
      </c>
      <c r="B1581" s="181">
        <v>1200402939904</v>
      </c>
      <c r="C1581" s="182">
        <v>2</v>
      </c>
      <c r="D1581" s="183" t="s">
        <v>316</v>
      </c>
      <c r="E1581" s="184">
        <v>3.0000000000000001E-6</v>
      </c>
      <c r="F1581" s="185">
        <v>3.0000000000000001E-5</v>
      </c>
      <c r="G1581" s="181">
        <v>11235970768896</v>
      </c>
      <c r="H1581" s="182">
        <v>2</v>
      </c>
      <c r="I1581" s="183" t="s">
        <v>348</v>
      </c>
      <c r="J1581" s="184">
        <v>2.1999999999999999E-5</v>
      </c>
      <c r="K1581" s="185">
        <v>1.83E-4</v>
      </c>
      <c r="L1581" s="181">
        <v>4531084279808</v>
      </c>
      <c r="M1581" s="182">
        <v>0</v>
      </c>
      <c r="N1581" s="183" t="s">
        <v>3125</v>
      </c>
      <c r="O1581" s="184">
        <v>0.37494899999999998</v>
      </c>
      <c r="P1581" s="185">
        <v>313.157938</v>
      </c>
      <c r="S1581" s="175"/>
    </row>
    <row r="1582" spans="1:19" x14ac:dyDescent="0.2">
      <c r="A1582" s="172">
        <v>1556</v>
      </c>
      <c r="B1582" s="181">
        <v>20001896120320</v>
      </c>
      <c r="C1582" s="182">
        <v>0</v>
      </c>
      <c r="D1582" s="183" t="s">
        <v>3174</v>
      </c>
      <c r="E1582" s="184">
        <v>0.37841900000000001</v>
      </c>
      <c r="F1582" s="185">
        <v>317.20168899999999</v>
      </c>
      <c r="G1582" s="181">
        <v>2884011343872</v>
      </c>
      <c r="H1582" s="182">
        <v>2</v>
      </c>
      <c r="I1582" s="183" t="s">
        <v>296</v>
      </c>
      <c r="J1582" s="184">
        <v>2.8E-5</v>
      </c>
      <c r="K1582" s="185">
        <v>2.2800000000000001E-4</v>
      </c>
      <c r="L1582" s="181">
        <v>249374105600</v>
      </c>
      <c r="M1582" s="182">
        <v>0</v>
      </c>
      <c r="N1582" s="183" t="s">
        <v>3128</v>
      </c>
      <c r="O1582" s="184">
        <v>0.37109900000000001</v>
      </c>
      <c r="P1582" s="185">
        <v>308.00954100000001</v>
      </c>
      <c r="S1582" s="175"/>
    </row>
    <row r="1583" spans="1:19" x14ac:dyDescent="0.2">
      <c r="A1583" s="172">
        <v>1557</v>
      </c>
      <c r="B1583" s="181">
        <v>22488949710848</v>
      </c>
      <c r="C1583" s="182">
        <v>2</v>
      </c>
      <c r="D1583" s="183" t="s">
        <v>316</v>
      </c>
      <c r="E1583" s="184">
        <v>3.0000000000000001E-6</v>
      </c>
      <c r="F1583" s="185">
        <v>3.0000000000000001E-5</v>
      </c>
      <c r="G1583" s="181">
        <v>29403128471552</v>
      </c>
      <c r="H1583" s="182">
        <v>1</v>
      </c>
      <c r="I1583" s="183" t="s">
        <v>3173</v>
      </c>
      <c r="J1583" s="184">
        <v>0.49631599999999998</v>
      </c>
      <c r="K1583" s="185">
        <v>676.219156</v>
      </c>
      <c r="L1583" s="181">
        <v>1661470547968</v>
      </c>
      <c r="M1583" s="182">
        <v>0</v>
      </c>
      <c r="N1583" s="183" t="s">
        <v>3131</v>
      </c>
      <c r="O1583" s="184">
        <v>0.37765700000000002</v>
      </c>
      <c r="P1583" s="185">
        <v>315.65282300000001</v>
      </c>
      <c r="S1583" s="175"/>
    </row>
    <row r="1584" spans="1:19" x14ac:dyDescent="0.2">
      <c r="A1584" s="172">
        <v>1558</v>
      </c>
      <c r="B1584" s="181">
        <v>14880750542848</v>
      </c>
      <c r="C1584" s="182">
        <v>2</v>
      </c>
      <c r="D1584" s="183" t="s">
        <v>339</v>
      </c>
      <c r="E1584" s="184">
        <v>0</v>
      </c>
      <c r="F1584" s="185">
        <v>0</v>
      </c>
      <c r="G1584" s="181">
        <v>14683469930496</v>
      </c>
      <c r="H1584" s="182">
        <v>0</v>
      </c>
      <c r="I1584" s="183" t="s">
        <v>3175</v>
      </c>
      <c r="J1584" s="184">
        <v>0.376224</v>
      </c>
      <c r="K1584" s="185">
        <v>314.42785800000001</v>
      </c>
      <c r="L1584" s="181">
        <v>1915249229824</v>
      </c>
      <c r="M1584" s="182">
        <v>0</v>
      </c>
      <c r="N1584" s="183" t="s">
        <v>3134</v>
      </c>
      <c r="O1584" s="184">
        <v>0.377168</v>
      </c>
      <c r="P1584" s="185">
        <v>315.55962799999998</v>
      </c>
      <c r="S1584" s="175"/>
    </row>
    <row r="1585" spans="1:19" x14ac:dyDescent="0.2">
      <c r="A1585" s="172">
        <v>1559</v>
      </c>
      <c r="B1585" s="181">
        <v>13343423545344</v>
      </c>
      <c r="C1585" s="182">
        <v>0</v>
      </c>
      <c r="D1585" s="183" t="s">
        <v>3178</v>
      </c>
      <c r="E1585" s="184">
        <v>0.37478299999999998</v>
      </c>
      <c r="F1585" s="185">
        <v>312.56964299999999</v>
      </c>
      <c r="G1585" s="181">
        <v>17207289479168</v>
      </c>
      <c r="H1585" s="182">
        <v>0</v>
      </c>
      <c r="I1585" s="183" t="s">
        <v>3177</v>
      </c>
      <c r="J1585" s="184">
        <v>0.37301800000000002</v>
      </c>
      <c r="K1585" s="185">
        <v>310.57542899999999</v>
      </c>
      <c r="L1585" s="181">
        <v>3025959616512</v>
      </c>
      <c r="M1585" s="182">
        <v>1</v>
      </c>
      <c r="N1585" s="183" t="s">
        <v>3136</v>
      </c>
      <c r="O1585" s="184">
        <v>0.49332500000000001</v>
      </c>
      <c r="P1585" s="185">
        <v>666.70417899999995</v>
      </c>
      <c r="S1585" s="175"/>
    </row>
    <row r="1586" spans="1:19" x14ac:dyDescent="0.2">
      <c r="A1586" s="172">
        <v>1560</v>
      </c>
      <c r="B1586" s="181">
        <v>19635924475904</v>
      </c>
      <c r="C1586" s="182">
        <v>2</v>
      </c>
      <c r="D1586" s="183" t="s">
        <v>338</v>
      </c>
      <c r="E1586" s="184">
        <v>1.5E-5</v>
      </c>
      <c r="F1586" s="185">
        <v>1.22E-4</v>
      </c>
      <c r="G1586" s="181">
        <v>9597161537536</v>
      </c>
      <c r="H1586" s="182">
        <v>0</v>
      </c>
      <c r="I1586" s="183" t="s">
        <v>3179</v>
      </c>
      <c r="J1586" s="184">
        <v>0.37363200000000002</v>
      </c>
      <c r="K1586" s="185">
        <v>311.22314899999998</v>
      </c>
      <c r="L1586" s="181">
        <v>3115283996672</v>
      </c>
      <c r="M1586" s="182">
        <v>2</v>
      </c>
      <c r="N1586" s="183" t="s">
        <v>307</v>
      </c>
      <c r="O1586" s="184">
        <v>0</v>
      </c>
      <c r="P1586" s="185">
        <v>0</v>
      </c>
      <c r="S1586" s="175"/>
    </row>
    <row r="1587" spans="1:19" x14ac:dyDescent="0.2">
      <c r="A1587" s="172">
        <v>1561</v>
      </c>
      <c r="B1587" s="181">
        <v>27253924782080</v>
      </c>
      <c r="C1587" s="182">
        <v>2</v>
      </c>
      <c r="D1587" s="183" t="s">
        <v>315</v>
      </c>
      <c r="E1587" s="184">
        <v>1.7E-5</v>
      </c>
      <c r="F1587" s="185">
        <v>1.37E-4</v>
      </c>
      <c r="G1587" s="181">
        <v>22196136304640</v>
      </c>
      <c r="H1587" s="182">
        <v>2</v>
      </c>
      <c r="I1587" s="183" t="s">
        <v>338</v>
      </c>
      <c r="J1587" s="184">
        <v>1.5E-5</v>
      </c>
      <c r="K1587" s="185">
        <v>1.22E-4</v>
      </c>
      <c r="L1587" s="181">
        <v>3384544157696</v>
      </c>
      <c r="M1587" s="182">
        <v>0</v>
      </c>
      <c r="N1587" s="183" t="s">
        <v>3139</v>
      </c>
      <c r="O1587" s="184">
        <v>0.37341000000000002</v>
      </c>
      <c r="P1587" s="185">
        <v>310.86848900000001</v>
      </c>
      <c r="S1587" s="175"/>
    </row>
    <row r="1588" spans="1:19" x14ac:dyDescent="0.2">
      <c r="A1588" s="172">
        <v>1562</v>
      </c>
      <c r="B1588" s="181">
        <v>21090277277696</v>
      </c>
      <c r="C1588" s="182">
        <v>0</v>
      </c>
      <c r="D1588" s="183" t="s">
        <v>3182</v>
      </c>
      <c r="E1588" s="184">
        <v>0.37351600000000001</v>
      </c>
      <c r="F1588" s="185">
        <v>311.44022200000001</v>
      </c>
      <c r="G1588" s="181">
        <v>22172699828224</v>
      </c>
      <c r="H1588" s="182">
        <v>2</v>
      </c>
      <c r="I1588" s="183" t="s">
        <v>214</v>
      </c>
      <c r="J1588" s="184">
        <v>1.9000000000000001E-5</v>
      </c>
      <c r="K1588" s="185">
        <v>1.5200000000000001E-4</v>
      </c>
      <c r="L1588" s="181">
        <v>6574467989504</v>
      </c>
      <c r="M1588" s="182">
        <v>0</v>
      </c>
      <c r="N1588" s="183" t="s">
        <v>3140</v>
      </c>
      <c r="O1588" s="184">
        <v>0.37838300000000002</v>
      </c>
      <c r="P1588" s="185">
        <v>317.01825700000001</v>
      </c>
      <c r="S1588" s="175"/>
    </row>
    <row r="1589" spans="1:19" x14ac:dyDescent="0.2">
      <c r="A1589" s="172">
        <v>1563</v>
      </c>
      <c r="B1589" s="181">
        <v>29933617291264</v>
      </c>
      <c r="C1589" s="182">
        <v>0</v>
      </c>
      <c r="D1589" s="183" t="s">
        <v>3183</v>
      </c>
      <c r="E1589" s="184">
        <v>0.37421199999999999</v>
      </c>
      <c r="F1589" s="185">
        <v>311.68983600000001</v>
      </c>
      <c r="G1589" s="181">
        <v>6621271982080</v>
      </c>
      <c r="H1589" s="182">
        <v>2</v>
      </c>
      <c r="I1589" s="183" t="s">
        <v>310</v>
      </c>
      <c r="J1589" s="184">
        <v>1.2999999999999999E-5</v>
      </c>
      <c r="K1589" s="185">
        <v>1.06E-4</v>
      </c>
      <c r="L1589" s="181">
        <v>3836247285760</v>
      </c>
      <c r="M1589" s="182">
        <v>2</v>
      </c>
      <c r="N1589" s="183" t="s">
        <v>348</v>
      </c>
      <c r="O1589" s="184">
        <v>3.8000000000000002E-5</v>
      </c>
      <c r="P1589" s="185">
        <v>3.0499999999999999E-4</v>
      </c>
      <c r="S1589" s="175"/>
    </row>
    <row r="1590" spans="1:19" x14ac:dyDescent="0.2">
      <c r="A1590" s="172">
        <v>1564</v>
      </c>
      <c r="B1590" s="181">
        <v>16914979962880</v>
      </c>
      <c r="C1590" s="182">
        <v>2</v>
      </c>
      <c r="D1590" s="183" t="s">
        <v>304</v>
      </c>
      <c r="E1590" s="184">
        <v>2.8E-5</v>
      </c>
      <c r="F1590" s="185">
        <v>2.2800000000000001E-4</v>
      </c>
      <c r="G1590" s="181">
        <v>23233317969920</v>
      </c>
      <c r="H1590" s="182">
        <v>2</v>
      </c>
      <c r="I1590" s="183" t="s">
        <v>329</v>
      </c>
      <c r="J1590" s="184">
        <v>1.5E-5</v>
      </c>
      <c r="K1590" s="185">
        <v>1.22E-4</v>
      </c>
      <c r="L1590" s="181">
        <v>3691982274560</v>
      </c>
      <c r="M1590" s="182">
        <v>1</v>
      </c>
      <c r="N1590" s="183" t="s">
        <v>3144</v>
      </c>
      <c r="O1590" s="184">
        <v>0.500031</v>
      </c>
      <c r="P1590" s="185">
        <v>688.88718500000004</v>
      </c>
      <c r="S1590" s="175"/>
    </row>
    <row r="1591" spans="1:19" x14ac:dyDescent="0.2">
      <c r="A1591" s="172">
        <v>1565</v>
      </c>
      <c r="B1591" s="181">
        <v>4302995456</v>
      </c>
      <c r="C1591" s="182">
        <v>2</v>
      </c>
      <c r="D1591" s="183" t="s">
        <v>348</v>
      </c>
      <c r="E1591" s="184">
        <v>3.0000000000000001E-5</v>
      </c>
      <c r="F1591" s="185">
        <v>2.4399999999999999E-4</v>
      </c>
      <c r="G1591" s="181">
        <v>2741693571072</v>
      </c>
      <c r="H1591" s="182">
        <v>2</v>
      </c>
      <c r="I1591" s="183" t="s">
        <v>376</v>
      </c>
      <c r="J1591" s="184">
        <v>9.0000000000000002E-6</v>
      </c>
      <c r="K1591" s="185">
        <v>7.6000000000000004E-5</v>
      </c>
      <c r="L1591" s="181">
        <v>716252987392</v>
      </c>
      <c r="M1591" s="182">
        <v>0</v>
      </c>
      <c r="N1591" s="183" t="s">
        <v>3145</v>
      </c>
      <c r="O1591" s="184">
        <v>0.37474600000000002</v>
      </c>
      <c r="P1591" s="185">
        <v>312.79041100000001</v>
      </c>
      <c r="S1591" s="175"/>
    </row>
    <row r="1592" spans="1:19" x14ac:dyDescent="0.2">
      <c r="A1592" s="172">
        <v>1566</v>
      </c>
      <c r="B1592" s="181">
        <v>10038469500928</v>
      </c>
      <c r="C1592" s="182">
        <v>0</v>
      </c>
      <c r="D1592" s="183" t="s">
        <v>3185</v>
      </c>
      <c r="E1592" s="184">
        <v>0.37267499999999998</v>
      </c>
      <c r="F1592" s="185">
        <v>310.20841999999999</v>
      </c>
      <c r="G1592" s="181">
        <v>18274468331520</v>
      </c>
      <c r="H1592" s="182">
        <v>2</v>
      </c>
      <c r="I1592" s="183" t="s">
        <v>348</v>
      </c>
      <c r="J1592" s="184">
        <v>3.0000000000000001E-5</v>
      </c>
      <c r="K1592" s="185">
        <v>2.4399999999999999E-4</v>
      </c>
      <c r="L1592" s="181">
        <v>2138889658368</v>
      </c>
      <c r="M1592" s="182">
        <v>2</v>
      </c>
      <c r="N1592" s="183" t="s">
        <v>316</v>
      </c>
      <c r="O1592" s="184">
        <v>3.0000000000000001E-6</v>
      </c>
      <c r="P1592" s="185">
        <v>3.0000000000000001E-5</v>
      </c>
      <c r="S1592" s="175"/>
    </row>
    <row r="1593" spans="1:19" x14ac:dyDescent="0.2">
      <c r="A1593" s="172">
        <v>1567</v>
      </c>
      <c r="B1593" s="181">
        <v>22701775953920</v>
      </c>
      <c r="C1593" s="182">
        <v>0</v>
      </c>
      <c r="D1593" s="183" t="s">
        <v>3189</v>
      </c>
      <c r="E1593" s="184">
        <v>0.37118800000000002</v>
      </c>
      <c r="F1593" s="185">
        <v>308.10333300000002</v>
      </c>
      <c r="G1593" s="181">
        <v>22433495818240</v>
      </c>
      <c r="H1593" s="182">
        <v>0</v>
      </c>
      <c r="I1593" s="183" t="s">
        <v>3186</v>
      </c>
      <c r="J1593" s="184">
        <v>0.37156600000000001</v>
      </c>
      <c r="K1593" s="185">
        <v>309.19312100000002</v>
      </c>
      <c r="L1593" s="181">
        <v>681530253312</v>
      </c>
      <c r="M1593" s="182">
        <v>1</v>
      </c>
      <c r="N1593" s="183" t="s">
        <v>3146</v>
      </c>
      <c r="O1593" s="184">
        <v>0.50430799999999998</v>
      </c>
      <c r="P1593" s="185">
        <v>689.85349099999996</v>
      </c>
      <c r="S1593" s="175"/>
    </row>
    <row r="1594" spans="1:19" x14ac:dyDescent="0.2">
      <c r="A1594" s="172">
        <v>1568</v>
      </c>
      <c r="B1594" s="181">
        <v>7043424854016</v>
      </c>
      <c r="C1594" s="182">
        <v>0</v>
      </c>
      <c r="D1594" s="183" t="s">
        <v>3190</v>
      </c>
      <c r="E1594" s="184">
        <v>0.37487799999999999</v>
      </c>
      <c r="F1594" s="185">
        <v>312.88202000000001</v>
      </c>
      <c r="G1594" s="181">
        <v>7020772597760</v>
      </c>
      <c r="H1594" s="182">
        <v>1</v>
      </c>
      <c r="I1594" s="183" t="s">
        <v>3192</v>
      </c>
      <c r="J1594" s="184">
        <v>0.51072200000000001</v>
      </c>
      <c r="K1594" s="185">
        <v>708.24263099999996</v>
      </c>
      <c r="L1594" s="181">
        <v>4110725251072</v>
      </c>
      <c r="M1594" s="182">
        <v>2</v>
      </c>
      <c r="N1594" s="183" t="s">
        <v>316</v>
      </c>
      <c r="O1594" s="184">
        <v>1.5E-5</v>
      </c>
      <c r="P1594" s="185">
        <v>1.22E-4</v>
      </c>
      <c r="S1594" s="175"/>
    </row>
    <row r="1595" spans="1:19" x14ac:dyDescent="0.2">
      <c r="A1595" s="172">
        <v>1569</v>
      </c>
      <c r="B1595" s="181">
        <v>13447079264256</v>
      </c>
      <c r="C1595" s="182">
        <v>0</v>
      </c>
      <c r="D1595" s="183" t="s">
        <v>3191</v>
      </c>
      <c r="E1595" s="184">
        <v>0.37669599999999998</v>
      </c>
      <c r="F1595" s="185">
        <v>314.83229399999999</v>
      </c>
      <c r="G1595" s="181">
        <v>24177884430336</v>
      </c>
      <c r="H1595" s="182">
        <v>1</v>
      </c>
      <c r="I1595" s="183" t="s">
        <v>3193</v>
      </c>
      <c r="J1595" s="184">
        <v>0.50620399999999999</v>
      </c>
      <c r="K1595" s="185">
        <v>693.41430300000002</v>
      </c>
      <c r="L1595" s="181">
        <v>5172899225600</v>
      </c>
      <c r="M1595" s="182">
        <v>2</v>
      </c>
      <c r="N1595" s="183" t="s">
        <v>329</v>
      </c>
      <c r="O1595" s="184">
        <v>6.9999999999999999E-6</v>
      </c>
      <c r="P1595" s="185">
        <v>6.0999999999999999E-5</v>
      </c>
      <c r="S1595" s="175"/>
    </row>
    <row r="1596" spans="1:19" x14ac:dyDescent="0.2">
      <c r="A1596" s="172">
        <v>1570</v>
      </c>
      <c r="B1596" s="181">
        <v>8039343767552</v>
      </c>
      <c r="C1596" s="182">
        <v>2</v>
      </c>
      <c r="D1596" s="183" t="s">
        <v>214</v>
      </c>
      <c r="E1596" s="184">
        <v>1.9000000000000001E-5</v>
      </c>
      <c r="F1596" s="185">
        <v>1.5200000000000001E-4</v>
      </c>
      <c r="G1596" s="181">
        <v>21799230554112</v>
      </c>
      <c r="H1596" s="182">
        <v>0</v>
      </c>
      <c r="I1596" s="183" t="s">
        <v>3197</v>
      </c>
      <c r="J1596" s="184">
        <v>0.37146699999999999</v>
      </c>
      <c r="K1596" s="185">
        <v>308.48985699999997</v>
      </c>
      <c r="L1596" s="181">
        <v>4358953828352</v>
      </c>
      <c r="M1596" s="182">
        <v>2</v>
      </c>
      <c r="N1596" s="183" t="s">
        <v>329</v>
      </c>
      <c r="O1596" s="184">
        <v>1.9000000000000001E-5</v>
      </c>
      <c r="P1596" s="185">
        <v>1.5200000000000001E-4</v>
      </c>
      <c r="S1596" s="175"/>
    </row>
    <row r="1597" spans="1:19" x14ac:dyDescent="0.2">
      <c r="A1597" s="172">
        <v>1571</v>
      </c>
      <c r="B1597" s="181">
        <v>6348131237888</v>
      </c>
      <c r="C1597" s="182">
        <v>0</v>
      </c>
      <c r="D1597" s="183" t="s">
        <v>3200</v>
      </c>
      <c r="E1597" s="184">
        <v>0.37962200000000001</v>
      </c>
      <c r="F1597" s="185">
        <v>318.48172199999999</v>
      </c>
      <c r="G1597" s="181">
        <v>26875404345344</v>
      </c>
      <c r="H1597" s="182">
        <v>0</v>
      </c>
      <c r="I1597" s="183" t="s">
        <v>3198</v>
      </c>
      <c r="J1597" s="184">
        <v>0.375809</v>
      </c>
      <c r="K1597" s="185">
        <v>314.45812100000001</v>
      </c>
      <c r="L1597" s="181">
        <v>1940908433408</v>
      </c>
      <c r="M1597" s="182">
        <v>2</v>
      </c>
      <c r="N1597" s="183" t="s">
        <v>315</v>
      </c>
      <c r="O1597" s="184">
        <v>1.7E-5</v>
      </c>
      <c r="P1597" s="185">
        <v>1.37E-4</v>
      </c>
      <c r="S1597" s="175"/>
    </row>
    <row r="1598" spans="1:19" x14ac:dyDescent="0.2">
      <c r="A1598" s="172">
        <v>1572</v>
      </c>
      <c r="B1598" s="181">
        <v>22168935366656</v>
      </c>
      <c r="C1598" s="182">
        <v>1</v>
      </c>
      <c r="D1598" s="183" t="s">
        <v>3202</v>
      </c>
      <c r="E1598" s="184">
        <v>0.48853400000000002</v>
      </c>
      <c r="F1598" s="185">
        <v>658.949389</v>
      </c>
      <c r="G1598" s="181">
        <v>22412334383104</v>
      </c>
      <c r="H1598" s="182">
        <v>2</v>
      </c>
      <c r="I1598" s="183" t="s">
        <v>306</v>
      </c>
      <c r="J1598" s="184">
        <v>1.2999999999999999E-5</v>
      </c>
      <c r="K1598" s="185">
        <v>1.06E-4</v>
      </c>
      <c r="L1598" s="181">
        <v>3019960950784</v>
      </c>
      <c r="M1598" s="182">
        <v>2</v>
      </c>
      <c r="N1598" s="183" t="s">
        <v>303</v>
      </c>
      <c r="O1598" s="184">
        <v>2.3E-5</v>
      </c>
      <c r="P1598" s="185">
        <v>1.83E-4</v>
      </c>
      <c r="S1598" s="175"/>
    </row>
    <row r="1599" spans="1:19" x14ac:dyDescent="0.2">
      <c r="A1599" s="172">
        <v>1573</v>
      </c>
      <c r="B1599" s="181">
        <v>14203143544832</v>
      </c>
      <c r="C1599" s="182">
        <v>0</v>
      </c>
      <c r="D1599" s="183" t="s">
        <v>3207</v>
      </c>
      <c r="E1599" s="184">
        <v>0.374195</v>
      </c>
      <c r="F1599" s="185">
        <v>312.066011</v>
      </c>
      <c r="G1599" s="181">
        <v>3710898487296</v>
      </c>
      <c r="H1599" s="182">
        <v>0</v>
      </c>
      <c r="I1599" s="183" t="s">
        <v>3203</v>
      </c>
      <c r="J1599" s="184">
        <v>0.37769599999999998</v>
      </c>
      <c r="K1599" s="185">
        <v>316.06872800000002</v>
      </c>
      <c r="L1599" s="181">
        <v>3904761331712</v>
      </c>
      <c r="M1599" s="182">
        <v>0</v>
      </c>
      <c r="N1599" s="183" t="s">
        <v>3158</v>
      </c>
      <c r="O1599" s="184">
        <v>0.37900499999999998</v>
      </c>
      <c r="P1599" s="185">
        <v>317.852329</v>
      </c>
      <c r="S1599" s="175"/>
    </row>
    <row r="1600" spans="1:19" x14ac:dyDescent="0.2">
      <c r="A1600" s="172">
        <v>1574</v>
      </c>
      <c r="B1600" s="181">
        <v>2415747162112</v>
      </c>
      <c r="C1600" s="182">
        <v>2</v>
      </c>
      <c r="D1600" s="183" t="s">
        <v>329</v>
      </c>
      <c r="E1600" s="184">
        <v>0</v>
      </c>
      <c r="F1600" s="185">
        <v>0</v>
      </c>
      <c r="G1600" s="181">
        <v>4209846820864</v>
      </c>
      <c r="H1600" s="182">
        <v>0</v>
      </c>
      <c r="I1600" s="183" t="s">
        <v>3205</v>
      </c>
      <c r="J1600" s="184">
        <v>0.37559300000000001</v>
      </c>
      <c r="K1600" s="185">
        <v>313.30237899999997</v>
      </c>
      <c r="L1600" s="181">
        <v>2384423051264</v>
      </c>
      <c r="M1600" s="182">
        <v>2</v>
      </c>
      <c r="N1600" s="183" t="s">
        <v>214</v>
      </c>
      <c r="O1600" s="184">
        <v>1.5E-5</v>
      </c>
      <c r="P1600" s="185">
        <v>1.22E-4</v>
      </c>
      <c r="S1600" s="175"/>
    </row>
    <row r="1601" spans="1:19" x14ac:dyDescent="0.2">
      <c r="A1601" s="172">
        <v>1575</v>
      </c>
      <c r="B1601" s="181">
        <v>11461550645248</v>
      </c>
      <c r="C1601" s="182">
        <v>2</v>
      </c>
      <c r="D1601" s="183" t="s">
        <v>214</v>
      </c>
      <c r="E1601" s="184">
        <v>0</v>
      </c>
      <c r="F1601" s="185">
        <v>0</v>
      </c>
      <c r="G1601" s="181">
        <v>29959885111296</v>
      </c>
      <c r="H1601" s="182">
        <v>0</v>
      </c>
      <c r="I1601" s="183" t="s">
        <v>3206</v>
      </c>
      <c r="J1601" s="184">
        <v>0.371728</v>
      </c>
      <c r="K1601" s="185">
        <v>309.50318499999997</v>
      </c>
      <c r="L1601" s="181">
        <v>4475592826880</v>
      </c>
      <c r="M1601" s="182">
        <v>1</v>
      </c>
      <c r="N1601" s="183" t="s">
        <v>3160</v>
      </c>
      <c r="O1601" s="184">
        <v>0.49010399999999998</v>
      </c>
      <c r="P1601" s="185">
        <v>667.331459</v>
      </c>
      <c r="S1601" s="175"/>
    </row>
    <row r="1602" spans="1:19" x14ac:dyDescent="0.2">
      <c r="A1602" s="172">
        <v>1576</v>
      </c>
      <c r="B1602" s="181">
        <v>25179846991872</v>
      </c>
      <c r="C1602" s="182">
        <v>1</v>
      </c>
      <c r="D1602" s="183" t="s">
        <v>3212</v>
      </c>
      <c r="E1602" s="184">
        <v>0.50121300000000002</v>
      </c>
      <c r="F1602" s="185">
        <v>682.40160500000002</v>
      </c>
      <c r="G1602" s="181">
        <v>11709883359232</v>
      </c>
      <c r="H1602" s="182">
        <v>2</v>
      </c>
      <c r="I1602" s="183" t="s">
        <v>214</v>
      </c>
      <c r="J1602" s="184">
        <v>0</v>
      </c>
      <c r="K1602" s="185">
        <v>0</v>
      </c>
      <c r="L1602" s="181">
        <v>2102156468224</v>
      </c>
      <c r="M1602" s="182">
        <v>0</v>
      </c>
      <c r="N1602" s="183" t="s">
        <v>3161</v>
      </c>
      <c r="O1602" s="184">
        <v>0.37592500000000001</v>
      </c>
      <c r="P1602" s="185">
        <v>313.72357399999999</v>
      </c>
      <c r="S1602" s="175"/>
    </row>
    <row r="1603" spans="1:19" x14ac:dyDescent="0.2">
      <c r="A1603" s="172">
        <v>1577</v>
      </c>
      <c r="B1603" s="181">
        <v>26363593031680</v>
      </c>
      <c r="C1603" s="182">
        <v>2</v>
      </c>
      <c r="D1603" s="183" t="s">
        <v>301</v>
      </c>
      <c r="E1603" s="184">
        <v>2.0999999999999999E-5</v>
      </c>
      <c r="F1603" s="185">
        <v>1.6699999999999999E-4</v>
      </c>
      <c r="G1603" s="181">
        <v>15140262854656</v>
      </c>
      <c r="H1603" s="182">
        <v>0</v>
      </c>
      <c r="I1603" s="183" t="s">
        <v>3208</v>
      </c>
      <c r="J1603" s="184">
        <v>0.37409900000000001</v>
      </c>
      <c r="K1603" s="185">
        <v>312.19288999999998</v>
      </c>
      <c r="L1603" s="181">
        <v>4565280481280</v>
      </c>
      <c r="M1603" s="182">
        <v>0</v>
      </c>
      <c r="N1603" s="183" t="s">
        <v>3162</v>
      </c>
      <c r="O1603" s="184">
        <v>0.376384</v>
      </c>
      <c r="P1603" s="185">
        <v>314.10718400000002</v>
      </c>
      <c r="S1603" s="175"/>
    </row>
    <row r="1604" spans="1:19" x14ac:dyDescent="0.2">
      <c r="A1604" s="172">
        <v>1578</v>
      </c>
      <c r="B1604" s="181">
        <v>18665584304128</v>
      </c>
      <c r="C1604" s="182">
        <v>1</v>
      </c>
      <c r="D1604" s="183" t="s">
        <v>3216</v>
      </c>
      <c r="E1604" s="184">
        <v>0.50455099999999997</v>
      </c>
      <c r="F1604" s="185">
        <v>691.966498</v>
      </c>
      <c r="G1604" s="181">
        <v>22530065203200</v>
      </c>
      <c r="H1604" s="182">
        <v>0</v>
      </c>
      <c r="I1604" s="183" t="s">
        <v>3209</v>
      </c>
      <c r="J1604" s="184">
        <v>0.37669200000000003</v>
      </c>
      <c r="K1604" s="185">
        <v>314.43849399999999</v>
      </c>
      <c r="L1604" s="181">
        <v>3027608526848</v>
      </c>
      <c r="M1604" s="182">
        <v>0</v>
      </c>
      <c r="N1604" s="183" t="s">
        <v>3164</v>
      </c>
      <c r="O1604" s="184">
        <v>0.374419</v>
      </c>
      <c r="P1604" s="185">
        <v>312.343411</v>
      </c>
      <c r="S1604" s="175"/>
    </row>
    <row r="1605" spans="1:19" x14ac:dyDescent="0.2">
      <c r="A1605" s="172">
        <v>1579</v>
      </c>
      <c r="B1605" s="181">
        <v>3164680454144</v>
      </c>
      <c r="C1605" s="182">
        <v>2</v>
      </c>
      <c r="D1605" s="183" t="s">
        <v>329</v>
      </c>
      <c r="E1605" s="184">
        <v>0</v>
      </c>
      <c r="F1605" s="185">
        <v>0</v>
      </c>
      <c r="G1605" s="181">
        <v>20904425521152</v>
      </c>
      <c r="H1605" s="182">
        <v>2</v>
      </c>
      <c r="I1605" s="183" t="s">
        <v>348</v>
      </c>
      <c r="J1605" s="184">
        <v>1.1E-5</v>
      </c>
      <c r="K1605" s="185">
        <v>9.1000000000000003E-5</v>
      </c>
      <c r="L1605" s="181">
        <v>4283295645696</v>
      </c>
      <c r="M1605" s="182">
        <v>1</v>
      </c>
      <c r="N1605" s="183" t="s">
        <v>3167</v>
      </c>
      <c r="O1605" s="184">
        <v>0.492979</v>
      </c>
      <c r="P1605" s="185">
        <v>663.58514200000002</v>
      </c>
      <c r="S1605" s="175"/>
    </row>
    <row r="1606" spans="1:19" x14ac:dyDescent="0.2">
      <c r="A1606" s="172">
        <v>1580</v>
      </c>
      <c r="B1606" s="181">
        <v>12347116969984</v>
      </c>
      <c r="C1606" s="182">
        <v>0</v>
      </c>
      <c r="D1606" s="183" t="s">
        <v>3227</v>
      </c>
      <c r="E1606" s="184">
        <v>0.37453999999999998</v>
      </c>
      <c r="F1606" s="185">
        <v>312.13182399999999</v>
      </c>
      <c r="G1606" s="181">
        <v>28371098271744</v>
      </c>
      <c r="H1606" s="182">
        <v>0</v>
      </c>
      <c r="I1606" s="183" t="s">
        <v>3217</v>
      </c>
      <c r="J1606" s="184">
        <v>0.37583100000000003</v>
      </c>
      <c r="K1606" s="185">
        <v>314.07537500000001</v>
      </c>
      <c r="L1606" s="181">
        <v>6178609053696</v>
      </c>
      <c r="M1606" s="182">
        <v>1</v>
      </c>
      <c r="N1606" s="183" t="s">
        <v>3170</v>
      </c>
      <c r="O1606" s="184">
        <v>0.50375400000000004</v>
      </c>
      <c r="P1606" s="185">
        <v>689.65375800000004</v>
      </c>
      <c r="S1606" s="175"/>
    </row>
    <row r="1607" spans="1:19" x14ac:dyDescent="0.2">
      <c r="A1607" s="172">
        <v>1581</v>
      </c>
      <c r="B1607" s="181">
        <v>7296555704320</v>
      </c>
      <c r="C1607" s="182">
        <v>2</v>
      </c>
      <c r="D1607" s="183" t="s">
        <v>310</v>
      </c>
      <c r="E1607" s="184">
        <v>1.2999999999999999E-5</v>
      </c>
      <c r="F1607" s="185">
        <v>1.06E-4</v>
      </c>
      <c r="G1607" s="181">
        <v>4914569175040</v>
      </c>
      <c r="H1607" s="182">
        <v>1</v>
      </c>
      <c r="I1607" s="183" t="s">
        <v>3218</v>
      </c>
      <c r="J1607" s="184">
        <v>0.50499000000000005</v>
      </c>
      <c r="K1607" s="185">
        <v>690.11339499999997</v>
      </c>
      <c r="L1607" s="181">
        <v>3751217922048</v>
      </c>
      <c r="M1607" s="182">
        <v>2</v>
      </c>
      <c r="N1607" s="183" t="s">
        <v>307</v>
      </c>
      <c r="O1607" s="184">
        <v>0</v>
      </c>
      <c r="P1607" s="185">
        <v>0</v>
      </c>
      <c r="S1607" s="175"/>
    </row>
    <row r="1608" spans="1:19" x14ac:dyDescent="0.2">
      <c r="A1608" s="172">
        <v>1582</v>
      </c>
      <c r="B1608" s="181">
        <v>15271517896704</v>
      </c>
      <c r="C1608" s="182">
        <v>2</v>
      </c>
      <c r="D1608" s="183" t="s">
        <v>296</v>
      </c>
      <c r="E1608" s="184">
        <v>1.7E-5</v>
      </c>
      <c r="F1608" s="185">
        <v>1.37E-4</v>
      </c>
      <c r="G1608" s="181">
        <v>616913575936</v>
      </c>
      <c r="H1608" s="182">
        <v>2</v>
      </c>
      <c r="I1608" s="183" t="s">
        <v>338</v>
      </c>
      <c r="J1608" s="184">
        <v>2.5999999999999998E-5</v>
      </c>
      <c r="K1608" s="185">
        <v>2.13E-4</v>
      </c>
      <c r="L1608" s="181">
        <v>1417415950336</v>
      </c>
      <c r="M1608" s="182">
        <v>0</v>
      </c>
      <c r="N1608" s="183" t="s">
        <v>3176</v>
      </c>
      <c r="O1608" s="184">
        <v>0.37465700000000002</v>
      </c>
      <c r="P1608" s="185">
        <v>311.92607099999998</v>
      </c>
      <c r="S1608" s="175"/>
    </row>
    <row r="1609" spans="1:19" x14ac:dyDescent="0.2">
      <c r="A1609" s="172">
        <v>1583</v>
      </c>
      <c r="B1609" s="181">
        <v>26399073984512</v>
      </c>
      <c r="C1609" s="182">
        <v>0</v>
      </c>
      <c r="D1609" s="183" t="s">
        <v>3230</v>
      </c>
      <c r="E1609" s="184">
        <v>0.37207299999999999</v>
      </c>
      <c r="F1609" s="185">
        <v>309.46496000000002</v>
      </c>
      <c r="G1609" s="181">
        <v>26371623772160</v>
      </c>
      <c r="H1609" s="182">
        <v>0</v>
      </c>
      <c r="I1609" s="183" t="s">
        <v>3219</v>
      </c>
      <c r="J1609" s="184">
        <v>0.37129499999999999</v>
      </c>
      <c r="K1609" s="185">
        <v>308.45229799999998</v>
      </c>
      <c r="L1609" s="181">
        <v>653662208000</v>
      </c>
      <c r="M1609" s="182">
        <v>2</v>
      </c>
      <c r="N1609" s="183" t="s">
        <v>348</v>
      </c>
      <c r="O1609" s="184">
        <v>6.9999999999999999E-6</v>
      </c>
      <c r="P1609" s="185">
        <v>6.0999999999999999E-5</v>
      </c>
      <c r="S1609" s="175"/>
    </row>
    <row r="1610" spans="1:19" x14ac:dyDescent="0.2">
      <c r="A1610" s="172">
        <v>1584</v>
      </c>
      <c r="B1610" s="181">
        <v>60308127744</v>
      </c>
      <c r="C1610" s="182">
        <v>2</v>
      </c>
      <c r="D1610" s="183" t="s">
        <v>339</v>
      </c>
      <c r="E1610" s="184">
        <v>0</v>
      </c>
      <c r="F1610" s="185">
        <v>0</v>
      </c>
      <c r="G1610" s="181">
        <v>29666264260608</v>
      </c>
      <c r="H1610" s="182">
        <v>0</v>
      </c>
      <c r="I1610" s="183" t="s">
        <v>3224</v>
      </c>
      <c r="J1610" s="184">
        <v>0.37987399999999999</v>
      </c>
      <c r="K1610" s="185">
        <v>318.64365900000001</v>
      </c>
      <c r="L1610" s="181">
        <v>2553182625792</v>
      </c>
      <c r="M1610" s="182">
        <v>0</v>
      </c>
      <c r="N1610" s="183" t="s">
        <v>3180</v>
      </c>
      <c r="O1610" s="184">
        <v>0.376114</v>
      </c>
      <c r="P1610" s="185">
        <v>314.88231500000001</v>
      </c>
      <c r="S1610" s="175"/>
    </row>
    <row r="1611" spans="1:19" x14ac:dyDescent="0.2">
      <c r="A1611" s="172">
        <v>1585</v>
      </c>
      <c r="B1611" s="181">
        <v>3606716932096</v>
      </c>
      <c r="C1611" s="182">
        <v>2</v>
      </c>
      <c r="D1611" s="183" t="s">
        <v>329</v>
      </c>
      <c r="E1611" s="184">
        <v>0</v>
      </c>
      <c r="F1611" s="185">
        <v>0</v>
      </c>
      <c r="G1611" s="181">
        <v>7374260174848</v>
      </c>
      <c r="H1611" s="182">
        <v>1</v>
      </c>
      <c r="I1611" s="183" t="s">
        <v>3226</v>
      </c>
      <c r="J1611" s="184">
        <v>0.49886799999999998</v>
      </c>
      <c r="K1611" s="185">
        <v>675.12475199999994</v>
      </c>
      <c r="L1611" s="181">
        <v>1220833574912</v>
      </c>
      <c r="M1611" s="182">
        <v>0</v>
      </c>
      <c r="N1611" s="183" t="s">
        <v>3181</v>
      </c>
      <c r="O1611" s="184">
        <v>0.37317099999999997</v>
      </c>
      <c r="P1611" s="185">
        <v>310.78927800000002</v>
      </c>
      <c r="S1611" s="175"/>
    </row>
    <row r="1612" spans="1:19" x14ac:dyDescent="0.2">
      <c r="A1612" s="172">
        <v>1586</v>
      </c>
      <c r="B1612" s="181">
        <v>29746627493888</v>
      </c>
      <c r="C1612" s="182">
        <v>0</v>
      </c>
      <c r="D1612" s="183" t="s">
        <v>3232</v>
      </c>
      <c r="E1612" s="184">
        <v>0.38042799999999999</v>
      </c>
      <c r="F1612" s="185">
        <v>319.26597600000002</v>
      </c>
      <c r="G1612" s="181">
        <v>25784025907200</v>
      </c>
      <c r="H1612" s="182">
        <v>2</v>
      </c>
      <c r="I1612" s="183" t="s">
        <v>301</v>
      </c>
      <c r="J1612" s="184">
        <v>2.4000000000000001E-5</v>
      </c>
      <c r="K1612" s="185">
        <v>1.9799999999999999E-4</v>
      </c>
      <c r="L1612" s="181">
        <v>1723314593792</v>
      </c>
      <c r="M1612" s="182">
        <v>1</v>
      </c>
      <c r="N1612" s="183" t="s">
        <v>3184</v>
      </c>
      <c r="O1612" s="184">
        <v>0.49172700000000003</v>
      </c>
      <c r="P1612" s="185">
        <v>670.31183899999996</v>
      </c>
      <c r="S1612" s="175"/>
    </row>
    <row r="1613" spans="1:19" x14ac:dyDescent="0.2">
      <c r="A1613" s="172">
        <v>1587</v>
      </c>
      <c r="B1613" s="181">
        <v>15590044958720</v>
      </c>
      <c r="C1613" s="182">
        <v>0</v>
      </c>
      <c r="D1613" s="183" t="s">
        <v>3233</v>
      </c>
      <c r="E1613" s="184">
        <v>0.37250100000000003</v>
      </c>
      <c r="F1613" s="185">
        <v>310.09049099999999</v>
      </c>
      <c r="G1613" s="181">
        <v>19922019909632</v>
      </c>
      <c r="H1613" s="182">
        <v>2</v>
      </c>
      <c r="I1613" s="183" t="s">
        <v>348</v>
      </c>
      <c r="J1613" s="184">
        <v>0</v>
      </c>
      <c r="K1613" s="185">
        <v>0</v>
      </c>
      <c r="L1613" s="181">
        <v>3650003779584</v>
      </c>
      <c r="M1613" s="182">
        <v>2</v>
      </c>
      <c r="N1613" s="183" t="s">
        <v>310</v>
      </c>
      <c r="O1613" s="184">
        <v>2.0999999999999999E-5</v>
      </c>
      <c r="P1613" s="185">
        <v>1.6699999999999999E-4</v>
      </c>
      <c r="S1613" s="175"/>
    </row>
    <row r="1614" spans="1:19" x14ac:dyDescent="0.2">
      <c r="A1614" s="172">
        <v>1588</v>
      </c>
      <c r="B1614" s="181">
        <v>22196998004736</v>
      </c>
      <c r="C1614" s="182">
        <v>1</v>
      </c>
      <c r="D1614" s="183" t="s">
        <v>3234</v>
      </c>
      <c r="E1614" s="184">
        <v>0.50109899999999996</v>
      </c>
      <c r="F1614" s="185">
        <v>685.77359200000001</v>
      </c>
      <c r="G1614" s="181">
        <v>7367075020800</v>
      </c>
      <c r="H1614" s="182">
        <v>1</v>
      </c>
      <c r="I1614" s="183" t="s">
        <v>3228</v>
      </c>
      <c r="J1614" s="184">
        <v>0.50248999999999999</v>
      </c>
      <c r="K1614" s="185">
        <v>693.66951100000006</v>
      </c>
      <c r="L1614" s="181">
        <v>1909410291712</v>
      </c>
      <c r="M1614" s="182">
        <v>2</v>
      </c>
      <c r="N1614" s="183" t="s">
        <v>338</v>
      </c>
      <c r="O1614" s="184">
        <v>0</v>
      </c>
      <c r="P1614" s="185">
        <v>0</v>
      </c>
      <c r="S1614" s="175"/>
    </row>
    <row r="1615" spans="1:19" x14ac:dyDescent="0.2">
      <c r="A1615" s="172">
        <v>1589</v>
      </c>
      <c r="B1615" s="181">
        <v>20936712249344</v>
      </c>
      <c r="C1615" s="182">
        <v>2</v>
      </c>
      <c r="D1615" s="183" t="s">
        <v>310</v>
      </c>
      <c r="E1615" s="184">
        <v>1.2999999999999999E-5</v>
      </c>
      <c r="F1615" s="185">
        <v>1.06E-4</v>
      </c>
      <c r="G1615" s="181">
        <v>14544204464128</v>
      </c>
      <c r="H1615" s="182">
        <v>2</v>
      </c>
      <c r="I1615" s="183" t="s">
        <v>303</v>
      </c>
      <c r="J1615" s="184">
        <v>2.5999999999999998E-5</v>
      </c>
      <c r="K1615" s="185">
        <v>2.13E-4</v>
      </c>
      <c r="L1615" s="181">
        <v>6817499168768</v>
      </c>
      <c r="M1615" s="182">
        <v>0</v>
      </c>
      <c r="N1615" s="183" t="s">
        <v>3187</v>
      </c>
      <c r="O1615" s="184">
        <v>0.37479499999999999</v>
      </c>
      <c r="P1615" s="185">
        <v>313.11441500000001</v>
      </c>
      <c r="S1615" s="175"/>
    </row>
    <row r="1616" spans="1:19" x14ac:dyDescent="0.2">
      <c r="A1616" s="172">
        <v>1590</v>
      </c>
      <c r="B1616" s="181">
        <v>17621821087744</v>
      </c>
      <c r="C1616" s="182">
        <v>1</v>
      </c>
      <c r="D1616" s="183" t="s">
        <v>3237</v>
      </c>
      <c r="E1616" s="184">
        <v>0.50297899999999995</v>
      </c>
      <c r="F1616" s="185">
        <v>693.75913800000001</v>
      </c>
      <c r="G1616" s="181">
        <v>475453308928</v>
      </c>
      <c r="H1616" s="182">
        <v>2</v>
      </c>
      <c r="I1616" s="183" t="s">
        <v>303</v>
      </c>
      <c r="J1616" s="184">
        <v>0</v>
      </c>
      <c r="K1616" s="185">
        <v>0</v>
      </c>
      <c r="L1616" s="181">
        <v>735685574656</v>
      </c>
      <c r="M1616" s="182">
        <v>1</v>
      </c>
      <c r="N1616" s="183" t="s">
        <v>3188</v>
      </c>
      <c r="O1616" s="184">
        <v>0.50552900000000001</v>
      </c>
      <c r="P1616" s="185">
        <v>696.06700599999999</v>
      </c>
      <c r="S1616" s="175"/>
    </row>
    <row r="1617" spans="1:19" x14ac:dyDescent="0.2">
      <c r="A1617" s="172">
        <v>1591</v>
      </c>
      <c r="B1617" s="181">
        <v>9867767791616</v>
      </c>
      <c r="C1617" s="182">
        <v>2</v>
      </c>
      <c r="D1617" s="183" t="s">
        <v>296</v>
      </c>
      <c r="E1617" s="184">
        <v>9.9999999999999995E-7</v>
      </c>
      <c r="F1617" s="185">
        <v>1.5E-5</v>
      </c>
      <c r="G1617" s="181">
        <v>26919564075008</v>
      </c>
      <c r="H1617" s="182">
        <v>0</v>
      </c>
      <c r="I1617" s="183" t="s">
        <v>3235</v>
      </c>
      <c r="J1617" s="184">
        <v>0.374917</v>
      </c>
      <c r="K1617" s="185">
        <v>312.84976599999999</v>
      </c>
      <c r="L1617" s="181">
        <v>3792270196736</v>
      </c>
      <c r="M1617" s="182">
        <v>2</v>
      </c>
      <c r="N1617" s="183" t="s">
        <v>310</v>
      </c>
      <c r="O1617" s="184">
        <v>3.6000000000000001E-5</v>
      </c>
      <c r="P1617" s="185">
        <v>2.8899999999999998E-4</v>
      </c>
      <c r="S1617" s="175"/>
    </row>
    <row r="1618" spans="1:19" x14ac:dyDescent="0.2">
      <c r="A1618" s="172">
        <v>1592</v>
      </c>
      <c r="B1618" s="181">
        <v>24990561558528</v>
      </c>
      <c r="C1618" s="182">
        <v>1</v>
      </c>
      <c r="D1618" s="183" t="s">
        <v>3244</v>
      </c>
      <c r="E1618" s="184">
        <v>0.48671999999999999</v>
      </c>
      <c r="F1618" s="185">
        <v>663.08995300000004</v>
      </c>
      <c r="G1618" s="181">
        <v>21359876866048</v>
      </c>
      <c r="H1618" s="182">
        <v>2</v>
      </c>
      <c r="I1618" s="183" t="s">
        <v>316</v>
      </c>
      <c r="J1618" s="184">
        <v>6.9999999999999999E-6</v>
      </c>
      <c r="K1618" s="185">
        <v>6.0999999999999999E-5</v>
      </c>
      <c r="L1618" s="181">
        <v>1970330542080</v>
      </c>
      <c r="M1618" s="182">
        <v>0</v>
      </c>
      <c r="N1618" s="183" t="s">
        <v>3194</v>
      </c>
      <c r="O1618" s="184">
        <v>0.37121799999999999</v>
      </c>
      <c r="P1618" s="185">
        <v>308.85443099999998</v>
      </c>
      <c r="S1618" s="175"/>
    </row>
    <row r="1619" spans="1:19" x14ac:dyDescent="0.2">
      <c r="A1619" s="172">
        <v>1593</v>
      </c>
      <c r="B1619" s="181">
        <v>23120184942592</v>
      </c>
      <c r="C1619" s="182">
        <v>0</v>
      </c>
      <c r="D1619" s="183" t="s">
        <v>3245</v>
      </c>
      <c r="E1619" s="184">
        <v>0.37079800000000002</v>
      </c>
      <c r="F1619" s="185">
        <v>308.16001199999999</v>
      </c>
      <c r="G1619" s="181">
        <v>933944344576</v>
      </c>
      <c r="H1619" s="182">
        <v>0</v>
      </c>
      <c r="I1619" s="183" t="s">
        <v>3240</v>
      </c>
      <c r="J1619" s="184">
        <v>0.37465599999999999</v>
      </c>
      <c r="K1619" s="185">
        <v>312.65923400000003</v>
      </c>
      <c r="L1619" s="181">
        <v>8085291008</v>
      </c>
      <c r="M1619" s="182">
        <v>0</v>
      </c>
      <c r="N1619" s="183" t="s">
        <v>3195</v>
      </c>
      <c r="O1619" s="184">
        <v>0.377776</v>
      </c>
      <c r="P1619" s="185">
        <v>317.08693199999999</v>
      </c>
      <c r="S1619" s="175"/>
    </row>
    <row r="1620" spans="1:19" x14ac:dyDescent="0.2">
      <c r="A1620" s="172">
        <v>1594</v>
      </c>
      <c r="B1620" s="181">
        <v>29952174743552</v>
      </c>
      <c r="C1620" s="182">
        <v>0</v>
      </c>
      <c r="D1620" s="183" t="s">
        <v>3246</v>
      </c>
      <c r="E1620" s="184">
        <v>0.371726</v>
      </c>
      <c r="F1620" s="185">
        <v>309.82263499999999</v>
      </c>
      <c r="G1620" s="181">
        <v>28824749211648</v>
      </c>
      <c r="H1620" s="182">
        <v>0</v>
      </c>
      <c r="I1620" s="183" t="s">
        <v>3241</v>
      </c>
      <c r="J1620" s="184">
        <v>0.37365399999999999</v>
      </c>
      <c r="K1620" s="185">
        <v>311.00003900000002</v>
      </c>
      <c r="L1620" s="181">
        <v>5682335531008</v>
      </c>
      <c r="M1620" s="182">
        <v>2</v>
      </c>
      <c r="N1620" s="183" t="s">
        <v>376</v>
      </c>
      <c r="O1620" s="184">
        <v>1.7E-5</v>
      </c>
      <c r="P1620" s="185">
        <v>1.37E-4</v>
      </c>
      <c r="S1620" s="175"/>
    </row>
    <row r="1621" spans="1:19" x14ac:dyDescent="0.2">
      <c r="A1621" s="172">
        <v>1595</v>
      </c>
      <c r="B1621" s="181">
        <v>1657317015552</v>
      </c>
      <c r="C1621" s="182">
        <v>0</v>
      </c>
      <c r="D1621" s="183" t="s">
        <v>3247</v>
      </c>
      <c r="E1621" s="184">
        <v>0.37732399999999999</v>
      </c>
      <c r="F1621" s="185">
        <v>315.651633</v>
      </c>
      <c r="G1621" s="181">
        <v>16401629216768</v>
      </c>
      <c r="H1621" s="182">
        <v>2</v>
      </c>
      <c r="I1621" s="183" t="s">
        <v>329</v>
      </c>
      <c r="J1621" s="184">
        <v>0</v>
      </c>
      <c r="K1621" s="185">
        <v>0</v>
      </c>
      <c r="L1621" s="181">
        <v>3721991806976</v>
      </c>
      <c r="M1621" s="182">
        <v>2</v>
      </c>
      <c r="N1621" s="183" t="s">
        <v>306</v>
      </c>
      <c r="O1621" s="184">
        <v>1.7E-5</v>
      </c>
      <c r="P1621" s="185">
        <v>1.37E-4</v>
      </c>
      <c r="S1621" s="175"/>
    </row>
    <row r="1622" spans="1:19" x14ac:dyDescent="0.2">
      <c r="A1622" s="172">
        <v>1596</v>
      </c>
      <c r="B1622" s="181">
        <v>2942646173696</v>
      </c>
      <c r="C1622" s="182">
        <v>0</v>
      </c>
      <c r="D1622" s="183" t="s">
        <v>3250</v>
      </c>
      <c r="E1622" s="184">
        <v>0.37215100000000001</v>
      </c>
      <c r="F1622" s="185">
        <v>309.87133699999998</v>
      </c>
      <c r="G1622" s="181">
        <v>17555487727616</v>
      </c>
      <c r="H1622" s="182">
        <v>2</v>
      </c>
      <c r="I1622" s="183" t="s">
        <v>348</v>
      </c>
      <c r="J1622" s="184">
        <v>1.1E-5</v>
      </c>
      <c r="K1622" s="185">
        <v>9.1000000000000003E-5</v>
      </c>
      <c r="L1622" s="181">
        <v>783028289536</v>
      </c>
      <c r="M1622" s="182">
        <v>0</v>
      </c>
      <c r="N1622" s="183" t="s">
        <v>3196</v>
      </c>
      <c r="O1622" s="184">
        <v>0.37644</v>
      </c>
      <c r="P1622" s="185">
        <v>315.16780599999998</v>
      </c>
      <c r="S1622" s="175"/>
    </row>
    <row r="1623" spans="1:19" x14ac:dyDescent="0.2">
      <c r="A1623" s="172">
        <v>1597</v>
      </c>
      <c r="B1623" s="181">
        <v>29329901223936</v>
      </c>
      <c r="C1623" s="182">
        <v>2</v>
      </c>
      <c r="D1623" s="183" t="s">
        <v>315</v>
      </c>
      <c r="E1623" s="184">
        <v>1.7E-5</v>
      </c>
      <c r="F1623" s="185">
        <v>1.37E-4</v>
      </c>
      <c r="G1623" s="181">
        <v>5007194497024</v>
      </c>
      <c r="H1623" s="182">
        <v>2</v>
      </c>
      <c r="I1623" s="183" t="s">
        <v>376</v>
      </c>
      <c r="J1623" s="184">
        <v>9.9999999999999995E-7</v>
      </c>
      <c r="K1623" s="185">
        <v>1.5E-5</v>
      </c>
      <c r="L1623" s="181">
        <v>796383838208</v>
      </c>
      <c r="M1623" s="182">
        <v>1</v>
      </c>
      <c r="N1623" s="183" t="s">
        <v>3199</v>
      </c>
      <c r="O1623" s="184">
        <v>0.49975399999999998</v>
      </c>
      <c r="P1623" s="185">
        <v>686.41612999999995</v>
      </c>
      <c r="S1623" s="175"/>
    </row>
    <row r="1624" spans="1:19" x14ac:dyDescent="0.2">
      <c r="A1624" s="172">
        <v>1598</v>
      </c>
      <c r="B1624" s="181">
        <v>24658333687808</v>
      </c>
      <c r="C1624" s="182">
        <v>2</v>
      </c>
      <c r="D1624" s="183" t="s">
        <v>214</v>
      </c>
      <c r="E1624" s="184">
        <v>1.1E-5</v>
      </c>
      <c r="F1624" s="185">
        <v>9.1000000000000003E-5</v>
      </c>
      <c r="G1624" s="181">
        <v>2833079869440</v>
      </c>
      <c r="H1624" s="182">
        <v>2</v>
      </c>
      <c r="I1624" s="183" t="s">
        <v>306</v>
      </c>
      <c r="J1624" s="184">
        <v>3.1999999999999999E-5</v>
      </c>
      <c r="K1624" s="185">
        <v>2.5900000000000001E-4</v>
      </c>
      <c r="L1624" s="181">
        <v>3745293615104</v>
      </c>
      <c r="M1624" s="182">
        <v>0</v>
      </c>
      <c r="N1624" s="183" t="s">
        <v>3201</v>
      </c>
      <c r="O1624" s="184">
        <v>0.37644</v>
      </c>
      <c r="P1624" s="185">
        <v>315.13757900000002</v>
      </c>
      <c r="S1624" s="175"/>
    </row>
    <row r="1625" spans="1:19" x14ac:dyDescent="0.2">
      <c r="A1625" s="172">
        <v>1599</v>
      </c>
      <c r="B1625" s="181">
        <v>2622171447296</v>
      </c>
      <c r="C1625" s="182">
        <v>1</v>
      </c>
      <c r="D1625" s="183" t="s">
        <v>3252</v>
      </c>
      <c r="E1625" s="184">
        <v>0.49815799999999999</v>
      </c>
      <c r="F1625" s="185">
        <v>680.15774699999997</v>
      </c>
      <c r="G1625" s="181">
        <v>22329346433024</v>
      </c>
      <c r="H1625" s="182">
        <v>2</v>
      </c>
      <c r="I1625" s="183" t="s">
        <v>348</v>
      </c>
      <c r="J1625" s="184">
        <v>2.1999999999999999E-5</v>
      </c>
      <c r="K1625" s="185">
        <v>1.83E-4</v>
      </c>
      <c r="L1625" s="181">
        <v>3298139496448</v>
      </c>
      <c r="M1625" s="182">
        <v>0</v>
      </c>
      <c r="N1625" s="183" t="s">
        <v>3204</v>
      </c>
      <c r="O1625" s="184">
        <v>0.37359500000000001</v>
      </c>
      <c r="P1625" s="185">
        <v>311.50199700000002</v>
      </c>
      <c r="S1625" s="175"/>
    </row>
    <row r="1626" spans="1:19" x14ac:dyDescent="0.2">
      <c r="A1626" s="172">
        <v>1600</v>
      </c>
      <c r="B1626" s="181">
        <v>4520564695040</v>
      </c>
      <c r="C1626" s="182">
        <v>1</v>
      </c>
      <c r="D1626" s="183" t="s">
        <v>3256</v>
      </c>
      <c r="E1626" s="184">
        <v>0.49683300000000002</v>
      </c>
      <c r="F1626" s="185">
        <v>674.35702200000003</v>
      </c>
      <c r="G1626" s="181">
        <v>15711734800384</v>
      </c>
      <c r="H1626" s="182">
        <v>2</v>
      </c>
      <c r="I1626" s="183" t="s">
        <v>339</v>
      </c>
      <c r="J1626" s="184">
        <v>0</v>
      </c>
      <c r="K1626" s="185">
        <v>0</v>
      </c>
      <c r="L1626" s="181">
        <v>3776625991680</v>
      </c>
      <c r="M1626" s="182">
        <v>2</v>
      </c>
      <c r="N1626" s="183" t="s">
        <v>303</v>
      </c>
      <c r="O1626" s="184">
        <v>2.1999999999999999E-5</v>
      </c>
      <c r="P1626" s="185">
        <v>1.83E-4</v>
      </c>
      <c r="S1626" s="175"/>
    </row>
    <row r="1627" spans="1:19" x14ac:dyDescent="0.2">
      <c r="A1627" s="172">
        <v>1601</v>
      </c>
      <c r="B1627" s="181">
        <v>4298478977024</v>
      </c>
      <c r="C1627" s="182">
        <v>2</v>
      </c>
      <c r="D1627" s="183" t="s">
        <v>296</v>
      </c>
      <c r="E1627" s="184">
        <v>2.0999999999999999E-5</v>
      </c>
      <c r="F1627" s="185">
        <v>1.6699999999999999E-4</v>
      </c>
      <c r="G1627" s="181">
        <v>7877931548672</v>
      </c>
      <c r="H1627" s="182">
        <v>0</v>
      </c>
      <c r="I1627" s="183" t="s">
        <v>3248</v>
      </c>
      <c r="J1627" s="184">
        <v>0.37170900000000001</v>
      </c>
      <c r="K1627" s="185">
        <v>309.14985999999999</v>
      </c>
      <c r="L1627" s="181">
        <v>4785565966336</v>
      </c>
      <c r="M1627" s="182">
        <v>0</v>
      </c>
      <c r="N1627" s="183" t="s">
        <v>3210</v>
      </c>
      <c r="O1627" s="184">
        <v>0.37827300000000003</v>
      </c>
      <c r="P1627" s="185">
        <v>316.62512199999998</v>
      </c>
      <c r="S1627" s="175"/>
    </row>
    <row r="1628" spans="1:19" x14ac:dyDescent="0.2">
      <c r="A1628" s="172">
        <v>1602</v>
      </c>
      <c r="B1628" s="181">
        <v>20408308973568</v>
      </c>
      <c r="C1628" s="182">
        <v>0</v>
      </c>
      <c r="D1628" s="183" t="s">
        <v>3259</v>
      </c>
      <c r="E1628" s="184">
        <v>0.37764399999999998</v>
      </c>
      <c r="F1628" s="185">
        <v>316.16675400000003</v>
      </c>
      <c r="G1628" s="181">
        <v>4093324754944</v>
      </c>
      <c r="H1628" s="182">
        <v>0</v>
      </c>
      <c r="I1628" s="183" t="s">
        <v>3249</v>
      </c>
      <c r="J1628" s="184">
        <v>0.37239100000000003</v>
      </c>
      <c r="K1628" s="185">
        <v>309.53940499999999</v>
      </c>
      <c r="L1628" s="181">
        <v>2479086198784</v>
      </c>
      <c r="M1628" s="182">
        <v>0</v>
      </c>
      <c r="N1628" s="183" t="s">
        <v>3211</v>
      </c>
      <c r="O1628" s="184">
        <v>0.37883800000000001</v>
      </c>
      <c r="P1628" s="185">
        <v>317.18503800000002</v>
      </c>
      <c r="S1628" s="175"/>
    </row>
    <row r="1629" spans="1:19" x14ac:dyDescent="0.2">
      <c r="A1629" s="172">
        <v>1603</v>
      </c>
      <c r="B1629" s="181">
        <v>15993302802432</v>
      </c>
      <c r="C1629" s="182">
        <v>2</v>
      </c>
      <c r="D1629" s="183" t="s">
        <v>305</v>
      </c>
      <c r="E1629" s="184">
        <v>1.7E-5</v>
      </c>
      <c r="F1629" s="185">
        <v>1.37E-4</v>
      </c>
      <c r="G1629" s="181">
        <v>20175861874688</v>
      </c>
      <c r="H1629" s="182">
        <v>2</v>
      </c>
      <c r="I1629" s="183" t="s">
        <v>214</v>
      </c>
      <c r="J1629" s="184">
        <v>1.5E-5</v>
      </c>
      <c r="K1629" s="185">
        <v>1.22E-4</v>
      </c>
      <c r="L1629" s="181">
        <v>493081026560</v>
      </c>
      <c r="M1629" s="182">
        <v>1</v>
      </c>
      <c r="N1629" s="183" t="s">
        <v>3213</v>
      </c>
      <c r="O1629" s="184">
        <v>0.49788700000000002</v>
      </c>
      <c r="P1629" s="185">
        <v>680.37426300000004</v>
      </c>
      <c r="S1629" s="175"/>
    </row>
    <row r="1630" spans="1:19" x14ac:dyDescent="0.2">
      <c r="A1630" s="172">
        <v>1604</v>
      </c>
      <c r="B1630" s="181">
        <v>26363004862464</v>
      </c>
      <c r="C1630" s="182">
        <v>2</v>
      </c>
      <c r="D1630" s="183" t="s">
        <v>214</v>
      </c>
      <c r="E1630" s="184">
        <v>1.1E-5</v>
      </c>
      <c r="F1630" s="185">
        <v>9.1000000000000003E-5</v>
      </c>
      <c r="G1630" s="181">
        <v>306907152384</v>
      </c>
      <c r="H1630" s="182">
        <v>1</v>
      </c>
      <c r="I1630" s="183" t="s">
        <v>3253</v>
      </c>
      <c r="J1630" s="184">
        <v>0.496421</v>
      </c>
      <c r="K1630" s="185">
        <v>676.29</v>
      </c>
      <c r="L1630" s="181">
        <v>5872882483200</v>
      </c>
      <c r="M1630" s="182">
        <v>0</v>
      </c>
      <c r="N1630" s="183" t="s">
        <v>3214</v>
      </c>
      <c r="O1630" s="184">
        <v>0.372116</v>
      </c>
      <c r="P1630" s="185">
        <v>309.78035799999998</v>
      </c>
      <c r="S1630" s="175"/>
    </row>
    <row r="1631" spans="1:19" x14ac:dyDescent="0.2">
      <c r="A1631" s="172">
        <v>1605</v>
      </c>
      <c r="B1631" s="181">
        <v>4798338220032</v>
      </c>
      <c r="C1631" s="182">
        <v>0</v>
      </c>
      <c r="D1631" s="183" t="s">
        <v>3262</v>
      </c>
      <c r="E1631" s="184">
        <v>0.37290400000000001</v>
      </c>
      <c r="F1631" s="185">
        <v>310.349017</v>
      </c>
      <c r="G1631" s="181">
        <v>10229065736192</v>
      </c>
      <c r="H1631" s="182">
        <v>2</v>
      </c>
      <c r="I1631" s="183" t="s">
        <v>296</v>
      </c>
      <c r="J1631" s="184">
        <v>3.1999999999999999E-5</v>
      </c>
      <c r="K1631" s="185">
        <v>2.5900000000000001E-4</v>
      </c>
      <c r="L1631" s="181">
        <v>3519617286144</v>
      </c>
      <c r="M1631" s="182">
        <v>0</v>
      </c>
      <c r="N1631" s="183" t="s">
        <v>3215</v>
      </c>
      <c r="O1631" s="184">
        <v>0.37482500000000002</v>
      </c>
      <c r="P1631" s="185">
        <v>312.79221100000001</v>
      </c>
      <c r="S1631" s="175"/>
    </row>
    <row r="1632" spans="1:19" x14ac:dyDescent="0.2">
      <c r="A1632" s="172">
        <v>1606</v>
      </c>
      <c r="B1632" s="181">
        <v>29513701720064</v>
      </c>
      <c r="C1632" s="182">
        <v>2</v>
      </c>
      <c r="D1632" s="183" t="s">
        <v>296</v>
      </c>
      <c r="E1632" s="184">
        <v>1.2999999999999999E-5</v>
      </c>
      <c r="F1632" s="185">
        <v>1.06E-4</v>
      </c>
      <c r="G1632" s="181">
        <v>2152442060800</v>
      </c>
      <c r="H1632" s="182">
        <v>2</v>
      </c>
      <c r="I1632" s="183" t="s">
        <v>339</v>
      </c>
      <c r="J1632" s="184">
        <v>0</v>
      </c>
      <c r="K1632" s="185">
        <v>0</v>
      </c>
      <c r="L1632" s="181">
        <v>142781882368</v>
      </c>
      <c r="M1632" s="182">
        <v>0</v>
      </c>
      <c r="N1632" s="183" t="s">
        <v>3220</v>
      </c>
      <c r="O1632" s="184">
        <v>0.37420700000000001</v>
      </c>
      <c r="P1632" s="185">
        <v>312.18373000000003</v>
      </c>
      <c r="S1632" s="175"/>
    </row>
    <row r="1633" spans="1:19" x14ac:dyDescent="0.2">
      <c r="A1633" s="172">
        <v>1607</v>
      </c>
      <c r="B1633" s="181">
        <v>25209003171840</v>
      </c>
      <c r="C1633" s="182">
        <v>0</v>
      </c>
      <c r="D1633" s="183" t="s">
        <v>3264</v>
      </c>
      <c r="E1633" s="184">
        <v>0.37763200000000002</v>
      </c>
      <c r="F1633" s="185">
        <v>315.83143000000001</v>
      </c>
      <c r="G1633" s="181">
        <v>18430536646656</v>
      </c>
      <c r="H1633" s="182">
        <v>2</v>
      </c>
      <c r="I1633" s="183" t="s">
        <v>296</v>
      </c>
      <c r="J1633" s="184">
        <v>2.8E-5</v>
      </c>
      <c r="K1633" s="185">
        <v>2.2800000000000001E-4</v>
      </c>
      <c r="L1633" s="181">
        <v>5733690105856</v>
      </c>
      <c r="M1633" s="182">
        <v>2</v>
      </c>
      <c r="N1633" s="183" t="s">
        <v>310</v>
      </c>
      <c r="O1633" s="184">
        <v>3.1999999999999999E-5</v>
      </c>
      <c r="P1633" s="185">
        <v>2.5900000000000001E-4</v>
      </c>
      <c r="S1633" s="175"/>
    </row>
    <row r="1634" spans="1:19" x14ac:dyDescent="0.2">
      <c r="A1634" s="172">
        <v>1608</v>
      </c>
      <c r="B1634" s="181">
        <v>24370686566400</v>
      </c>
      <c r="C1634" s="182">
        <v>1</v>
      </c>
      <c r="D1634" s="183" t="s">
        <v>3265</v>
      </c>
      <c r="E1634" s="184">
        <v>0.49346600000000002</v>
      </c>
      <c r="F1634" s="185">
        <v>675.91233299999999</v>
      </c>
      <c r="G1634" s="181">
        <v>12003633119232</v>
      </c>
      <c r="H1634" s="182">
        <v>0</v>
      </c>
      <c r="I1634" s="183" t="s">
        <v>3261</v>
      </c>
      <c r="J1634" s="184">
        <v>0.37243700000000002</v>
      </c>
      <c r="K1634" s="185">
        <v>309.74096700000001</v>
      </c>
      <c r="L1634" s="181">
        <v>5801098838016</v>
      </c>
      <c r="M1634" s="182">
        <v>2</v>
      </c>
      <c r="N1634" s="183" t="s">
        <v>376</v>
      </c>
      <c r="O1634" s="184">
        <v>2.0999999999999999E-5</v>
      </c>
      <c r="P1634" s="185">
        <v>1.6699999999999999E-4</v>
      </c>
      <c r="S1634" s="175"/>
    </row>
    <row r="1635" spans="1:19" x14ac:dyDescent="0.2">
      <c r="A1635" s="172">
        <v>1609</v>
      </c>
      <c r="B1635" s="181">
        <v>15512141422592</v>
      </c>
      <c r="C1635" s="182">
        <v>0</v>
      </c>
      <c r="D1635" s="183" t="s">
        <v>3267</v>
      </c>
      <c r="E1635" s="184">
        <v>0.37434299999999998</v>
      </c>
      <c r="F1635" s="185">
        <v>312.701075</v>
      </c>
      <c r="G1635" s="181">
        <v>15631996362752</v>
      </c>
      <c r="H1635" s="182">
        <v>0</v>
      </c>
      <c r="I1635" s="183" t="s">
        <v>3263</v>
      </c>
      <c r="J1635" s="184">
        <v>0.37450800000000001</v>
      </c>
      <c r="K1635" s="185">
        <v>313.122434</v>
      </c>
      <c r="L1635" s="181">
        <v>1501105315840</v>
      </c>
      <c r="M1635" s="182">
        <v>0</v>
      </c>
      <c r="N1635" s="183" t="s">
        <v>3221</v>
      </c>
      <c r="O1635" s="184">
        <v>0.37657499999999999</v>
      </c>
      <c r="P1635" s="185">
        <v>314.94188800000001</v>
      </c>
      <c r="S1635" s="175"/>
    </row>
    <row r="1636" spans="1:19" x14ac:dyDescent="0.2">
      <c r="A1636" s="172">
        <v>1610</v>
      </c>
      <c r="B1636" s="181">
        <v>18030138171392</v>
      </c>
      <c r="C1636" s="182">
        <v>0</v>
      </c>
      <c r="D1636" s="183" t="s">
        <v>3268</v>
      </c>
      <c r="E1636" s="184">
        <v>0.37592399999999998</v>
      </c>
      <c r="F1636" s="185">
        <v>314.24716799999999</v>
      </c>
      <c r="G1636" s="181">
        <v>20060572688384</v>
      </c>
      <c r="H1636" s="182">
        <v>1</v>
      </c>
      <c r="I1636" s="183" t="s">
        <v>3271</v>
      </c>
      <c r="J1636" s="184">
        <v>0.49156100000000003</v>
      </c>
      <c r="K1636" s="185">
        <v>663.78758300000004</v>
      </c>
      <c r="L1636" s="181">
        <v>5169852489728</v>
      </c>
      <c r="M1636" s="182">
        <v>0</v>
      </c>
      <c r="N1636" s="183" t="s">
        <v>3222</v>
      </c>
      <c r="O1636" s="184">
        <v>0.37346200000000002</v>
      </c>
      <c r="P1636" s="185">
        <v>311.46722399999999</v>
      </c>
      <c r="S1636" s="175"/>
    </row>
    <row r="1637" spans="1:19" x14ac:dyDescent="0.2">
      <c r="A1637" s="172">
        <v>1611</v>
      </c>
      <c r="B1637" s="181">
        <v>862535041024</v>
      </c>
      <c r="C1637" s="182">
        <v>2</v>
      </c>
      <c r="D1637" s="183" t="s">
        <v>301</v>
      </c>
      <c r="E1637" s="184">
        <v>1.2999999999999999E-5</v>
      </c>
      <c r="F1637" s="185">
        <v>1.06E-4</v>
      </c>
      <c r="G1637" s="181">
        <v>24058862723072</v>
      </c>
      <c r="H1637" s="182">
        <v>2</v>
      </c>
      <c r="I1637" s="183" t="s">
        <v>348</v>
      </c>
      <c r="J1637" s="184">
        <v>2.1999999999999999E-5</v>
      </c>
      <c r="K1637" s="185">
        <v>1.83E-4</v>
      </c>
      <c r="L1637" s="181">
        <v>1216553377792</v>
      </c>
      <c r="M1637" s="182">
        <v>0</v>
      </c>
      <c r="N1637" s="183" t="s">
        <v>3223</v>
      </c>
      <c r="O1637" s="184">
        <v>0.37624000000000002</v>
      </c>
      <c r="P1637" s="185">
        <v>314.10947499999997</v>
      </c>
      <c r="S1637" s="175"/>
    </row>
    <row r="1638" spans="1:19" x14ac:dyDescent="0.2">
      <c r="A1638" s="172">
        <v>1612</v>
      </c>
      <c r="B1638" s="181">
        <v>30467265134592</v>
      </c>
      <c r="C1638" s="182">
        <v>0</v>
      </c>
      <c r="D1638" s="183" t="s">
        <v>3270</v>
      </c>
      <c r="E1638" s="184">
        <v>0.37560199999999999</v>
      </c>
      <c r="F1638" s="185">
        <v>313.960195</v>
      </c>
      <c r="G1638" s="181">
        <v>28633961881600</v>
      </c>
      <c r="H1638" s="182">
        <v>0</v>
      </c>
      <c r="I1638" s="183" t="s">
        <v>3276</v>
      </c>
      <c r="J1638" s="184">
        <v>0.37314000000000003</v>
      </c>
      <c r="K1638" s="185">
        <v>311.18698699999999</v>
      </c>
      <c r="L1638" s="181">
        <v>4748832890880</v>
      </c>
      <c r="M1638" s="182">
        <v>2</v>
      </c>
      <c r="N1638" s="183" t="s">
        <v>339</v>
      </c>
      <c r="O1638" s="184">
        <v>1.5E-5</v>
      </c>
      <c r="P1638" s="185">
        <v>1.22E-4</v>
      </c>
      <c r="S1638" s="175"/>
    </row>
    <row r="1639" spans="1:19" x14ac:dyDescent="0.2">
      <c r="A1639" s="172">
        <v>1613</v>
      </c>
      <c r="B1639" s="181">
        <v>5295832776704</v>
      </c>
      <c r="C1639" s="182">
        <v>2</v>
      </c>
      <c r="D1639" s="183" t="s">
        <v>339</v>
      </c>
      <c r="E1639" s="184">
        <v>1.9000000000000001E-5</v>
      </c>
      <c r="F1639" s="185">
        <v>1.5200000000000001E-4</v>
      </c>
      <c r="G1639" s="181">
        <v>28386138578944</v>
      </c>
      <c r="H1639" s="182">
        <v>2</v>
      </c>
      <c r="I1639" s="183" t="s">
        <v>348</v>
      </c>
      <c r="J1639" s="184">
        <v>3.0000000000000001E-6</v>
      </c>
      <c r="K1639" s="185">
        <v>3.0000000000000001E-5</v>
      </c>
      <c r="L1639" s="181">
        <v>3689235693568</v>
      </c>
      <c r="M1639" s="182">
        <v>2</v>
      </c>
      <c r="N1639" s="183" t="s">
        <v>339</v>
      </c>
      <c r="O1639" s="184">
        <v>6.9999999999999999E-6</v>
      </c>
      <c r="P1639" s="185">
        <v>6.0999999999999999E-5</v>
      </c>
      <c r="S1639" s="175"/>
    </row>
    <row r="1640" spans="1:19" x14ac:dyDescent="0.2">
      <c r="A1640" s="172">
        <v>1614</v>
      </c>
      <c r="B1640" s="181">
        <v>6930229878784</v>
      </c>
      <c r="C1640" s="182">
        <v>0</v>
      </c>
      <c r="D1640" s="183" t="s">
        <v>3273</v>
      </c>
      <c r="E1640" s="184">
        <v>0.37404799999999999</v>
      </c>
      <c r="F1640" s="185">
        <v>312.309212</v>
      </c>
      <c r="G1640" s="181">
        <v>5756164399104</v>
      </c>
      <c r="H1640" s="182">
        <v>2</v>
      </c>
      <c r="I1640" s="183" t="s">
        <v>316</v>
      </c>
      <c r="J1640" s="184">
        <v>1.9000000000000001E-5</v>
      </c>
      <c r="K1640" s="185">
        <v>1.5200000000000001E-4</v>
      </c>
      <c r="L1640" s="181">
        <v>4623179882496</v>
      </c>
      <c r="M1640" s="182">
        <v>1</v>
      </c>
      <c r="N1640" s="183" t="s">
        <v>3225</v>
      </c>
      <c r="O1640" s="184">
        <v>0.49671300000000002</v>
      </c>
      <c r="P1640" s="185">
        <v>676.78403000000003</v>
      </c>
      <c r="S1640" s="175"/>
    </row>
    <row r="1641" spans="1:19" x14ac:dyDescent="0.2">
      <c r="A1641" s="172">
        <v>1615</v>
      </c>
      <c r="B1641" s="181">
        <v>28319964979200</v>
      </c>
      <c r="C1641" s="182">
        <v>2</v>
      </c>
      <c r="D1641" s="183" t="s">
        <v>316</v>
      </c>
      <c r="E1641" s="184">
        <v>2.3E-5</v>
      </c>
      <c r="F1641" s="185">
        <v>1.83E-4</v>
      </c>
      <c r="G1641" s="181">
        <v>30097623072768</v>
      </c>
      <c r="H1641" s="182">
        <v>0</v>
      </c>
      <c r="I1641" s="183" t="s">
        <v>3278</v>
      </c>
      <c r="J1641" s="184">
        <v>0.37264900000000001</v>
      </c>
      <c r="K1641" s="185">
        <v>310.682545</v>
      </c>
      <c r="L1641" s="181">
        <v>1436881289216</v>
      </c>
      <c r="M1641" s="182">
        <v>2</v>
      </c>
      <c r="N1641" s="183" t="s">
        <v>214</v>
      </c>
      <c r="O1641" s="184">
        <v>0</v>
      </c>
      <c r="P1641" s="185">
        <v>0</v>
      </c>
      <c r="S1641" s="175"/>
    </row>
    <row r="1642" spans="1:19" x14ac:dyDescent="0.2">
      <c r="A1642" s="172">
        <v>1616</v>
      </c>
      <c r="B1642" s="181">
        <v>24686410293248</v>
      </c>
      <c r="C1642" s="182">
        <v>0</v>
      </c>
      <c r="D1642" s="183" t="s">
        <v>3275</v>
      </c>
      <c r="E1642" s="184">
        <v>0.378137</v>
      </c>
      <c r="F1642" s="185">
        <v>316.75276600000001</v>
      </c>
      <c r="G1642" s="181">
        <v>8083230728192</v>
      </c>
      <c r="H1642" s="182">
        <v>2</v>
      </c>
      <c r="I1642" s="183" t="s">
        <v>307</v>
      </c>
      <c r="J1642" s="184">
        <v>1.9000000000000001E-5</v>
      </c>
      <c r="K1642" s="185">
        <v>1.5200000000000001E-4</v>
      </c>
      <c r="L1642" s="181">
        <v>3910341533696</v>
      </c>
      <c r="M1642" s="182">
        <v>1</v>
      </c>
      <c r="N1642" s="183" t="s">
        <v>3229</v>
      </c>
      <c r="O1642" s="184">
        <v>0.49426199999999998</v>
      </c>
      <c r="P1642" s="185">
        <v>671.81966999999997</v>
      </c>
      <c r="S1642" s="175"/>
    </row>
    <row r="1643" spans="1:19" x14ac:dyDescent="0.2">
      <c r="A1643" s="172">
        <v>1617</v>
      </c>
      <c r="B1643" s="181">
        <v>30103087767552</v>
      </c>
      <c r="C1643" s="182">
        <v>2</v>
      </c>
      <c r="D1643" s="183" t="s">
        <v>296</v>
      </c>
      <c r="E1643" s="184">
        <v>1.2999999999999999E-5</v>
      </c>
      <c r="F1643" s="185">
        <v>1.06E-4</v>
      </c>
      <c r="G1643" s="181">
        <v>11264809836544</v>
      </c>
      <c r="H1643" s="182">
        <v>0</v>
      </c>
      <c r="I1643" s="183" t="s">
        <v>3284</v>
      </c>
      <c r="J1643" s="184">
        <v>0.37317600000000001</v>
      </c>
      <c r="K1643" s="185">
        <v>310.71295900000001</v>
      </c>
      <c r="L1643" s="181">
        <v>2202272964608</v>
      </c>
      <c r="M1643" s="182">
        <v>1</v>
      </c>
      <c r="N1643" s="183" t="s">
        <v>3231</v>
      </c>
      <c r="O1643" s="184">
        <v>0.49922299999999997</v>
      </c>
      <c r="P1643" s="185">
        <v>674.45769900000005</v>
      </c>
      <c r="S1643" s="175"/>
    </row>
    <row r="1644" spans="1:19" x14ac:dyDescent="0.2">
      <c r="A1644" s="172">
        <v>1618</v>
      </c>
      <c r="B1644" s="181">
        <v>2334137950208</v>
      </c>
      <c r="C1644" s="182">
        <v>0</v>
      </c>
      <c r="D1644" s="183" t="s">
        <v>3277</v>
      </c>
      <c r="E1644" s="184">
        <v>0.37306600000000001</v>
      </c>
      <c r="F1644" s="185">
        <v>310.799778</v>
      </c>
      <c r="G1644" s="181">
        <v>10272227442688</v>
      </c>
      <c r="H1644" s="182">
        <v>0</v>
      </c>
      <c r="I1644" s="183" t="s">
        <v>3285</v>
      </c>
      <c r="J1644" s="184">
        <v>0.37617800000000001</v>
      </c>
      <c r="K1644" s="185">
        <v>314.48909099999997</v>
      </c>
      <c r="L1644" s="181">
        <v>4732702744576</v>
      </c>
      <c r="M1644" s="182">
        <v>1</v>
      </c>
      <c r="N1644" s="183" t="s">
        <v>3236</v>
      </c>
      <c r="O1644" s="184">
        <v>0.491234</v>
      </c>
      <c r="P1644" s="185">
        <v>666.74124600000005</v>
      </c>
      <c r="S1644" s="175"/>
    </row>
    <row r="1645" spans="1:19" x14ac:dyDescent="0.2">
      <c r="A1645" s="172">
        <v>1619</v>
      </c>
      <c r="B1645" s="181">
        <v>1090913730560</v>
      </c>
      <c r="C1645" s="182">
        <v>2</v>
      </c>
      <c r="D1645" s="183" t="s">
        <v>339</v>
      </c>
      <c r="E1645" s="184">
        <v>1.5E-5</v>
      </c>
      <c r="F1645" s="185">
        <v>1.22E-4</v>
      </c>
      <c r="G1645" s="181">
        <v>26112501645312</v>
      </c>
      <c r="H1645" s="182">
        <v>1</v>
      </c>
      <c r="I1645" s="183" t="s">
        <v>3286</v>
      </c>
      <c r="J1645" s="184">
        <v>0.51198999999999995</v>
      </c>
      <c r="K1645" s="185">
        <v>705.95689500000003</v>
      </c>
      <c r="L1645" s="181">
        <v>6381640089600</v>
      </c>
      <c r="M1645" s="182">
        <v>2</v>
      </c>
      <c r="N1645" s="183" t="s">
        <v>307</v>
      </c>
      <c r="O1645" s="184">
        <v>6.9999999999999999E-6</v>
      </c>
      <c r="P1645" s="185">
        <v>6.0999999999999999E-5</v>
      </c>
      <c r="S1645" s="175"/>
    </row>
    <row r="1646" spans="1:19" x14ac:dyDescent="0.2">
      <c r="A1646" s="172">
        <v>1620</v>
      </c>
      <c r="B1646" s="181">
        <v>27967253471232</v>
      </c>
      <c r="C1646" s="182">
        <v>0</v>
      </c>
      <c r="D1646" s="183" t="s">
        <v>3279</v>
      </c>
      <c r="E1646" s="184">
        <v>0.37203799999999998</v>
      </c>
      <c r="F1646" s="185">
        <v>309.57539500000001</v>
      </c>
      <c r="G1646" s="181">
        <v>24765610139648</v>
      </c>
      <c r="H1646" s="182">
        <v>2</v>
      </c>
      <c r="I1646" s="183" t="s">
        <v>214</v>
      </c>
      <c r="J1646" s="184">
        <v>6.9999999999999999E-6</v>
      </c>
      <c r="K1646" s="185">
        <v>6.0999999999999999E-5</v>
      </c>
      <c r="L1646" s="181">
        <v>3473972412416</v>
      </c>
      <c r="M1646" s="182">
        <v>0</v>
      </c>
      <c r="N1646" s="183" t="s">
        <v>3238</v>
      </c>
      <c r="O1646" s="184">
        <v>0.36993799999999999</v>
      </c>
      <c r="P1646" s="185">
        <v>306.88218999999998</v>
      </c>
      <c r="S1646" s="175"/>
    </row>
    <row r="1647" spans="1:19" x14ac:dyDescent="0.2">
      <c r="A1647" s="172">
        <v>1621</v>
      </c>
      <c r="B1647" s="181">
        <v>14982125658112</v>
      </c>
      <c r="C1647" s="182">
        <v>1</v>
      </c>
      <c r="D1647" s="183" t="s">
        <v>3280</v>
      </c>
      <c r="E1647" s="184">
        <v>0.50361299999999998</v>
      </c>
      <c r="F1647" s="185">
        <v>692.17936999999995</v>
      </c>
      <c r="G1647" s="181">
        <v>5416179236864</v>
      </c>
      <c r="H1647" s="182">
        <v>0</v>
      </c>
      <c r="I1647" s="183" t="s">
        <v>3289</v>
      </c>
      <c r="J1647" s="184">
        <v>0.37437399999999998</v>
      </c>
      <c r="K1647" s="185">
        <v>312.06983700000001</v>
      </c>
      <c r="L1647" s="181">
        <v>3831657537536</v>
      </c>
      <c r="M1647" s="182">
        <v>0</v>
      </c>
      <c r="N1647" s="183" t="s">
        <v>3239</v>
      </c>
      <c r="O1647" s="184">
        <v>0.375392</v>
      </c>
      <c r="P1647" s="185">
        <v>313.58937900000001</v>
      </c>
      <c r="S1647" s="175"/>
    </row>
    <row r="1648" spans="1:19" x14ac:dyDescent="0.2">
      <c r="A1648" s="172">
        <v>1622</v>
      </c>
      <c r="B1648" s="181">
        <v>821938831360</v>
      </c>
      <c r="C1648" s="182">
        <v>1</v>
      </c>
      <c r="D1648" s="183" t="s">
        <v>3281</v>
      </c>
      <c r="E1648" s="184">
        <v>0.49122900000000003</v>
      </c>
      <c r="F1648" s="185">
        <v>667.61508700000002</v>
      </c>
      <c r="G1648" s="181">
        <v>26658243239936</v>
      </c>
      <c r="H1648" s="182">
        <v>0</v>
      </c>
      <c r="I1648" s="183" t="s">
        <v>3293</v>
      </c>
      <c r="J1648" s="184">
        <v>0.37492199999999998</v>
      </c>
      <c r="K1648" s="185">
        <v>312.86881</v>
      </c>
      <c r="L1648" s="181">
        <v>3640378720256</v>
      </c>
      <c r="M1648" s="182">
        <v>1</v>
      </c>
      <c r="N1648" s="183" t="s">
        <v>3242</v>
      </c>
      <c r="O1648" s="184">
        <v>0.49908599999999997</v>
      </c>
      <c r="P1648" s="185">
        <v>682.77861499999995</v>
      </c>
      <c r="S1648" s="175"/>
    </row>
    <row r="1649" spans="1:19" x14ac:dyDescent="0.2">
      <c r="A1649" s="172">
        <v>1623</v>
      </c>
      <c r="B1649" s="181">
        <v>24896386564096</v>
      </c>
      <c r="C1649" s="182">
        <v>1</v>
      </c>
      <c r="D1649" s="183" t="s">
        <v>3287</v>
      </c>
      <c r="E1649" s="184">
        <v>0.50212199999999996</v>
      </c>
      <c r="F1649" s="185">
        <v>685.56248700000003</v>
      </c>
      <c r="G1649" s="181">
        <v>14710382723072</v>
      </c>
      <c r="H1649" s="182">
        <v>2</v>
      </c>
      <c r="I1649" s="183" t="s">
        <v>315</v>
      </c>
      <c r="J1649" s="184">
        <v>1.2999999999999999E-5</v>
      </c>
      <c r="K1649" s="185">
        <v>1.06E-4</v>
      </c>
      <c r="L1649" s="181">
        <v>253509189632</v>
      </c>
      <c r="M1649" s="182">
        <v>0</v>
      </c>
      <c r="N1649" s="183" t="s">
        <v>3243</v>
      </c>
      <c r="O1649" s="184">
        <v>0.37641599999999997</v>
      </c>
      <c r="P1649" s="185">
        <v>315.30426399999999</v>
      </c>
      <c r="S1649" s="175"/>
    </row>
    <row r="1650" spans="1:19" x14ac:dyDescent="0.2">
      <c r="A1650" s="172">
        <v>1624</v>
      </c>
      <c r="B1650" s="181">
        <v>11469950042112</v>
      </c>
      <c r="C1650" s="182">
        <v>0</v>
      </c>
      <c r="D1650" s="183" t="s">
        <v>3290</v>
      </c>
      <c r="E1650" s="184">
        <v>0.37198500000000001</v>
      </c>
      <c r="F1650" s="185">
        <v>309.82130599999999</v>
      </c>
      <c r="G1650" s="181">
        <v>16344729083904</v>
      </c>
      <c r="H1650" s="182">
        <v>0</v>
      </c>
      <c r="I1650" s="183" t="s">
        <v>3303</v>
      </c>
      <c r="J1650" s="184">
        <v>0.37466500000000003</v>
      </c>
      <c r="K1650" s="185">
        <v>313.132451</v>
      </c>
      <c r="L1650" s="181">
        <v>2659960037376</v>
      </c>
      <c r="M1650" s="182">
        <v>2</v>
      </c>
      <c r="N1650" s="183" t="s">
        <v>304</v>
      </c>
      <c r="O1650" s="184">
        <v>1.2999999999999999E-5</v>
      </c>
      <c r="P1650" s="185">
        <v>1.06E-4</v>
      </c>
      <c r="S1650" s="175"/>
    </row>
    <row r="1651" spans="1:19" x14ac:dyDescent="0.2">
      <c r="A1651" s="172">
        <v>1625</v>
      </c>
      <c r="B1651" s="181">
        <v>11337640198144</v>
      </c>
      <c r="C1651" s="182">
        <v>1</v>
      </c>
      <c r="D1651" s="183" t="s">
        <v>3292</v>
      </c>
      <c r="E1651" s="184">
        <v>0.49279899999999999</v>
      </c>
      <c r="F1651" s="185">
        <v>669.91869699999995</v>
      </c>
      <c r="G1651" s="181">
        <v>18319263776768</v>
      </c>
      <c r="H1651" s="182">
        <v>1</v>
      </c>
      <c r="I1651" s="183" t="s">
        <v>3304</v>
      </c>
      <c r="J1651" s="184">
        <v>0.49940299999999999</v>
      </c>
      <c r="K1651" s="185">
        <v>679.42520300000001</v>
      </c>
      <c r="L1651" s="181">
        <v>2321757978624</v>
      </c>
      <c r="M1651" s="182">
        <v>2</v>
      </c>
      <c r="N1651" s="183" t="s">
        <v>307</v>
      </c>
      <c r="O1651" s="184">
        <v>0</v>
      </c>
      <c r="P1651" s="185">
        <v>0</v>
      </c>
      <c r="S1651" s="175"/>
    </row>
    <row r="1652" spans="1:19" x14ac:dyDescent="0.2">
      <c r="A1652" s="172">
        <v>1626</v>
      </c>
      <c r="B1652" s="181">
        <v>10906644512768</v>
      </c>
      <c r="C1652" s="182">
        <v>2</v>
      </c>
      <c r="D1652" s="183" t="s">
        <v>348</v>
      </c>
      <c r="E1652" s="184">
        <v>2.1999999999999999E-5</v>
      </c>
      <c r="F1652" s="185">
        <v>1.83E-4</v>
      </c>
      <c r="G1652" s="181">
        <v>29927894368256</v>
      </c>
      <c r="H1652" s="182">
        <v>0</v>
      </c>
      <c r="I1652" s="183" t="s">
        <v>3306</v>
      </c>
      <c r="J1652" s="184">
        <v>0.37691599999999997</v>
      </c>
      <c r="K1652" s="185">
        <v>315.351248</v>
      </c>
      <c r="L1652" s="181">
        <v>1332157005824</v>
      </c>
      <c r="M1652" s="182">
        <v>2</v>
      </c>
      <c r="N1652" s="183" t="s">
        <v>338</v>
      </c>
      <c r="O1652" s="184">
        <v>1.5E-5</v>
      </c>
      <c r="P1652" s="185">
        <v>1.22E-4</v>
      </c>
      <c r="S1652" s="175"/>
    </row>
    <row r="1653" spans="1:19" x14ac:dyDescent="0.2">
      <c r="A1653" s="172">
        <v>1627</v>
      </c>
      <c r="B1653" s="181">
        <v>20250292461568</v>
      </c>
      <c r="C1653" s="182">
        <v>2</v>
      </c>
      <c r="D1653" s="183" t="s">
        <v>339</v>
      </c>
      <c r="E1653" s="184">
        <v>2.1999999999999999E-5</v>
      </c>
      <c r="F1653" s="185">
        <v>1.83E-4</v>
      </c>
      <c r="G1653" s="181">
        <v>4894889926656</v>
      </c>
      <c r="H1653" s="182">
        <v>2</v>
      </c>
      <c r="I1653" s="183" t="s">
        <v>304</v>
      </c>
      <c r="J1653" s="184">
        <v>2.8E-5</v>
      </c>
      <c r="K1653" s="185">
        <v>2.2800000000000001E-4</v>
      </c>
      <c r="L1653" s="181">
        <v>1862599319552</v>
      </c>
      <c r="M1653" s="182">
        <v>0</v>
      </c>
      <c r="N1653" s="183" t="s">
        <v>3251</v>
      </c>
      <c r="O1653" s="184">
        <v>0.37589099999999998</v>
      </c>
      <c r="P1653" s="185">
        <v>314.34636799999998</v>
      </c>
      <c r="S1653" s="175"/>
    </row>
    <row r="1654" spans="1:19" x14ac:dyDescent="0.2">
      <c r="A1654" s="172">
        <v>1628</v>
      </c>
      <c r="B1654" s="181">
        <v>21905540833280</v>
      </c>
      <c r="C1654" s="182">
        <v>0</v>
      </c>
      <c r="D1654" s="183" t="s">
        <v>3295</v>
      </c>
      <c r="E1654" s="184">
        <v>0.37726300000000001</v>
      </c>
      <c r="F1654" s="185">
        <v>315.22508800000003</v>
      </c>
      <c r="G1654" s="181">
        <v>4900672241664</v>
      </c>
      <c r="H1654" s="182">
        <v>1</v>
      </c>
      <c r="I1654" s="183" t="s">
        <v>3310</v>
      </c>
      <c r="J1654" s="184">
        <v>0.50689799999999996</v>
      </c>
      <c r="K1654" s="185">
        <v>696.01967300000001</v>
      </c>
      <c r="L1654" s="181">
        <v>5241432629248</v>
      </c>
      <c r="M1654" s="182">
        <v>2</v>
      </c>
      <c r="N1654" s="183" t="s">
        <v>305</v>
      </c>
      <c r="O1654" s="184">
        <v>9.0000000000000002E-6</v>
      </c>
      <c r="P1654" s="185">
        <v>7.6000000000000004E-5</v>
      </c>
      <c r="S1654" s="175"/>
    </row>
    <row r="1655" spans="1:19" x14ac:dyDescent="0.2">
      <c r="A1655" s="172">
        <v>1629</v>
      </c>
      <c r="B1655" s="181">
        <v>10081134190592</v>
      </c>
      <c r="C1655" s="182">
        <v>1</v>
      </c>
      <c r="D1655" s="183" t="s">
        <v>3298</v>
      </c>
      <c r="E1655" s="184">
        <v>0.48975099999999999</v>
      </c>
      <c r="F1655" s="185">
        <v>657.34994900000004</v>
      </c>
      <c r="G1655" s="181">
        <v>22768867278848</v>
      </c>
      <c r="H1655" s="182">
        <v>0</v>
      </c>
      <c r="I1655" s="183" t="s">
        <v>3312</v>
      </c>
      <c r="J1655" s="184">
        <v>0.37393900000000002</v>
      </c>
      <c r="K1655" s="185">
        <v>311.81909000000002</v>
      </c>
      <c r="L1655" s="181">
        <v>185711181824</v>
      </c>
      <c r="M1655" s="182">
        <v>0</v>
      </c>
      <c r="N1655" s="183" t="s">
        <v>3254</v>
      </c>
      <c r="O1655" s="184">
        <v>0.37189</v>
      </c>
      <c r="P1655" s="185">
        <v>309.35467</v>
      </c>
      <c r="S1655" s="175"/>
    </row>
    <row r="1656" spans="1:19" x14ac:dyDescent="0.2">
      <c r="A1656" s="172">
        <v>1630</v>
      </c>
      <c r="B1656" s="181">
        <v>10869778587648</v>
      </c>
      <c r="C1656" s="182">
        <v>0</v>
      </c>
      <c r="D1656" s="183" t="s">
        <v>3299</v>
      </c>
      <c r="E1656" s="184">
        <v>0.37792100000000001</v>
      </c>
      <c r="F1656" s="185">
        <v>316.108</v>
      </c>
      <c r="G1656" s="181">
        <v>25039761006592</v>
      </c>
      <c r="H1656" s="182">
        <v>2</v>
      </c>
      <c r="I1656" s="183" t="s">
        <v>307</v>
      </c>
      <c r="J1656" s="184">
        <v>1.9000000000000001E-5</v>
      </c>
      <c r="K1656" s="185">
        <v>1.5200000000000001E-4</v>
      </c>
      <c r="L1656" s="181">
        <v>1211131314176</v>
      </c>
      <c r="M1656" s="182">
        <v>0</v>
      </c>
      <c r="N1656" s="183" t="s">
        <v>3255</v>
      </c>
      <c r="O1656" s="184">
        <v>0.37790600000000002</v>
      </c>
      <c r="P1656" s="185">
        <v>316.07234799999998</v>
      </c>
      <c r="S1656" s="175"/>
    </row>
    <row r="1657" spans="1:19" x14ac:dyDescent="0.2">
      <c r="A1657" s="172">
        <v>1631</v>
      </c>
      <c r="B1657" s="181">
        <v>6273900781568</v>
      </c>
      <c r="C1657" s="182">
        <v>0</v>
      </c>
      <c r="D1657" s="183" t="s">
        <v>3300</v>
      </c>
      <c r="E1657" s="184">
        <v>0.37520500000000001</v>
      </c>
      <c r="F1657" s="185">
        <v>313.284628</v>
      </c>
      <c r="G1657" s="181">
        <v>22032941039616</v>
      </c>
      <c r="H1657" s="182">
        <v>1</v>
      </c>
      <c r="I1657" s="183" t="s">
        <v>3316</v>
      </c>
      <c r="J1657" s="184">
        <v>0.49784699999999998</v>
      </c>
      <c r="K1657" s="185">
        <v>676.47479099999998</v>
      </c>
      <c r="L1657" s="181">
        <v>5642098573312</v>
      </c>
      <c r="M1657" s="182">
        <v>1</v>
      </c>
      <c r="N1657" s="183" t="s">
        <v>3257</v>
      </c>
      <c r="O1657" s="184">
        <v>0.50957200000000002</v>
      </c>
      <c r="P1657" s="185">
        <v>702.12694999999997</v>
      </c>
      <c r="S1657" s="175"/>
    </row>
    <row r="1658" spans="1:19" x14ac:dyDescent="0.2">
      <c r="A1658" s="172">
        <v>1632</v>
      </c>
      <c r="B1658" s="181">
        <v>12188150300672</v>
      </c>
      <c r="C1658" s="182">
        <v>1</v>
      </c>
      <c r="D1658" s="183" t="s">
        <v>3301</v>
      </c>
      <c r="E1658" s="184">
        <v>0.49591499999999999</v>
      </c>
      <c r="F1658" s="185">
        <v>672.86035100000004</v>
      </c>
      <c r="G1658" s="181">
        <v>307840245760</v>
      </c>
      <c r="H1658" s="182">
        <v>1</v>
      </c>
      <c r="I1658" s="183" t="s">
        <v>3318</v>
      </c>
      <c r="J1658" s="184">
        <v>0.50015600000000004</v>
      </c>
      <c r="K1658" s="185">
        <v>682.97312099999999</v>
      </c>
      <c r="L1658" s="181">
        <v>6366836588544</v>
      </c>
      <c r="M1658" s="182">
        <v>0</v>
      </c>
      <c r="N1658" s="183" t="s">
        <v>3258</v>
      </c>
      <c r="O1658" s="184">
        <v>0.37446800000000002</v>
      </c>
      <c r="P1658" s="185">
        <v>312.78873700000003</v>
      </c>
      <c r="S1658" s="175"/>
    </row>
    <row r="1659" spans="1:19" x14ac:dyDescent="0.2">
      <c r="A1659" s="172">
        <v>1633</v>
      </c>
      <c r="B1659" s="181">
        <v>1877439152128</v>
      </c>
      <c r="C1659" s="182">
        <v>2</v>
      </c>
      <c r="D1659" s="183" t="s">
        <v>315</v>
      </c>
      <c r="E1659" s="184">
        <v>1.2999999999999999E-5</v>
      </c>
      <c r="F1659" s="185">
        <v>1.06E-4</v>
      </c>
      <c r="G1659" s="181">
        <v>7676916776960</v>
      </c>
      <c r="H1659" s="182">
        <v>0</v>
      </c>
      <c r="I1659" s="183" t="s">
        <v>3319</v>
      </c>
      <c r="J1659" s="184">
        <v>0.37396299999999999</v>
      </c>
      <c r="K1659" s="185">
        <v>312.188018</v>
      </c>
      <c r="L1659" s="181">
        <v>3496533434368</v>
      </c>
      <c r="M1659" s="182">
        <v>1</v>
      </c>
      <c r="N1659" s="183" t="s">
        <v>3260</v>
      </c>
      <c r="O1659" s="184">
        <v>0.50385100000000005</v>
      </c>
      <c r="P1659" s="185">
        <v>695.65314599999999</v>
      </c>
      <c r="S1659" s="175"/>
    </row>
    <row r="1660" spans="1:19" x14ac:dyDescent="0.2">
      <c r="A1660" s="172">
        <v>1634</v>
      </c>
      <c r="B1660" s="181">
        <v>3352675639296</v>
      </c>
      <c r="C1660" s="182">
        <v>2</v>
      </c>
      <c r="D1660" s="183" t="s">
        <v>296</v>
      </c>
      <c r="E1660" s="184">
        <v>5.0000000000000004E-6</v>
      </c>
      <c r="F1660" s="185">
        <v>4.5000000000000003E-5</v>
      </c>
      <c r="G1660" s="181">
        <v>6326437093376</v>
      </c>
      <c r="H1660" s="182">
        <v>2</v>
      </c>
      <c r="I1660" s="183" t="s">
        <v>310</v>
      </c>
      <c r="J1660" s="184">
        <v>2.0999999999999999E-5</v>
      </c>
      <c r="K1660" s="185">
        <v>1.6699999999999999E-4</v>
      </c>
      <c r="L1660" s="181">
        <v>232459591680</v>
      </c>
      <c r="M1660" s="182">
        <v>0</v>
      </c>
      <c r="N1660" s="183" t="s">
        <v>3266</v>
      </c>
      <c r="O1660" s="184">
        <v>0.375392</v>
      </c>
      <c r="P1660" s="185">
        <v>313.67854299999999</v>
      </c>
      <c r="S1660" s="175"/>
    </row>
    <row r="1661" spans="1:19" x14ac:dyDescent="0.2">
      <c r="A1661" s="172">
        <v>1635</v>
      </c>
      <c r="B1661" s="181">
        <v>19704214405120</v>
      </c>
      <c r="C1661" s="182">
        <v>2</v>
      </c>
      <c r="D1661" s="183" t="s">
        <v>304</v>
      </c>
      <c r="E1661" s="184">
        <v>1.2999999999999999E-5</v>
      </c>
      <c r="F1661" s="185">
        <v>1.06E-4</v>
      </c>
      <c r="G1661" s="181">
        <v>30365637984256</v>
      </c>
      <c r="H1661" s="182">
        <v>0</v>
      </c>
      <c r="I1661" s="183" t="s">
        <v>3321</v>
      </c>
      <c r="J1661" s="184">
        <v>0.375776</v>
      </c>
      <c r="K1661" s="185">
        <v>314.054709</v>
      </c>
      <c r="L1661" s="181">
        <v>2905809575936</v>
      </c>
      <c r="M1661" s="182">
        <v>2</v>
      </c>
      <c r="N1661" s="183" t="s">
        <v>315</v>
      </c>
      <c r="O1661" s="184">
        <v>2.8E-5</v>
      </c>
      <c r="P1661" s="185">
        <v>2.2800000000000001E-4</v>
      </c>
      <c r="S1661" s="175"/>
    </row>
    <row r="1662" spans="1:19" x14ac:dyDescent="0.2">
      <c r="A1662" s="172">
        <v>1636</v>
      </c>
      <c r="B1662" s="181">
        <v>16701808377856</v>
      </c>
      <c r="C1662" s="182">
        <v>0</v>
      </c>
      <c r="D1662" s="183" t="s">
        <v>3313</v>
      </c>
      <c r="E1662" s="184">
        <v>0.37393700000000002</v>
      </c>
      <c r="F1662" s="185">
        <v>312.27031799999997</v>
      </c>
      <c r="G1662" s="181">
        <v>913553457152</v>
      </c>
      <c r="H1662" s="182">
        <v>2</v>
      </c>
      <c r="I1662" s="183" t="s">
        <v>338</v>
      </c>
      <c r="J1662" s="184">
        <v>0</v>
      </c>
      <c r="K1662" s="185">
        <v>0</v>
      </c>
      <c r="L1662" s="181">
        <v>6210056167424</v>
      </c>
      <c r="M1662" s="182">
        <v>2</v>
      </c>
      <c r="N1662" s="183" t="s">
        <v>303</v>
      </c>
      <c r="O1662" s="184">
        <v>2.1999999999999999E-5</v>
      </c>
      <c r="P1662" s="185">
        <v>1.83E-4</v>
      </c>
      <c r="S1662" s="175"/>
    </row>
    <row r="1663" spans="1:19" x14ac:dyDescent="0.2">
      <c r="A1663" s="172">
        <v>1637</v>
      </c>
      <c r="B1663" s="181">
        <v>10142753783808</v>
      </c>
      <c r="C1663" s="182">
        <v>2</v>
      </c>
      <c r="D1663" s="183" t="s">
        <v>303</v>
      </c>
      <c r="E1663" s="184">
        <v>3.0000000000000001E-6</v>
      </c>
      <c r="F1663" s="185">
        <v>3.0000000000000001E-5</v>
      </c>
      <c r="G1663" s="181">
        <v>30654056333312</v>
      </c>
      <c r="H1663" s="182">
        <v>2</v>
      </c>
      <c r="I1663" s="183" t="s">
        <v>296</v>
      </c>
      <c r="J1663" s="184">
        <v>1.2999999999999999E-5</v>
      </c>
      <c r="K1663" s="185">
        <v>1.06E-4</v>
      </c>
      <c r="L1663" s="181">
        <v>2166441394176</v>
      </c>
      <c r="M1663" s="182">
        <v>0</v>
      </c>
      <c r="N1663" s="183" t="s">
        <v>3269</v>
      </c>
      <c r="O1663" s="184">
        <v>0.37438500000000002</v>
      </c>
      <c r="P1663" s="185">
        <v>312.20302500000003</v>
      </c>
      <c r="S1663" s="175"/>
    </row>
    <row r="1664" spans="1:19" x14ac:dyDescent="0.2">
      <c r="A1664" s="172">
        <v>1638</v>
      </c>
      <c r="B1664" s="181">
        <v>16872438882304</v>
      </c>
      <c r="C1664" s="182">
        <v>0</v>
      </c>
      <c r="D1664" s="183" t="s">
        <v>3317</v>
      </c>
      <c r="E1664" s="184">
        <v>0.37528600000000001</v>
      </c>
      <c r="F1664" s="185">
        <v>313.42722600000002</v>
      </c>
      <c r="G1664" s="181">
        <v>10628818862080</v>
      </c>
      <c r="H1664" s="182">
        <v>0</v>
      </c>
      <c r="I1664" s="183" t="s">
        <v>3330</v>
      </c>
      <c r="J1664" s="184">
        <v>0.37231300000000001</v>
      </c>
      <c r="K1664" s="185">
        <v>309.67060300000003</v>
      </c>
      <c r="L1664" s="181">
        <v>397322944512</v>
      </c>
      <c r="M1664" s="182">
        <v>0</v>
      </c>
      <c r="N1664" s="183" t="s">
        <v>3272</v>
      </c>
      <c r="O1664" s="184">
        <v>0.37800800000000001</v>
      </c>
      <c r="P1664" s="185">
        <v>317.17522400000001</v>
      </c>
      <c r="S1664" s="175"/>
    </row>
    <row r="1665" spans="1:19" x14ac:dyDescent="0.2">
      <c r="A1665" s="172">
        <v>1639</v>
      </c>
      <c r="B1665" s="181">
        <v>5772359589888</v>
      </c>
      <c r="C1665" s="182">
        <v>1</v>
      </c>
      <c r="D1665" s="183" t="s">
        <v>3320</v>
      </c>
      <c r="E1665" s="184">
        <v>0.49097800000000003</v>
      </c>
      <c r="F1665" s="185">
        <v>667.40651000000003</v>
      </c>
      <c r="G1665" s="181">
        <v>20338365128704</v>
      </c>
      <c r="H1665" s="182">
        <v>1</v>
      </c>
      <c r="I1665" s="183" t="s">
        <v>3331</v>
      </c>
      <c r="J1665" s="184">
        <v>0.50246299999999999</v>
      </c>
      <c r="K1665" s="185">
        <v>684.36147100000005</v>
      </c>
      <c r="L1665" s="181">
        <v>1508058169344</v>
      </c>
      <c r="M1665" s="182">
        <v>0</v>
      </c>
      <c r="N1665" s="183" t="s">
        <v>3274</v>
      </c>
      <c r="O1665" s="184">
        <v>0.37477700000000003</v>
      </c>
      <c r="P1665" s="185">
        <v>312.71587799999998</v>
      </c>
      <c r="S1665" s="175"/>
    </row>
    <row r="1666" spans="1:19" x14ac:dyDescent="0.2">
      <c r="A1666" s="172">
        <v>1640</v>
      </c>
      <c r="B1666" s="181">
        <v>29804772827136</v>
      </c>
      <c r="C1666" s="182">
        <v>1</v>
      </c>
      <c r="D1666" s="183" t="s">
        <v>3324</v>
      </c>
      <c r="E1666" s="184">
        <v>0.50536800000000004</v>
      </c>
      <c r="F1666" s="185">
        <v>696.40411300000005</v>
      </c>
      <c r="G1666" s="181">
        <v>1448366776320</v>
      </c>
      <c r="H1666" s="182">
        <v>0</v>
      </c>
      <c r="I1666" s="183" t="s">
        <v>3332</v>
      </c>
      <c r="J1666" s="184">
        <v>0.37684299999999998</v>
      </c>
      <c r="K1666" s="185">
        <v>315.08778699999999</v>
      </c>
      <c r="L1666" s="181">
        <v>6010430775296</v>
      </c>
      <c r="M1666" s="182">
        <v>2</v>
      </c>
      <c r="N1666" s="183" t="s">
        <v>307</v>
      </c>
      <c r="O1666" s="184">
        <v>1.5E-5</v>
      </c>
      <c r="P1666" s="185">
        <v>1.22E-4</v>
      </c>
      <c r="S1666" s="175"/>
    </row>
    <row r="1667" spans="1:19" x14ac:dyDescent="0.2">
      <c r="A1667" s="172">
        <v>1641</v>
      </c>
      <c r="B1667" s="181">
        <v>7077723193344</v>
      </c>
      <c r="C1667" s="182">
        <v>2</v>
      </c>
      <c r="D1667" s="183" t="s">
        <v>304</v>
      </c>
      <c r="E1667" s="184">
        <v>1.2999999999999999E-5</v>
      </c>
      <c r="F1667" s="185">
        <v>1.06E-4</v>
      </c>
      <c r="G1667" s="181">
        <v>25843434831872</v>
      </c>
      <c r="H1667" s="182">
        <v>2</v>
      </c>
      <c r="I1667" s="183" t="s">
        <v>329</v>
      </c>
      <c r="J1667" s="184">
        <v>3.0000000000000001E-6</v>
      </c>
      <c r="K1667" s="185">
        <v>3.0000000000000001E-5</v>
      </c>
      <c r="L1667" s="181">
        <v>3263337865216</v>
      </c>
      <c r="M1667" s="182">
        <v>2</v>
      </c>
      <c r="N1667" s="183" t="s">
        <v>307</v>
      </c>
      <c r="O1667" s="184">
        <v>1.1E-5</v>
      </c>
      <c r="P1667" s="185">
        <v>9.1000000000000003E-5</v>
      </c>
      <c r="S1667" s="175"/>
    </row>
    <row r="1668" spans="1:19" x14ac:dyDescent="0.2">
      <c r="A1668" s="172">
        <v>1642</v>
      </c>
      <c r="B1668" s="181">
        <v>19469295230976</v>
      </c>
      <c r="C1668" s="182">
        <v>0</v>
      </c>
      <c r="D1668" s="183" t="s">
        <v>3326</v>
      </c>
      <c r="E1668" s="184">
        <v>0.37390899999999999</v>
      </c>
      <c r="F1668" s="185">
        <v>311.40772800000002</v>
      </c>
      <c r="G1668" s="181">
        <v>1243292434432</v>
      </c>
      <c r="H1668" s="182">
        <v>2</v>
      </c>
      <c r="I1668" s="183" t="s">
        <v>296</v>
      </c>
      <c r="J1668" s="184">
        <v>3.6000000000000001E-5</v>
      </c>
      <c r="K1668" s="185">
        <v>2.8899999999999998E-4</v>
      </c>
      <c r="L1668" s="181">
        <v>284960751616</v>
      </c>
      <c r="M1668" s="182">
        <v>2</v>
      </c>
      <c r="N1668" s="183" t="s">
        <v>303</v>
      </c>
      <c r="O1668" s="184">
        <v>3.0000000000000001E-5</v>
      </c>
      <c r="P1668" s="185">
        <v>2.4399999999999999E-4</v>
      </c>
      <c r="S1668" s="175"/>
    </row>
    <row r="1669" spans="1:19" x14ac:dyDescent="0.2">
      <c r="A1669" s="172">
        <v>1643</v>
      </c>
      <c r="B1669" s="181">
        <v>13612067446784</v>
      </c>
      <c r="C1669" s="182">
        <v>0</v>
      </c>
      <c r="D1669" s="183" t="s">
        <v>3327</v>
      </c>
      <c r="E1669" s="184">
        <v>0.37338700000000002</v>
      </c>
      <c r="F1669" s="185">
        <v>311.04227900000001</v>
      </c>
      <c r="G1669" s="181">
        <v>8679404634112</v>
      </c>
      <c r="H1669" s="182">
        <v>1</v>
      </c>
      <c r="I1669" s="183" t="s">
        <v>3336</v>
      </c>
      <c r="J1669" s="184">
        <v>0.50121400000000005</v>
      </c>
      <c r="K1669" s="185">
        <v>683.31739800000003</v>
      </c>
      <c r="L1669" s="181">
        <v>4983889698816</v>
      </c>
      <c r="M1669" s="182">
        <v>2</v>
      </c>
      <c r="N1669" s="183" t="s">
        <v>338</v>
      </c>
      <c r="O1669" s="184">
        <v>0</v>
      </c>
      <c r="P1669" s="185">
        <v>0</v>
      </c>
      <c r="S1669" s="175"/>
    </row>
    <row r="1670" spans="1:19" x14ac:dyDescent="0.2">
      <c r="A1670" s="172">
        <v>1644</v>
      </c>
      <c r="B1670" s="181">
        <v>30351687319552</v>
      </c>
      <c r="C1670" s="182">
        <v>1</v>
      </c>
      <c r="D1670" s="183" t="s">
        <v>3328</v>
      </c>
      <c r="E1670" s="184">
        <v>0.48696499999999998</v>
      </c>
      <c r="F1670" s="185">
        <v>662.60671500000001</v>
      </c>
      <c r="G1670" s="181">
        <v>6338980331520</v>
      </c>
      <c r="H1670" s="182">
        <v>0</v>
      </c>
      <c r="I1670" s="183" t="s">
        <v>3338</v>
      </c>
      <c r="J1670" s="184">
        <v>0.37419599999999997</v>
      </c>
      <c r="K1670" s="185">
        <v>311.86728599999998</v>
      </c>
      <c r="L1670" s="181">
        <v>559548424192</v>
      </c>
      <c r="M1670" s="182">
        <v>2</v>
      </c>
      <c r="N1670" s="183" t="s">
        <v>304</v>
      </c>
      <c r="O1670" s="184">
        <v>2.0999999999999999E-5</v>
      </c>
      <c r="P1670" s="185">
        <v>1.6699999999999999E-4</v>
      </c>
      <c r="S1670" s="175"/>
    </row>
    <row r="1671" spans="1:19" x14ac:dyDescent="0.2">
      <c r="A1671" s="172">
        <v>1645</v>
      </c>
      <c r="B1671" s="181">
        <v>19900451512320</v>
      </c>
      <c r="C1671" s="182">
        <v>1</v>
      </c>
      <c r="D1671" s="183" t="s">
        <v>3329</v>
      </c>
      <c r="E1671" s="184">
        <v>0.502772</v>
      </c>
      <c r="F1671" s="185">
        <v>691.266302</v>
      </c>
      <c r="G1671" s="181">
        <v>15411905708032</v>
      </c>
      <c r="H1671" s="182">
        <v>2</v>
      </c>
      <c r="I1671" s="183" t="s">
        <v>316</v>
      </c>
      <c r="J1671" s="184">
        <v>1.9000000000000001E-5</v>
      </c>
      <c r="K1671" s="185">
        <v>1.5200000000000001E-4</v>
      </c>
      <c r="L1671" s="181">
        <v>3962270179328</v>
      </c>
      <c r="M1671" s="182">
        <v>0</v>
      </c>
      <c r="N1671" s="183" t="s">
        <v>3282</v>
      </c>
      <c r="O1671" s="184">
        <v>0.37313499999999999</v>
      </c>
      <c r="P1671" s="185">
        <v>311.25073700000002</v>
      </c>
      <c r="S1671" s="175"/>
    </row>
    <row r="1672" spans="1:19" x14ac:dyDescent="0.2">
      <c r="A1672" s="172">
        <v>1646</v>
      </c>
      <c r="B1672" s="181">
        <v>29992219066368</v>
      </c>
      <c r="C1672" s="182">
        <v>2</v>
      </c>
      <c r="D1672" s="183" t="s">
        <v>316</v>
      </c>
      <c r="E1672" s="184">
        <v>1.5E-5</v>
      </c>
      <c r="F1672" s="185">
        <v>1.22E-4</v>
      </c>
      <c r="G1672" s="181">
        <v>26850723012608</v>
      </c>
      <c r="H1672" s="182">
        <v>1</v>
      </c>
      <c r="I1672" s="183" t="s">
        <v>3341</v>
      </c>
      <c r="J1672" s="184">
        <v>0.49426799999999999</v>
      </c>
      <c r="K1672" s="185">
        <v>664.17937500000005</v>
      </c>
      <c r="L1672" s="181">
        <v>3702351364096</v>
      </c>
      <c r="M1672" s="182">
        <v>1</v>
      </c>
      <c r="N1672" s="183" t="s">
        <v>3283</v>
      </c>
      <c r="O1672" s="184">
        <v>0.49046699999999999</v>
      </c>
      <c r="P1672" s="185">
        <v>667.91859499999998</v>
      </c>
      <c r="S1672" s="175"/>
    </row>
    <row r="1673" spans="1:19" x14ac:dyDescent="0.2">
      <c r="A1673" s="172">
        <v>1647</v>
      </c>
      <c r="B1673" s="181">
        <v>25462856712192</v>
      </c>
      <c r="C1673" s="182">
        <v>0</v>
      </c>
      <c r="D1673" s="183" t="s">
        <v>3337</v>
      </c>
      <c r="E1673" s="184">
        <v>0.374917</v>
      </c>
      <c r="F1673" s="185">
        <v>312.481426</v>
      </c>
      <c r="G1673" s="181">
        <v>2161770037248</v>
      </c>
      <c r="H1673" s="182">
        <v>0</v>
      </c>
      <c r="I1673" s="183" t="s">
        <v>3343</v>
      </c>
      <c r="J1673" s="184">
        <v>0.37041600000000002</v>
      </c>
      <c r="K1673" s="185">
        <v>307.65522700000002</v>
      </c>
      <c r="L1673" s="181">
        <v>4860855779328</v>
      </c>
      <c r="M1673" s="182">
        <v>1</v>
      </c>
      <c r="N1673" s="183" t="s">
        <v>3288</v>
      </c>
      <c r="O1673" s="184">
        <v>0.49929299999999999</v>
      </c>
      <c r="P1673" s="185">
        <v>686.76358000000005</v>
      </c>
      <c r="S1673" s="175"/>
    </row>
    <row r="1674" spans="1:19" x14ac:dyDescent="0.2">
      <c r="A1674" s="172">
        <v>1648</v>
      </c>
      <c r="B1674" s="181">
        <v>23124489543680</v>
      </c>
      <c r="C1674" s="182">
        <v>2</v>
      </c>
      <c r="D1674" s="183" t="s">
        <v>310</v>
      </c>
      <c r="E1674" s="184">
        <v>1.2999999999999999E-5</v>
      </c>
      <c r="F1674" s="185">
        <v>1.06E-4</v>
      </c>
      <c r="G1674" s="181">
        <v>17005888880640</v>
      </c>
      <c r="H1674" s="182">
        <v>2</v>
      </c>
      <c r="I1674" s="183" t="s">
        <v>305</v>
      </c>
      <c r="J1674" s="184">
        <v>2.4000000000000001E-5</v>
      </c>
      <c r="K1674" s="185">
        <v>1.9799999999999999E-4</v>
      </c>
      <c r="L1674" s="181">
        <v>1675230511104</v>
      </c>
      <c r="M1674" s="182">
        <v>0</v>
      </c>
      <c r="N1674" s="183" t="s">
        <v>3291</v>
      </c>
      <c r="O1674" s="184">
        <v>0.37383300000000003</v>
      </c>
      <c r="P1674" s="185">
        <v>311.85299600000002</v>
      </c>
      <c r="S1674" s="175"/>
    </row>
    <row r="1675" spans="1:19" x14ac:dyDescent="0.2">
      <c r="A1675" s="172">
        <v>1649</v>
      </c>
      <c r="B1675" s="181">
        <v>18800366837760</v>
      </c>
      <c r="C1675" s="182">
        <v>0</v>
      </c>
      <c r="D1675" s="183" t="s">
        <v>3339</v>
      </c>
      <c r="E1675" s="184">
        <v>0.37612299999999999</v>
      </c>
      <c r="F1675" s="185">
        <v>313.41422799999998</v>
      </c>
      <c r="G1675" s="181">
        <v>14905624297472</v>
      </c>
      <c r="H1675" s="182">
        <v>0</v>
      </c>
      <c r="I1675" s="183" t="s">
        <v>3349</v>
      </c>
      <c r="J1675" s="184">
        <v>0.37974200000000002</v>
      </c>
      <c r="K1675" s="185">
        <v>318.60432300000002</v>
      </c>
      <c r="L1675" s="181">
        <v>4988646449152</v>
      </c>
      <c r="M1675" s="182">
        <v>0</v>
      </c>
      <c r="N1675" s="183" t="s">
        <v>3294</v>
      </c>
      <c r="O1675" s="184">
        <v>0.37643500000000002</v>
      </c>
      <c r="P1675" s="185">
        <v>315.05481800000001</v>
      </c>
      <c r="S1675" s="175"/>
    </row>
    <row r="1676" spans="1:19" x14ac:dyDescent="0.2">
      <c r="A1676" s="172">
        <v>1650</v>
      </c>
      <c r="B1676" s="181">
        <v>3972690894848</v>
      </c>
      <c r="C1676" s="182">
        <v>0</v>
      </c>
      <c r="D1676" s="183" t="s">
        <v>3340</v>
      </c>
      <c r="E1676" s="184">
        <v>0.37123400000000001</v>
      </c>
      <c r="F1676" s="185">
        <v>308.28743700000001</v>
      </c>
      <c r="G1676" s="181">
        <v>665902227456</v>
      </c>
      <c r="H1676" s="182">
        <v>0</v>
      </c>
      <c r="I1676" s="183" t="s">
        <v>3352</v>
      </c>
      <c r="J1676" s="184">
        <v>0.375718</v>
      </c>
      <c r="K1676" s="185">
        <v>314.21020900000002</v>
      </c>
      <c r="L1676" s="181">
        <v>3679172091904</v>
      </c>
      <c r="M1676" s="182">
        <v>1</v>
      </c>
      <c r="N1676" s="183" t="s">
        <v>3296</v>
      </c>
      <c r="O1676" s="184">
        <v>0.48235099999999997</v>
      </c>
      <c r="P1676" s="185">
        <v>647.53253800000005</v>
      </c>
      <c r="S1676" s="175"/>
    </row>
    <row r="1677" spans="1:19" x14ac:dyDescent="0.2">
      <c r="A1677" s="172">
        <v>1651</v>
      </c>
      <c r="B1677" s="181">
        <v>1920415940608</v>
      </c>
      <c r="C1677" s="182">
        <v>2</v>
      </c>
      <c r="D1677" s="183" t="s">
        <v>315</v>
      </c>
      <c r="E1677" s="184">
        <v>2.4000000000000001E-5</v>
      </c>
      <c r="F1677" s="185">
        <v>1.9799999999999999E-4</v>
      </c>
      <c r="G1677" s="181">
        <v>27633135370240</v>
      </c>
      <c r="H1677" s="182">
        <v>2</v>
      </c>
      <c r="I1677" s="183" t="s">
        <v>316</v>
      </c>
      <c r="J1677" s="184">
        <v>0</v>
      </c>
      <c r="K1677" s="185">
        <v>0</v>
      </c>
      <c r="L1677" s="181">
        <v>5547449032704</v>
      </c>
      <c r="M1677" s="182">
        <v>1</v>
      </c>
      <c r="N1677" s="183" t="s">
        <v>3297</v>
      </c>
      <c r="O1677" s="184">
        <v>0.50557300000000005</v>
      </c>
      <c r="P1677" s="185">
        <v>695.98164499999996</v>
      </c>
      <c r="S1677" s="175"/>
    </row>
    <row r="1678" spans="1:19" x14ac:dyDescent="0.2">
      <c r="A1678" s="172">
        <v>1652</v>
      </c>
      <c r="B1678" s="181">
        <v>4911056371712</v>
      </c>
      <c r="C1678" s="182">
        <v>0</v>
      </c>
      <c r="D1678" s="183" t="s">
        <v>3344</v>
      </c>
      <c r="E1678" s="184">
        <v>0.37351200000000001</v>
      </c>
      <c r="F1678" s="185">
        <v>311.051604</v>
      </c>
      <c r="G1678" s="181">
        <v>17457260052480</v>
      </c>
      <c r="H1678" s="182">
        <v>2</v>
      </c>
      <c r="I1678" s="183" t="s">
        <v>306</v>
      </c>
      <c r="J1678" s="184">
        <v>1.2999999999999999E-5</v>
      </c>
      <c r="K1678" s="185">
        <v>1.06E-4</v>
      </c>
      <c r="L1678" s="181">
        <v>2231944585216</v>
      </c>
      <c r="M1678" s="182">
        <v>0</v>
      </c>
      <c r="N1678" s="183" t="s">
        <v>3302</v>
      </c>
      <c r="O1678" s="184">
        <v>0.37411100000000003</v>
      </c>
      <c r="P1678" s="185">
        <v>311.75440500000002</v>
      </c>
      <c r="S1678" s="175"/>
    </row>
    <row r="1679" spans="1:19" x14ac:dyDescent="0.2">
      <c r="A1679" s="172">
        <v>1653</v>
      </c>
      <c r="B1679" s="181">
        <v>13977701523456</v>
      </c>
      <c r="C1679" s="182">
        <v>1</v>
      </c>
      <c r="D1679" s="183" t="s">
        <v>3347</v>
      </c>
      <c r="E1679" s="184">
        <v>0.50876699999999997</v>
      </c>
      <c r="F1679" s="185">
        <v>705.68145500000003</v>
      </c>
      <c r="G1679" s="181">
        <v>4667760812032</v>
      </c>
      <c r="H1679" s="182">
        <v>0</v>
      </c>
      <c r="I1679" s="183" t="s">
        <v>3354</v>
      </c>
      <c r="J1679" s="184">
        <v>0.37708999999999998</v>
      </c>
      <c r="K1679" s="185">
        <v>315.50224200000002</v>
      </c>
      <c r="L1679" s="181">
        <v>6697021603840</v>
      </c>
      <c r="M1679" s="182">
        <v>0</v>
      </c>
      <c r="N1679" s="183" t="s">
        <v>3305</v>
      </c>
      <c r="O1679" s="184">
        <v>0.37473600000000001</v>
      </c>
      <c r="P1679" s="185">
        <v>312.93021299999998</v>
      </c>
      <c r="S1679" s="175"/>
    </row>
    <row r="1680" spans="1:19" x14ac:dyDescent="0.2">
      <c r="A1680" s="172">
        <v>1654</v>
      </c>
      <c r="B1680" s="181">
        <v>26443454996480</v>
      </c>
      <c r="C1680" s="182">
        <v>2</v>
      </c>
      <c r="D1680" s="183" t="s">
        <v>307</v>
      </c>
      <c r="E1680" s="184">
        <v>1.1E-5</v>
      </c>
      <c r="F1680" s="185">
        <v>9.1000000000000003E-5</v>
      </c>
      <c r="G1680" s="181">
        <v>6115176235008</v>
      </c>
      <c r="H1680" s="182">
        <v>0</v>
      </c>
      <c r="I1680" s="183" t="s">
        <v>3356</v>
      </c>
      <c r="J1680" s="184">
        <v>0.37357899999999999</v>
      </c>
      <c r="K1680" s="185">
        <v>311.608116</v>
      </c>
      <c r="L1680" s="181">
        <v>6753673805824</v>
      </c>
      <c r="M1680" s="182">
        <v>2</v>
      </c>
      <c r="N1680" s="183" t="s">
        <v>315</v>
      </c>
      <c r="O1680" s="184">
        <v>5.0000000000000004E-6</v>
      </c>
      <c r="P1680" s="185">
        <v>4.5000000000000003E-5</v>
      </c>
      <c r="S1680" s="175"/>
    </row>
    <row r="1681" spans="1:19" x14ac:dyDescent="0.2">
      <c r="A1681" s="172">
        <v>1655</v>
      </c>
      <c r="B1681" s="181">
        <v>22256012541952</v>
      </c>
      <c r="C1681" s="182">
        <v>2</v>
      </c>
      <c r="D1681" s="183" t="s">
        <v>301</v>
      </c>
      <c r="E1681" s="184">
        <v>4.0000000000000003E-5</v>
      </c>
      <c r="F1681" s="185">
        <v>3.2000000000000003E-4</v>
      </c>
      <c r="G1681" s="181">
        <v>25532248694784</v>
      </c>
      <c r="H1681" s="182">
        <v>1</v>
      </c>
      <c r="I1681" s="183" t="s">
        <v>3358</v>
      </c>
      <c r="J1681" s="184">
        <v>0.49202800000000002</v>
      </c>
      <c r="K1681" s="185">
        <v>666.59016399999996</v>
      </c>
      <c r="L1681" s="181">
        <v>5953944297472</v>
      </c>
      <c r="M1681" s="182">
        <v>1</v>
      </c>
      <c r="N1681" s="183" t="s">
        <v>3307</v>
      </c>
      <c r="O1681" s="184">
        <v>0.499191</v>
      </c>
      <c r="P1681" s="185">
        <v>675.79390899999999</v>
      </c>
      <c r="S1681" s="175"/>
    </row>
    <row r="1682" spans="1:19" x14ac:dyDescent="0.2">
      <c r="A1682" s="172">
        <v>1656</v>
      </c>
      <c r="B1682" s="181">
        <v>24929438408704</v>
      </c>
      <c r="C1682" s="182">
        <v>2</v>
      </c>
      <c r="D1682" s="183" t="s">
        <v>301</v>
      </c>
      <c r="E1682" s="184">
        <v>1.2999999999999999E-5</v>
      </c>
      <c r="F1682" s="185">
        <v>1.06E-4</v>
      </c>
      <c r="G1682" s="181">
        <v>28184247689216</v>
      </c>
      <c r="H1682" s="182">
        <v>2</v>
      </c>
      <c r="I1682" s="183" t="s">
        <v>339</v>
      </c>
      <c r="J1682" s="184">
        <v>3.0000000000000001E-5</v>
      </c>
      <c r="K1682" s="185">
        <v>2.4399999999999999E-4</v>
      </c>
      <c r="L1682" s="181">
        <v>4407709958144</v>
      </c>
      <c r="M1682" s="182">
        <v>1</v>
      </c>
      <c r="N1682" s="183" t="s">
        <v>3308</v>
      </c>
      <c r="O1682" s="184">
        <v>0.51071500000000003</v>
      </c>
      <c r="P1682" s="185">
        <v>709.95911999999998</v>
      </c>
      <c r="S1682" s="175"/>
    </row>
    <row r="1683" spans="1:19" x14ac:dyDescent="0.2">
      <c r="A1683" s="172">
        <v>1657</v>
      </c>
      <c r="B1683" s="181">
        <v>21954615934976</v>
      </c>
      <c r="C1683" s="182">
        <v>2</v>
      </c>
      <c r="D1683" s="183" t="s">
        <v>301</v>
      </c>
      <c r="E1683" s="184">
        <v>1.2999999999999999E-5</v>
      </c>
      <c r="F1683" s="185">
        <v>1.06E-4</v>
      </c>
      <c r="G1683" s="181">
        <v>12828398223360</v>
      </c>
      <c r="H1683" s="182">
        <v>0</v>
      </c>
      <c r="I1683" s="183" t="s">
        <v>3361</v>
      </c>
      <c r="J1683" s="184">
        <v>0.374946</v>
      </c>
      <c r="K1683" s="185">
        <v>313.21063600000002</v>
      </c>
      <c r="L1683" s="181">
        <v>6450889916416</v>
      </c>
      <c r="M1683" s="182">
        <v>0</v>
      </c>
      <c r="N1683" s="183" t="s">
        <v>3309</v>
      </c>
      <c r="O1683" s="184">
        <v>0.37289600000000001</v>
      </c>
      <c r="P1683" s="185">
        <v>310.82240000000002</v>
      </c>
      <c r="S1683" s="175"/>
    </row>
    <row r="1684" spans="1:19" x14ac:dyDescent="0.2">
      <c r="A1684" s="172">
        <v>1658</v>
      </c>
      <c r="B1684" s="181">
        <v>20438840377344</v>
      </c>
      <c r="C1684" s="182">
        <v>1</v>
      </c>
      <c r="D1684" s="183" t="s">
        <v>3363</v>
      </c>
      <c r="E1684" s="184">
        <v>0.50498399999999999</v>
      </c>
      <c r="F1684" s="185">
        <v>694.93547799999999</v>
      </c>
      <c r="G1684" s="181">
        <v>22343141564416</v>
      </c>
      <c r="H1684" s="182">
        <v>0</v>
      </c>
      <c r="I1684" s="183" t="s">
        <v>3362</v>
      </c>
      <c r="J1684" s="184">
        <v>0.37561699999999998</v>
      </c>
      <c r="K1684" s="185">
        <v>313.72884299999998</v>
      </c>
      <c r="L1684" s="181">
        <v>1624422318080</v>
      </c>
      <c r="M1684" s="182">
        <v>0</v>
      </c>
      <c r="N1684" s="183" t="s">
        <v>3311</v>
      </c>
      <c r="O1684" s="184">
        <v>0.37323600000000001</v>
      </c>
      <c r="P1684" s="185">
        <v>310.2919</v>
      </c>
      <c r="S1684" s="175"/>
    </row>
    <row r="1685" spans="1:19" x14ac:dyDescent="0.2">
      <c r="A1685" s="172">
        <v>1659</v>
      </c>
      <c r="B1685" s="181">
        <v>4829881024512</v>
      </c>
      <c r="C1685" s="182">
        <v>2</v>
      </c>
      <c r="D1685" s="183" t="s">
        <v>307</v>
      </c>
      <c r="E1685" s="184">
        <v>3.0000000000000001E-6</v>
      </c>
      <c r="F1685" s="185">
        <v>3.0000000000000001E-5</v>
      </c>
      <c r="G1685" s="181">
        <v>14086974234624</v>
      </c>
      <c r="H1685" s="182">
        <v>0</v>
      </c>
      <c r="I1685" s="183" t="s">
        <v>3365</v>
      </c>
      <c r="J1685" s="184">
        <v>0.37479000000000001</v>
      </c>
      <c r="K1685" s="185">
        <v>312.57644699999997</v>
      </c>
      <c r="L1685" s="181">
        <v>1205154766848</v>
      </c>
      <c r="M1685" s="182">
        <v>2</v>
      </c>
      <c r="N1685" s="183" t="s">
        <v>376</v>
      </c>
      <c r="O1685" s="184">
        <v>1.2999999999999999E-5</v>
      </c>
      <c r="P1685" s="185">
        <v>1.06E-4</v>
      </c>
      <c r="S1685" s="175"/>
    </row>
    <row r="1686" spans="1:19" x14ac:dyDescent="0.2">
      <c r="A1686" s="172">
        <v>1660</v>
      </c>
      <c r="B1686" s="181">
        <v>26433659961344</v>
      </c>
      <c r="C1686" s="182">
        <v>1</v>
      </c>
      <c r="D1686" s="183" t="s">
        <v>3364</v>
      </c>
      <c r="E1686" s="184">
        <v>0.49851299999999998</v>
      </c>
      <c r="F1686" s="185">
        <v>681.49167399999999</v>
      </c>
      <c r="G1686" s="181">
        <v>18574853799936</v>
      </c>
      <c r="H1686" s="182">
        <v>2</v>
      </c>
      <c r="I1686" s="183" t="s">
        <v>338</v>
      </c>
      <c r="J1686" s="184">
        <v>2.5999999999999998E-5</v>
      </c>
      <c r="K1686" s="185">
        <v>2.13E-4</v>
      </c>
      <c r="L1686" s="181">
        <v>3457129021440</v>
      </c>
      <c r="M1686" s="182">
        <v>0</v>
      </c>
      <c r="N1686" s="183" t="s">
        <v>3314</v>
      </c>
      <c r="O1686" s="184">
        <v>0.37414199999999997</v>
      </c>
      <c r="P1686" s="185">
        <v>311.68736100000001</v>
      </c>
      <c r="S1686" s="175"/>
    </row>
    <row r="1687" spans="1:19" x14ac:dyDescent="0.2">
      <c r="A1687" s="172">
        <v>1661</v>
      </c>
      <c r="B1687" s="181">
        <v>15477095694336</v>
      </c>
      <c r="C1687" s="182">
        <v>0</v>
      </c>
      <c r="D1687" s="183" t="s">
        <v>3369</v>
      </c>
      <c r="E1687" s="184">
        <v>0.37147000000000002</v>
      </c>
      <c r="F1687" s="185">
        <v>308.247075</v>
      </c>
      <c r="G1687" s="181">
        <v>14813684375552</v>
      </c>
      <c r="H1687" s="182">
        <v>2</v>
      </c>
      <c r="I1687" s="183" t="s">
        <v>303</v>
      </c>
      <c r="J1687" s="184">
        <v>2.5999999999999998E-5</v>
      </c>
      <c r="K1687" s="185">
        <v>2.13E-4</v>
      </c>
      <c r="L1687" s="181">
        <v>751090376704</v>
      </c>
      <c r="M1687" s="182">
        <v>0</v>
      </c>
      <c r="N1687" s="183" t="s">
        <v>3315</v>
      </c>
      <c r="O1687" s="184">
        <v>0.373751</v>
      </c>
      <c r="P1687" s="185">
        <v>311.28925199999998</v>
      </c>
      <c r="S1687" s="175"/>
    </row>
    <row r="1688" spans="1:19" x14ac:dyDescent="0.2">
      <c r="A1688" s="172">
        <v>1662</v>
      </c>
      <c r="B1688" s="181">
        <v>9543877935104</v>
      </c>
      <c r="C1688" s="182">
        <v>1</v>
      </c>
      <c r="D1688" s="183" t="s">
        <v>3371</v>
      </c>
      <c r="E1688" s="184">
        <v>0.50241899999999995</v>
      </c>
      <c r="F1688" s="185">
        <v>683.15387899999996</v>
      </c>
      <c r="G1688" s="181">
        <v>4583461609472</v>
      </c>
      <c r="H1688" s="182">
        <v>2</v>
      </c>
      <c r="I1688" s="183" t="s">
        <v>316</v>
      </c>
      <c r="J1688" s="184">
        <v>1.1E-5</v>
      </c>
      <c r="K1688" s="185">
        <v>9.1000000000000003E-5</v>
      </c>
      <c r="L1688" s="181">
        <v>3421870669824</v>
      </c>
      <c r="M1688" s="182">
        <v>0</v>
      </c>
      <c r="N1688" s="183" t="s">
        <v>3322</v>
      </c>
      <c r="O1688" s="184">
        <v>0.37648799999999999</v>
      </c>
      <c r="P1688" s="185">
        <v>314.57556499999998</v>
      </c>
      <c r="S1688" s="175"/>
    </row>
    <row r="1689" spans="1:19" x14ac:dyDescent="0.2">
      <c r="A1689" s="172">
        <v>1663</v>
      </c>
      <c r="B1689" s="181">
        <v>13378883805184</v>
      </c>
      <c r="C1689" s="182">
        <v>2</v>
      </c>
      <c r="D1689" s="183" t="s">
        <v>310</v>
      </c>
      <c r="E1689" s="184">
        <v>1.2999999999999999E-5</v>
      </c>
      <c r="F1689" s="185">
        <v>1.06E-4</v>
      </c>
      <c r="G1689" s="181">
        <v>5653960114176</v>
      </c>
      <c r="H1689" s="182">
        <v>0</v>
      </c>
      <c r="I1689" s="183" t="s">
        <v>3367</v>
      </c>
      <c r="J1689" s="184">
        <v>0.37632700000000002</v>
      </c>
      <c r="K1689" s="185">
        <v>314.49776400000002</v>
      </c>
      <c r="L1689" s="181">
        <v>3168172548096</v>
      </c>
      <c r="M1689" s="182">
        <v>0</v>
      </c>
      <c r="N1689" s="183" t="s">
        <v>3323</v>
      </c>
      <c r="O1689" s="184">
        <v>0.37313000000000002</v>
      </c>
      <c r="P1689" s="185">
        <v>310.97263500000003</v>
      </c>
      <c r="S1689" s="175"/>
    </row>
    <row r="1690" spans="1:19" x14ac:dyDescent="0.2">
      <c r="A1690" s="172">
        <v>1664</v>
      </c>
      <c r="B1690" s="181">
        <v>7106827001856</v>
      </c>
      <c r="C1690" s="182">
        <v>0</v>
      </c>
      <c r="D1690" s="183" t="s">
        <v>3376</v>
      </c>
      <c r="E1690" s="184">
        <v>0.37183500000000003</v>
      </c>
      <c r="F1690" s="185">
        <v>309.31317000000001</v>
      </c>
      <c r="G1690" s="181">
        <v>26411599978496</v>
      </c>
      <c r="H1690" s="182">
        <v>1</v>
      </c>
      <c r="I1690" s="183" t="s">
        <v>3368</v>
      </c>
      <c r="J1690" s="184">
        <v>0.50295900000000004</v>
      </c>
      <c r="K1690" s="185">
        <v>693.443309</v>
      </c>
      <c r="L1690" s="181">
        <v>6235225178112</v>
      </c>
      <c r="M1690" s="182">
        <v>0</v>
      </c>
      <c r="N1690" s="183" t="s">
        <v>3325</v>
      </c>
      <c r="O1690" s="184">
        <v>0.37274000000000002</v>
      </c>
      <c r="P1690" s="185">
        <v>310.85649699999999</v>
      </c>
      <c r="S1690" s="175"/>
    </row>
    <row r="1691" spans="1:19" x14ac:dyDescent="0.2">
      <c r="A1691" s="172">
        <v>1665</v>
      </c>
      <c r="B1691" s="181">
        <v>12368026025984</v>
      </c>
      <c r="C1691" s="182">
        <v>1</v>
      </c>
      <c r="D1691" s="183" t="s">
        <v>3377</v>
      </c>
      <c r="E1691" s="184">
        <v>0.49527199999999999</v>
      </c>
      <c r="F1691" s="185">
        <v>675.698489</v>
      </c>
      <c r="G1691" s="181">
        <v>19914679648256</v>
      </c>
      <c r="H1691" s="182">
        <v>1</v>
      </c>
      <c r="I1691" s="183" t="s">
        <v>3373</v>
      </c>
      <c r="J1691" s="184">
        <v>0.50822900000000004</v>
      </c>
      <c r="K1691" s="185">
        <v>697.17778699999997</v>
      </c>
      <c r="L1691" s="181">
        <v>545677402112</v>
      </c>
      <c r="M1691" s="182">
        <v>2</v>
      </c>
      <c r="N1691" s="183" t="s">
        <v>348</v>
      </c>
      <c r="O1691" s="184">
        <v>6.9999999999999999E-6</v>
      </c>
      <c r="P1691" s="185">
        <v>6.0999999999999999E-5</v>
      </c>
      <c r="S1691" s="175"/>
    </row>
    <row r="1692" spans="1:19" x14ac:dyDescent="0.2">
      <c r="A1692" s="172">
        <v>1666</v>
      </c>
      <c r="B1692" s="181">
        <v>23947012521984</v>
      </c>
      <c r="C1692" s="182">
        <v>2</v>
      </c>
      <c r="D1692" s="183" t="s">
        <v>214</v>
      </c>
      <c r="E1692" s="184">
        <v>3.0000000000000001E-6</v>
      </c>
      <c r="F1692" s="185">
        <v>3.0000000000000001E-5</v>
      </c>
      <c r="G1692" s="181">
        <v>27408866263040</v>
      </c>
      <c r="H1692" s="182">
        <v>1</v>
      </c>
      <c r="I1692" s="183" t="s">
        <v>3375</v>
      </c>
      <c r="J1692" s="184">
        <v>0.49775799999999998</v>
      </c>
      <c r="K1692" s="185">
        <v>677.89952900000003</v>
      </c>
      <c r="L1692" s="181">
        <v>6281038127104</v>
      </c>
      <c r="M1692" s="182">
        <v>2</v>
      </c>
      <c r="N1692" s="183" t="s">
        <v>306</v>
      </c>
      <c r="O1692" s="184">
        <v>2.4000000000000001E-5</v>
      </c>
      <c r="P1692" s="185">
        <v>1.9799999999999999E-4</v>
      </c>
      <c r="S1692" s="175"/>
    </row>
    <row r="1693" spans="1:19" x14ac:dyDescent="0.2">
      <c r="A1693" s="172">
        <v>1667</v>
      </c>
      <c r="B1693" s="181">
        <v>13843186556928</v>
      </c>
      <c r="C1693" s="182">
        <v>0</v>
      </c>
      <c r="D1693" s="183" t="s">
        <v>3383</v>
      </c>
      <c r="E1693" s="184">
        <v>0.37160100000000001</v>
      </c>
      <c r="F1693" s="185">
        <v>308.85582299999999</v>
      </c>
      <c r="G1693" s="181">
        <v>8227822100480</v>
      </c>
      <c r="H1693" s="182">
        <v>2</v>
      </c>
      <c r="I1693" s="183" t="s">
        <v>376</v>
      </c>
      <c r="J1693" s="184">
        <v>2.8E-5</v>
      </c>
      <c r="K1693" s="185">
        <v>2.2800000000000001E-4</v>
      </c>
      <c r="L1693" s="181">
        <v>3743602565120</v>
      </c>
      <c r="M1693" s="182">
        <v>0</v>
      </c>
      <c r="N1693" s="183" t="s">
        <v>3333</v>
      </c>
      <c r="O1693" s="184">
        <v>0.37396000000000001</v>
      </c>
      <c r="P1693" s="185">
        <v>312.29305699999998</v>
      </c>
      <c r="S1693" s="175"/>
    </row>
    <row r="1694" spans="1:19" x14ac:dyDescent="0.2">
      <c r="A1694" s="172">
        <v>1668</v>
      </c>
      <c r="B1694" s="181">
        <v>23220506886144</v>
      </c>
      <c r="C1694" s="182">
        <v>1</v>
      </c>
      <c r="D1694" s="183" t="s">
        <v>3386</v>
      </c>
      <c r="E1694" s="184">
        <v>0.50329000000000002</v>
      </c>
      <c r="F1694" s="185">
        <v>691.59483299999999</v>
      </c>
      <c r="G1694" s="181">
        <v>4971005550592</v>
      </c>
      <c r="H1694" s="182">
        <v>0</v>
      </c>
      <c r="I1694" s="183" t="s">
        <v>3378</v>
      </c>
      <c r="J1694" s="184">
        <v>0.37894099999999997</v>
      </c>
      <c r="K1694" s="185">
        <v>317.43624699999998</v>
      </c>
      <c r="L1694" s="181">
        <v>4732791398400</v>
      </c>
      <c r="M1694" s="182">
        <v>0</v>
      </c>
      <c r="N1694" s="183" t="s">
        <v>3334</v>
      </c>
      <c r="O1694" s="184">
        <v>0.37878099999999998</v>
      </c>
      <c r="P1694" s="185">
        <v>317.51355000000001</v>
      </c>
      <c r="S1694" s="175"/>
    </row>
    <row r="1695" spans="1:19" x14ac:dyDescent="0.2">
      <c r="A1695" s="172">
        <v>1669</v>
      </c>
      <c r="B1695" s="181">
        <v>10251047239680</v>
      </c>
      <c r="C1695" s="182">
        <v>2</v>
      </c>
      <c r="D1695" s="183" t="s">
        <v>315</v>
      </c>
      <c r="E1695" s="184">
        <v>1.7E-5</v>
      </c>
      <c r="F1695" s="185">
        <v>1.37E-4</v>
      </c>
      <c r="G1695" s="181">
        <v>5190220062720</v>
      </c>
      <c r="H1695" s="182">
        <v>0</v>
      </c>
      <c r="I1695" s="183" t="s">
        <v>3382</v>
      </c>
      <c r="J1695" s="184">
        <v>0.37689499999999998</v>
      </c>
      <c r="K1695" s="185">
        <v>315.39630199999999</v>
      </c>
      <c r="L1695" s="181">
        <v>984490024960</v>
      </c>
      <c r="M1695" s="182">
        <v>0</v>
      </c>
      <c r="N1695" s="183" t="s">
        <v>3335</v>
      </c>
      <c r="O1695" s="184">
        <v>0.37376900000000002</v>
      </c>
      <c r="P1695" s="185">
        <v>312.11917099999999</v>
      </c>
      <c r="S1695" s="175"/>
    </row>
    <row r="1696" spans="1:19" x14ac:dyDescent="0.2">
      <c r="A1696" s="172">
        <v>1670</v>
      </c>
      <c r="B1696" s="181">
        <v>23735432904704</v>
      </c>
      <c r="C1696" s="182">
        <v>2</v>
      </c>
      <c r="D1696" s="183" t="s">
        <v>305</v>
      </c>
      <c r="E1696" s="184">
        <v>1.2999999999999999E-5</v>
      </c>
      <c r="F1696" s="185">
        <v>1.06E-4</v>
      </c>
      <c r="G1696" s="181">
        <v>14523332993024</v>
      </c>
      <c r="H1696" s="182">
        <v>0</v>
      </c>
      <c r="I1696" s="183" t="s">
        <v>3388</v>
      </c>
      <c r="J1696" s="184">
        <v>0.37798799999999999</v>
      </c>
      <c r="K1696" s="185">
        <v>316.60038600000001</v>
      </c>
      <c r="L1696" s="181">
        <v>3497036382208</v>
      </c>
      <c r="M1696" s="182">
        <v>2</v>
      </c>
      <c r="N1696" s="183" t="s">
        <v>376</v>
      </c>
      <c r="O1696" s="184">
        <v>1.2999999999999999E-5</v>
      </c>
      <c r="P1696" s="185">
        <v>1.06E-4</v>
      </c>
      <c r="S1696" s="175"/>
    </row>
    <row r="1697" spans="1:19" x14ac:dyDescent="0.2">
      <c r="A1697" s="172">
        <v>1671</v>
      </c>
      <c r="B1697" s="181">
        <v>14819023282176</v>
      </c>
      <c r="C1697" s="182">
        <v>1</v>
      </c>
      <c r="D1697" s="183" t="s">
        <v>3387</v>
      </c>
      <c r="E1697" s="184">
        <v>0.494093</v>
      </c>
      <c r="F1697" s="185">
        <v>665.029313</v>
      </c>
      <c r="G1697" s="181">
        <v>13730566283264</v>
      </c>
      <c r="H1697" s="182">
        <v>2</v>
      </c>
      <c r="I1697" s="183" t="s">
        <v>307</v>
      </c>
      <c r="J1697" s="184">
        <v>6.9999999999999999E-6</v>
      </c>
      <c r="K1697" s="185">
        <v>6.0999999999999999E-5</v>
      </c>
      <c r="L1697" s="181">
        <v>2267686690816</v>
      </c>
      <c r="M1697" s="182">
        <v>0</v>
      </c>
      <c r="N1697" s="183" t="s">
        <v>3342</v>
      </c>
      <c r="O1697" s="184">
        <v>0.37383899999999998</v>
      </c>
      <c r="P1697" s="185">
        <v>311.305227</v>
      </c>
      <c r="S1697" s="175"/>
    </row>
    <row r="1698" spans="1:19" x14ac:dyDescent="0.2">
      <c r="A1698" s="172">
        <v>1672</v>
      </c>
      <c r="B1698" s="181">
        <v>20341951348736</v>
      </c>
      <c r="C1698" s="182">
        <v>1</v>
      </c>
      <c r="D1698" s="183" t="s">
        <v>3390</v>
      </c>
      <c r="E1698" s="184">
        <v>0.49291699999999999</v>
      </c>
      <c r="F1698" s="185">
        <v>674.11727599999995</v>
      </c>
      <c r="G1698" s="181">
        <v>23907261652992</v>
      </c>
      <c r="H1698" s="182">
        <v>1</v>
      </c>
      <c r="I1698" s="183" t="s">
        <v>3389</v>
      </c>
      <c r="J1698" s="184">
        <v>0.497666</v>
      </c>
      <c r="K1698" s="185">
        <v>678.14610900000002</v>
      </c>
      <c r="L1698" s="181">
        <v>1127284932608</v>
      </c>
      <c r="M1698" s="182">
        <v>1</v>
      </c>
      <c r="N1698" s="183" t="s">
        <v>3345</v>
      </c>
      <c r="O1698" s="184">
        <v>0.50205999999999995</v>
      </c>
      <c r="P1698" s="185">
        <v>694.86683500000004</v>
      </c>
      <c r="S1698" s="175"/>
    </row>
    <row r="1699" spans="1:19" x14ac:dyDescent="0.2">
      <c r="A1699" s="172">
        <v>1673</v>
      </c>
      <c r="B1699" s="181">
        <v>1034056523776</v>
      </c>
      <c r="C1699" s="182">
        <v>2</v>
      </c>
      <c r="D1699" s="183" t="s">
        <v>304</v>
      </c>
      <c r="E1699" s="184">
        <v>2.4000000000000001E-5</v>
      </c>
      <c r="F1699" s="185">
        <v>1.9799999999999999E-4</v>
      </c>
      <c r="G1699" s="181">
        <v>27514083909632</v>
      </c>
      <c r="H1699" s="182">
        <v>2</v>
      </c>
      <c r="I1699" s="183" t="s">
        <v>306</v>
      </c>
      <c r="J1699" s="184">
        <v>1.7E-5</v>
      </c>
      <c r="K1699" s="185">
        <v>1.37E-4</v>
      </c>
      <c r="L1699" s="181">
        <v>2685616930816</v>
      </c>
      <c r="M1699" s="182">
        <v>1</v>
      </c>
      <c r="N1699" s="183" t="s">
        <v>3346</v>
      </c>
      <c r="O1699" s="184">
        <v>0.49519299999999999</v>
      </c>
      <c r="P1699" s="185">
        <v>672.52799100000004</v>
      </c>
      <c r="S1699" s="175"/>
    </row>
    <row r="1700" spans="1:19" x14ac:dyDescent="0.2">
      <c r="A1700" s="172">
        <v>1674</v>
      </c>
      <c r="B1700" s="181">
        <v>16183565402112</v>
      </c>
      <c r="C1700" s="182">
        <v>0</v>
      </c>
      <c r="D1700" s="183" t="s">
        <v>3397</v>
      </c>
      <c r="E1700" s="184">
        <v>0.37323600000000001</v>
      </c>
      <c r="F1700" s="185">
        <v>310.50990100000001</v>
      </c>
      <c r="G1700" s="181">
        <v>8765456515072</v>
      </c>
      <c r="H1700" s="182">
        <v>0</v>
      </c>
      <c r="I1700" s="183" t="s">
        <v>3391</v>
      </c>
      <c r="J1700" s="184">
        <v>0.379272</v>
      </c>
      <c r="K1700" s="185">
        <v>318.35391199999998</v>
      </c>
      <c r="L1700" s="181">
        <v>241153196032</v>
      </c>
      <c r="M1700" s="182">
        <v>2</v>
      </c>
      <c r="N1700" s="183" t="s">
        <v>301</v>
      </c>
      <c r="O1700" s="184">
        <v>5.0000000000000004E-6</v>
      </c>
      <c r="P1700" s="185">
        <v>4.5000000000000003E-5</v>
      </c>
      <c r="S1700" s="175"/>
    </row>
    <row r="1701" spans="1:19" x14ac:dyDescent="0.2">
      <c r="A1701" s="172">
        <v>1675</v>
      </c>
      <c r="B1701" s="181">
        <v>22884610777088</v>
      </c>
      <c r="C1701" s="182">
        <v>1</v>
      </c>
      <c r="D1701" s="183" t="s">
        <v>3401</v>
      </c>
      <c r="E1701" s="184">
        <v>0.50656900000000005</v>
      </c>
      <c r="F1701" s="185">
        <v>697.41177400000004</v>
      </c>
      <c r="G1701" s="181">
        <v>17370302005248</v>
      </c>
      <c r="H1701" s="182">
        <v>1</v>
      </c>
      <c r="I1701" s="183" t="s">
        <v>3393</v>
      </c>
      <c r="J1701" s="184">
        <v>0.50513600000000003</v>
      </c>
      <c r="K1701" s="185">
        <v>695.96113700000001</v>
      </c>
      <c r="L1701" s="181">
        <v>5886755217408</v>
      </c>
      <c r="M1701" s="182">
        <v>2</v>
      </c>
      <c r="N1701" s="183" t="s">
        <v>296</v>
      </c>
      <c r="O1701" s="184">
        <v>5.0000000000000004E-6</v>
      </c>
      <c r="P1701" s="185">
        <v>4.5000000000000003E-5</v>
      </c>
      <c r="S1701" s="175"/>
    </row>
    <row r="1702" spans="1:19" x14ac:dyDescent="0.2">
      <c r="A1702" s="172">
        <v>1676</v>
      </c>
      <c r="B1702" s="181">
        <v>965731213312</v>
      </c>
      <c r="C1702" s="182">
        <v>2</v>
      </c>
      <c r="D1702" s="183" t="s">
        <v>306</v>
      </c>
      <c r="E1702" s="184">
        <v>4.0000000000000003E-5</v>
      </c>
      <c r="F1702" s="185">
        <v>3.2000000000000003E-4</v>
      </c>
      <c r="G1702" s="181">
        <v>4985738117120</v>
      </c>
      <c r="H1702" s="182">
        <v>2</v>
      </c>
      <c r="I1702" s="183" t="s">
        <v>339</v>
      </c>
      <c r="J1702" s="184">
        <v>1.1E-5</v>
      </c>
      <c r="K1702" s="185">
        <v>9.1000000000000003E-5</v>
      </c>
      <c r="L1702" s="181">
        <v>1112103305216</v>
      </c>
      <c r="M1702" s="182">
        <v>0</v>
      </c>
      <c r="N1702" s="183" t="s">
        <v>3348</v>
      </c>
      <c r="O1702" s="184">
        <v>0.375253</v>
      </c>
      <c r="P1702" s="185">
        <v>313.13395800000001</v>
      </c>
      <c r="S1702" s="175"/>
    </row>
    <row r="1703" spans="1:19" x14ac:dyDescent="0.2">
      <c r="A1703" s="172">
        <v>1677</v>
      </c>
      <c r="B1703" s="181">
        <v>2055489396736</v>
      </c>
      <c r="C1703" s="182">
        <v>2</v>
      </c>
      <c r="D1703" s="183" t="s">
        <v>348</v>
      </c>
      <c r="E1703" s="184">
        <v>0</v>
      </c>
      <c r="F1703" s="185">
        <v>0</v>
      </c>
      <c r="G1703" s="181">
        <v>4610178342912</v>
      </c>
      <c r="H1703" s="182">
        <v>2</v>
      </c>
      <c r="I1703" s="183" t="s">
        <v>338</v>
      </c>
      <c r="J1703" s="184">
        <v>2.1999999999999999E-5</v>
      </c>
      <c r="K1703" s="185">
        <v>1.83E-4</v>
      </c>
      <c r="L1703" s="181">
        <v>2988636463104</v>
      </c>
      <c r="M1703" s="182">
        <v>2</v>
      </c>
      <c r="N1703" s="183" t="s">
        <v>329</v>
      </c>
      <c r="O1703" s="184">
        <v>1.1E-5</v>
      </c>
      <c r="P1703" s="185">
        <v>9.1000000000000003E-5</v>
      </c>
      <c r="S1703" s="175"/>
    </row>
    <row r="1704" spans="1:19" x14ac:dyDescent="0.2">
      <c r="A1704" s="172">
        <v>1678</v>
      </c>
      <c r="B1704" s="181">
        <v>16069299527680</v>
      </c>
      <c r="C1704" s="182">
        <v>0</v>
      </c>
      <c r="D1704" s="183" t="s">
        <v>3406</v>
      </c>
      <c r="E1704" s="184">
        <v>0.37441200000000002</v>
      </c>
      <c r="F1704" s="185">
        <v>311.42751199999998</v>
      </c>
      <c r="G1704" s="181">
        <v>2129663582208</v>
      </c>
      <c r="H1704" s="182">
        <v>0</v>
      </c>
      <c r="I1704" s="183" t="s">
        <v>3399</v>
      </c>
      <c r="J1704" s="184">
        <v>0.37359500000000001</v>
      </c>
      <c r="K1704" s="185">
        <v>311.34222899999997</v>
      </c>
      <c r="L1704" s="181">
        <v>4368059006976</v>
      </c>
      <c r="M1704" s="182">
        <v>0</v>
      </c>
      <c r="N1704" s="183" t="s">
        <v>3350</v>
      </c>
      <c r="O1704" s="184">
        <v>0.37645000000000001</v>
      </c>
      <c r="P1704" s="185">
        <v>314.68257399999999</v>
      </c>
      <c r="S1704" s="175"/>
    </row>
    <row r="1705" spans="1:19" x14ac:dyDescent="0.2">
      <c r="A1705" s="172">
        <v>1679</v>
      </c>
      <c r="B1705" s="181">
        <v>12286861205504</v>
      </c>
      <c r="C1705" s="182">
        <v>0</v>
      </c>
      <c r="D1705" s="183" t="s">
        <v>3408</v>
      </c>
      <c r="E1705" s="184">
        <v>0.37637199999999998</v>
      </c>
      <c r="F1705" s="185">
        <v>314.61133999999998</v>
      </c>
      <c r="G1705" s="181">
        <v>19808370769920</v>
      </c>
      <c r="H1705" s="182">
        <v>0</v>
      </c>
      <c r="I1705" s="183" t="s">
        <v>3400</v>
      </c>
      <c r="J1705" s="184">
        <v>0.37198900000000001</v>
      </c>
      <c r="K1705" s="185">
        <v>309.17644899999999</v>
      </c>
      <c r="L1705" s="181">
        <v>785701027840</v>
      </c>
      <c r="M1705" s="182">
        <v>1</v>
      </c>
      <c r="N1705" s="183" t="s">
        <v>3351</v>
      </c>
      <c r="O1705" s="184">
        <v>0.50221300000000002</v>
      </c>
      <c r="P1705" s="185">
        <v>685.69400299999995</v>
      </c>
      <c r="S1705" s="175"/>
    </row>
    <row r="1706" spans="1:19" x14ac:dyDescent="0.2">
      <c r="A1706" s="172">
        <v>1680</v>
      </c>
      <c r="B1706" s="181">
        <v>15677057957888</v>
      </c>
      <c r="C1706" s="182">
        <v>1</v>
      </c>
      <c r="D1706" s="183" t="s">
        <v>3410</v>
      </c>
      <c r="E1706" s="184">
        <v>0.50006700000000004</v>
      </c>
      <c r="F1706" s="185">
        <v>681.12055699999996</v>
      </c>
      <c r="G1706" s="181">
        <v>29772574769152</v>
      </c>
      <c r="H1706" s="182">
        <v>2</v>
      </c>
      <c r="I1706" s="183" t="s">
        <v>301</v>
      </c>
      <c r="J1706" s="184">
        <v>9.9999999999999995E-7</v>
      </c>
      <c r="K1706" s="185">
        <v>1.5E-5</v>
      </c>
      <c r="L1706" s="181">
        <v>1451793211392</v>
      </c>
      <c r="M1706" s="182">
        <v>0</v>
      </c>
      <c r="N1706" s="183" t="s">
        <v>3353</v>
      </c>
      <c r="O1706" s="184">
        <v>0.37145800000000001</v>
      </c>
      <c r="P1706" s="185">
        <v>309.415164</v>
      </c>
      <c r="S1706" s="175"/>
    </row>
    <row r="1707" spans="1:19" x14ac:dyDescent="0.2">
      <c r="A1707" s="172">
        <v>1681</v>
      </c>
      <c r="B1707" s="181">
        <v>6323787751424</v>
      </c>
      <c r="C1707" s="182">
        <v>0</v>
      </c>
      <c r="D1707" s="183" t="s">
        <v>3412</v>
      </c>
      <c r="E1707" s="184">
        <v>0.373168</v>
      </c>
      <c r="F1707" s="185">
        <v>311.03163899999998</v>
      </c>
      <c r="G1707" s="181">
        <v>23381704204288</v>
      </c>
      <c r="H1707" s="182">
        <v>0</v>
      </c>
      <c r="I1707" s="183" t="s">
        <v>3402</v>
      </c>
      <c r="J1707" s="184">
        <v>0.37246099999999999</v>
      </c>
      <c r="K1707" s="185">
        <v>309.11443100000002</v>
      </c>
      <c r="L1707" s="181">
        <v>1359841198080</v>
      </c>
      <c r="M1707" s="182">
        <v>0</v>
      </c>
      <c r="N1707" s="183" t="s">
        <v>3355</v>
      </c>
      <c r="O1707" s="184">
        <v>0.37709599999999999</v>
      </c>
      <c r="P1707" s="185">
        <v>315.777942</v>
      </c>
      <c r="S1707" s="175"/>
    </row>
    <row r="1708" spans="1:19" x14ac:dyDescent="0.2">
      <c r="A1708" s="172">
        <v>1682</v>
      </c>
      <c r="B1708" s="181">
        <v>14331033624576</v>
      </c>
      <c r="C1708" s="182">
        <v>1</v>
      </c>
      <c r="D1708" s="183" t="s">
        <v>3415</v>
      </c>
      <c r="E1708" s="184">
        <v>0.499614</v>
      </c>
      <c r="F1708" s="185">
        <v>680.795165</v>
      </c>
      <c r="G1708" s="181">
        <v>5118931640320</v>
      </c>
      <c r="H1708" s="182">
        <v>0</v>
      </c>
      <c r="I1708" s="183" t="s">
        <v>3403</v>
      </c>
      <c r="J1708" s="184">
        <v>0.37436000000000003</v>
      </c>
      <c r="K1708" s="185">
        <v>312.41863499999999</v>
      </c>
      <c r="L1708" s="181">
        <v>4722796781568</v>
      </c>
      <c r="M1708" s="182">
        <v>0</v>
      </c>
      <c r="N1708" s="183" t="s">
        <v>3357</v>
      </c>
      <c r="O1708" s="184">
        <v>0.37367</v>
      </c>
      <c r="P1708" s="185">
        <v>311.916921</v>
      </c>
      <c r="S1708" s="175"/>
    </row>
    <row r="1709" spans="1:19" x14ac:dyDescent="0.2">
      <c r="A1709" s="172">
        <v>1683</v>
      </c>
      <c r="B1709" s="181">
        <v>1253752479744</v>
      </c>
      <c r="C1709" s="182">
        <v>0</v>
      </c>
      <c r="D1709" s="183" t="s">
        <v>3416</v>
      </c>
      <c r="E1709" s="184">
        <v>0.374776</v>
      </c>
      <c r="F1709" s="185">
        <v>312.61811599999999</v>
      </c>
      <c r="G1709" s="181">
        <v>29611153399808</v>
      </c>
      <c r="H1709" s="182">
        <v>2</v>
      </c>
      <c r="I1709" s="183" t="s">
        <v>296</v>
      </c>
      <c r="J1709" s="184">
        <v>2.8E-5</v>
      </c>
      <c r="K1709" s="185">
        <v>2.2800000000000001E-4</v>
      </c>
      <c r="L1709" s="181">
        <v>1896553103360</v>
      </c>
      <c r="M1709" s="182">
        <v>2</v>
      </c>
      <c r="N1709" s="183" t="s">
        <v>376</v>
      </c>
      <c r="O1709" s="184">
        <v>5.0000000000000004E-6</v>
      </c>
      <c r="P1709" s="185">
        <v>4.5000000000000003E-5</v>
      </c>
      <c r="S1709" s="175"/>
    </row>
    <row r="1710" spans="1:19" x14ac:dyDescent="0.2">
      <c r="A1710" s="172">
        <v>1684</v>
      </c>
      <c r="B1710" s="181">
        <v>23155450372096</v>
      </c>
      <c r="C1710" s="182">
        <v>2</v>
      </c>
      <c r="D1710" s="183" t="s">
        <v>315</v>
      </c>
      <c r="E1710" s="184">
        <v>2.8E-5</v>
      </c>
      <c r="F1710" s="185">
        <v>2.2800000000000001E-4</v>
      </c>
      <c r="G1710" s="181">
        <v>8913686749184</v>
      </c>
      <c r="H1710" s="182">
        <v>0</v>
      </c>
      <c r="I1710" s="183" t="s">
        <v>3409</v>
      </c>
      <c r="J1710" s="184">
        <v>0.36944199999999999</v>
      </c>
      <c r="K1710" s="185">
        <v>306.42987900000003</v>
      </c>
      <c r="L1710" s="181">
        <v>3606059696128</v>
      </c>
      <c r="M1710" s="182">
        <v>1</v>
      </c>
      <c r="N1710" s="183" t="s">
        <v>3359</v>
      </c>
      <c r="O1710" s="184">
        <v>0.49608799999999997</v>
      </c>
      <c r="P1710" s="185">
        <v>675.24975600000005</v>
      </c>
      <c r="S1710" s="175"/>
    </row>
    <row r="1711" spans="1:19" x14ac:dyDescent="0.2">
      <c r="A1711" s="172">
        <v>1685</v>
      </c>
      <c r="B1711" s="181">
        <v>2783042387968</v>
      </c>
      <c r="C1711" s="182">
        <v>2</v>
      </c>
      <c r="D1711" s="183" t="s">
        <v>301</v>
      </c>
      <c r="E1711" s="184">
        <v>1.2999999999999999E-5</v>
      </c>
      <c r="F1711" s="185">
        <v>1.06E-4</v>
      </c>
      <c r="G1711" s="181">
        <v>19303388446720</v>
      </c>
      <c r="H1711" s="182">
        <v>1</v>
      </c>
      <c r="I1711" s="183" t="s">
        <v>3414</v>
      </c>
      <c r="J1711" s="184">
        <v>0.50437799999999999</v>
      </c>
      <c r="K1711" s="185">
        <v>691.44194200000004</v>
      </c>
      <c r="L1711" s="181">
        <v>3285576835072</v>
      </c>
      <c r="M1711" s="182">
        <v>1</v>
      </c>
      <c r="N1711" s="183" t="s">
        <v>3360</v>
      </c>
      <c r="O1711" s="184">
        <v>0.50940300000000005</v>
      </c>
      <c r="P1711" s="185">
        <v>702.610141</v>
      </c>
      <c r="S1711" s="175"/>
    </row>
    <row r="1712" spans="1:19" x14ac:dyDescent="0.2">
      <c r="A1712" s="172">
        <v>1686</v>
      </c>
      <c r="B1712" s="181">
        <v>11512993497088</v>
      </c>
      <c r="C1712" s="182">
        <v>0</v>
      </c>
      <c r="D1712" s="183" t="s">
        <v>3422</v>
      </c>
      <c r="E1712" s="184">
        <v>0.37455899999999998</v>
      </c>
      <c r="F1712" s="185">
        <v>311.90527800000001</v>
      </c>
      <c r="G1712" s="181">
        <v>5795216556032</v>
      </c>
      <c r="H1712" s="182">
        <v>2</v>
      </c>
      <c r="I1712" s="183" t="s">
        <v>348</v>
      </c>
      <c r="J1712" s="184">
        <v>1.1E-5</v>
      </c>
      <c r="K1712" s="185">
        <v>9.1000000000000003E-5</v>
      </c>
      <c r="L1712" s="181">
        <v>3008505970688</v>
      </c>
      <c r="M1712" s="182">
        <v>1</v>
      </c>
      <c r="N1712" s="183" t="s">
        <v>3366</v>
      </c>
      <c r="O1712" s="184">
        <v>0.50026599999999999</v>
      </c>
      <c r="P1712" s="185">
        <v>684.29538200000002</v>
      </c>
      <c r="S1712" s="175"/>
    </row>
    <row r="1713" spans="1:19" x14ac:dyDescent="0.2">
      <c r="A1713" s="172">
        <v>1687</v>
      </c>
      <c r="B1713" s="181">
        <v>14873333006336</v>
      </c>
      <c r="C1713" s="182">
        <v>0</v>
      </c>
      <c r="D1713" s="183" t="s">
        <v>3424</v>
      </c>
      <c r="E1713" s="184">
        <v>0.374892</v>
      </c>
      <c r="F1713" s="185">
        <v>312.61264999999997</v>
      </c>
      <c r="G1713" s="181">
        <v>15250193416192</v>
      </c>
      <c r="H1713" s="182">
        <v>2</v>
      </c>
      <c r="I1713" s="183" t="s">
        <v>338</v>
      </c>
      <c r="J1713" s="184">
        <v>2.1999999999999999E-5</v>
      </c>
      <c r="K1713" s="185">
        <v>1.83E-4</v>
      </c>
      <c r="L1713" s="181">
        <v>4919913422848</v>
      </c>
      <c r="M1713" s="182">
        <v>1</v>
      </c>
      <c r="N1713" s="183" t="s">
        <v>3370</v>
      </c>
      <c r="O1713" s="184">
        <v>0.49710199999999999</v>
      </c>
      <c r="P1713" s="185">
        <v>675.73597199999995</v>
      </c>
      <c r="S1713" s="175"/>
    </row>
    <row r="1714" spans="1:19" x14ac:dyDescent="0.2">
      <c r="A1714" s="172">
        <v>1688</v>
      </c>
      <c r="B1714" s="181">
        <v>15379213828096</v>
      </c>
      <c r="C1714" s="182">
        <v>0</v>
      </c>
      <c r="D1714" s="183" t="s">
        <v>3427</v>
      </c>
      <c r="E1714" s="184">
        <v>0.37684600000000001</v>
      </c>
      <c r="F1714" s="185">
        <v>315.11691100000002</v>
      </c>
      <c r="G1714" s="181">
        <v>10193829732352</v>
      </c>
      <c r="H1714" s="182">
        <v>2</v>
      </c>
      <c r="I1714" s="183" t="s">
        <v>296</v>
      </c>
      <c r="J1714" s="184">
        <v>2.0000000000000002E-5</v>
      </c>
      <c r="K1714" s="185">
        <v>1.6699999999999999E-4</v>
      </c>
      <c r="L1714" s="181">
        <v>5945762799616</v>
      </c>
      <c r="M1714" s="182">
        <v>0</v>
      </c>
      <c r="N1714" s="183" t="s">
        <v>3372</v>
      </c>
      <c r="O1714" s="184">
        <v>0.371896</v>
      </c>
      <c r="P1714" s="185">
        <v>308.77610800000002</v>
      </c>
      <c r="S1714" s="175"/>
    </row>
    <row r="1715" spans="1:19" x14ac:dyDescent="0.2">
      <c r="A1715" s="172">
        <v>1689</v>
      </c>
      <c r="B1715" s="181">
        <v>23439276974080</v>
      </c>
      <c r="C1715" s="182">
        <v>2</v>
      </c>
      <c r="D1715" s="183" t="s">
        <v>296</v>
      </c>
      <c r="E1715" s="184">
        <v>2.0999999999999999E-5</v>
      </c>
      <c r="F1715" s="185">
        <v>1.6699999999999999E-4</v>
      </c>
      <c r="G1715" s="181">
        <v>1859972227072</v>
      </c>
      <c r="H1715" s="182">
        <v>2</v>
      </c>
      <c r="I1715" s="183" t="s">
        <v>338</v>
      </c>
      <c r="J1715" s="184">
        <v>1.5E-5</v>
      </c>
      <c r="K1715" s="185">
        <v>1.22E-4</v>
      </c>
      <c r="L1715" s="181">
        <v>2069468577792</v>
      </c>
      <c r="M1715" s="182">
        <v>0</v>
      </c>
      <c r="N1715" s="183" t="s">
        <v>3374</v>
      </c>
      <c r="O1715" s="184">
        <v>0.37485299999999999</v>
      </c>
      <c r="P1715" s="185">
        <v>313.11224700000002</v>
      </c>
      <c r="S1715" s="175"/>
    </row>
    <row r="1716" spans="1:19" x14ac:dyDescent="0.2">
      <c r="A1716" s="172">
        <v>1690</v>
      </c>
      <c r="B1716" s="181">
        <v>20300287893504</v>
      </c>
      <c r="C1716" s="182">
        <v>0</v>
      </c>
      <c r="D1716" s="183" t="s">
        <v>3436</v>
      </c>
      <c r="E1716" s="184">
        <v>0.37227399999999999</v>
      </c>
      <c r="F1716" s="185">
        <v>309.961749</v>
      </c>
      <c r="G1716" s="181">
        <v>26575441895424</v>
      </c>
      <c r="H1716" s="182">
        <v>2</v>
      </c>
      <c r="I1716" s="183" t="s">
        <v>338</v>
      </c>
      <c r="J1716" s="184">
        <v>6.9999999999999999E-6</v>
      </c>
      <c r="K1716" s="185">
        <v>6.0999999999999999E-5</v>
      </c>
      <c r="L1716" s="181">
        <v>5541091639296</v>
      </c>
      <c r="M1716" s="182">
        <v>2</v>
      </c>
      <c r="N1716" s="183" t="s">
        <v>376</v>
      </c>
      <c r="O1716" s="184">
        <v>9.0000000000000002E-6</v>
      </c>
      <c r="P1716" s="185">
        <v>7.6000000000000004E-5</v>
      </c>
      <c r="S1716" s="175"/>
    </row>
    <row r="1717" spans="1:19" x14ac:dyDescent="0.2">
      <c r="A1717" s="172">
        <v>1691</v>
      </c>
      <c r="B1717" s="181">
        <v>9802278526976</v>
      </c>
      <c r="C1717" s="182">
        <v>2</v>
      </c>
      <c r="D1717" s="183" t="s">
        <v>296</v>
      </c>
      <c r="E1717" s="184">
        <v>1.2999999999999999E-5</v>
      </c>
      <c r="F1717" s="185">
        <v>1.06E-4</v>
      </c>
      <c r="G1717" s="181">
        <v>25583298732032</v>
      </c>
      <c r="H1717" s="182">
        <v>0</v>
      </c>
      <c r="I1717" s="183" t="s">
        <v>3418</v>
      </c>
      <c r="J1717" s="184">
        <v>0.37832900000000003</v>
      </c>
      <c r="K1717" s="185">
        <v>317.43589100000003</v>
      </c>
      <c r="L1717" s="181">
        <v>4026192158720</v>
      </c>
      <c r="M1717" s="182">
        <v>2</v>
      </c>
      <c r="N1717" s="183" t="s">
        <v>315</v>
      </c>
      <c r="O1717" s="184">
        <v>2.8E-5</v>
      </c>
      <c r="P1717" s="185">
        <v>2.2800000000000001E-4</v>
      </c>
      <c r="S1717" s="175"/>
    </row>
    <row r="1718" spans="1:19" x14ac:dyDescent="0.2">
      <c r="A1718" s="172">
        <v>1692</v>
      </c>
      <c r="B1718" s="181">
        <v>5467699994624</v>
      </c>
      <c r="C1718" s="182">
        <v>0</v>
      </c>
      <c r="D1718" s="183" t="s">
        <v>3441</v>
      </c>
      <c r="E1718" s="184">
        <v>0.37609599999999999</v>
      </c>
      <c r="F1718" s="185">
        <v>314.26301799999999</v>
      </c>
      <c r="G1718" s="181">
        <v>28307484524544</v>
      </c>
      <c r="H1718" s="182">
        <v>0</v>
      </c>
      <c r="I1718" s="183" t="s">
        <v>3419</v>
      </c>
      <c r="J1718" s="184">
        <v>0.37694800000000001</v>
      </c>
      <c r="K1718" s="185">
        <v>315.70412800000003</v>
      </c>
      <c r="L1718" s="181">
        <v>2788751826944</v>
      </c>
      <c r="M1718" s="182">
        <v>0</v>
      </c>
      <c r="N1718" s="183" t="s">
        <v>3379</v>
      </c>
      <c r="O1718" s="184">
        <v>0.37288199999999999</v>
      </c>
      <c r="P1718" s="185">
        <v>310.10416900000001</v>
      </c>
      <c r="S1718" s="175"/>
    </row>
    <row r="1719" spans="1:19" x14ac:dyDescent="0.2">
      <c r="A1719" s="172">
        <v>1693</v>
      </c>
      <c r="B1719" s="181">
        <v>23111651500032</v>
      </c>
      <c r="C1719" s="182">
        <v>1</v>
      </c>
      <c r="D1719" s="183" t="s">
        <v>3442</v>
      </c>
      <c r="E1719" s="184">
        <v>0.49175799999999997</v>
      </c>
      <c r="F1719" s="185">
        <v>670.823035</v>
      </c>
      <c r="G1719" s="181">
        <v>5090617761792</v>
      </c>
      <c r="H1719" s="182">
        <v>2</v>
      </c>
      <c r="I1719" s="183" t="s">
        <v>310</v>
      </c>
      <c r="J1719" s="184">
        <v>1.7E-5</v>
      </c>
      <c r="K1719" s="185">
        <v>1.37E-4</v>
      </c>
      <c r="L1719" s="181">
        <v>4616557256704</v>
      </c>
      <c r="M1719" s="182">
        <v>1</v>
      </c>
      <c r="N1719" s="183" t="s">
        <v>3380</v>
      </c>
      <c r="O1719" s="184">
        <v>0.50100999999999996</v>
      </c>
      <c r="P1719" s="185">
        <v>684.219199</v>
      </c>
      <c r="S1719" s="175"/>
    </row>
    <row r="1720" spans="1:19" x14ac:dyDescent="0.2">
      <c r="A1720" s="172">
        <v>1694</v>
      </c>
      <c r="B1720" s="181">
        <v>15926321709056</v>
      </c>
      <c r="C1720" s="182">
        <v>0</v>
      </c>
      <c r="D1720" s="183" t="s">
        <v>3443</v>
      </c>
      <c r="E1720" s="184">
        <v>0.37794499999999998</v>
      </c>
      <c r="F1720" s="185">
        <v>316.92639600000001</v>
      </c>
      <c r="G1720" s="181">
        <v>20447121170432</v>
      </c>
      <c r="H1720" s="182">
        <v>0</v>
      </c>
      <c r="I1720" s="183" t="s">
        <v>3421</v>
      </c>
      <c r="J1720" s="184">
        <v>0.37395099999999998</v>
      </c>
      <c r="K1720" s="185">
        <v>312.01774799999998</v>
      </c>
      <c r="L1720" s="181">
        <v>1890718064640</v>
      </c>
      <c r="M1720" s="182">
        <v>1</v>
      </c>
      <c r="N1720" s="183" t="s">
        <v>3381</v>
      </c>
      <c r="O1720" s="184">
        <v>0.509293</v>
      </c>
      <c r="P1720" s="185">
        <v>707.67331999999999</v>
      </c>
      <c r="S1720" s="175"/>
    </row>
    <row r="1721" spans="1:19" x14ac:dyDescent="0.2">
      <c r="A1721" s="172">
        <v>1695</v>
      </c>
      <c r="B1721" s="181">
        <v>19563723161600</v>
      </c>
      <c r="C1721" s="182">
        <v>2</v>
      </c>
      <c r="D1721" s="183" t="s">
        <v>307</v>
      </c>
      <c r="E1721" s="184">
        <v>3.0000000000000001E-6</v>
      </c>
      <c r="F1721" s="185">
        <v>3.0000000000000001E-5</v>
      </c>
      <c r="G1721" s="181">
        <v>20455194550272</v>
      </c>
      <c r="H1721" s="182">
        <v>0</v>
      </c>
      <c r="I1721" s="183" t="s">
        <v>3425</v>
      </c>
      <c r="J1721" s="184">
        <v>0.37265500000000001</v>
      </c>
      <c r="K1721" s="185">
        <v>310.23393600000003</v>
      </c>
      <c r="L1721" s="181">
        <v>2427346960384</v>
      </c>
      <c r="M1721" s="182">
        <v>0</v>
      </c>
      <c r="N1721" s="183" t="s">
        <v>3384</v>
      </c>
      <c r="O1721" s="184">
        <v>0.376027</v>
      </c>
      <c r="P1721" s="185">
        <v>314.55513999999999</v>
      </c>
      <c r="S1721" s="175"/>
    </row>
    <row r="1722" spans="1:19" x14ac:dyDescent="0.2">
      <c r="A1722" s="172">
        <v>1696</v>
      </c>
      <c r="B1722" s="181">
        <v>23345857101824</v>
      </c>
      <c r="C1722" s="182">
        <v>1</v>
      </c>
      <c r="D1722" s="183" t="s">
        <v>3449</v>
      </c>
      <c r="E1722" s="184">
        <v>0.51799799999999996</v>
      </c>
      <c r="F1722" s="185">
        <v>719.78143799999998</v>
      </c>
      <c r="G1722" s="181">
        <v>11424413900800</v>
      </c>
      <c r="H1722" s="182">
        <v>1</v>
      </c>
      <c r="I1722" s="183" t="s">
        <v>3426</v>
      </c>
      <c r="J1722" s="184">
        <v>0.49507099999999998</v>
      </c>
      <c r="K1722" s="185">
        <v>673.90693099999999</v>
      </c>
      <c r="L1722" s="181">
        <v>6679863984128</v>
      </c>
      <c r="M1722" s="182">
        <v>2</v>
      </c>
      <c r="N1722" s="183" t="s">
        <v>329</v>
      </c>
      <c r="O1722" s="184">
        <v>1.9000000000000001E-5</v>
      </c>
      <c r="P1722" s="185">
        <v>1.5200000000000001E-4</v>
      </c>
      <c r="S1722" s="175"/>
    </row>
    <row r="1723" spans="1:19" x14ac:dyDescent="0.2">
      <c r="A1723" s="172">
        <v>1697</v>
      </c>
      <c r="B1723" s="181">
        <v>821626331136</v>
      </c>
      <c r="C1723" s="182">
        <v>0</v>
      </c>
      <c r="D1723" s="183" t="s">
        <v>3453</v>
      </c>
      <c r="E1723" s="184">
        <v>0.37839699999999998</v>
      </c>
      <c r="F1723" s="185">
        <v>316.78956699999998</v>
      </c>
      <c r="G1723" s="181">
        <v>23272019689472</v>
      </c>
      <c r="H1723" s="182">
        <v>0</v>
      </c>
      <c r="I1723" s="183" t="s">
        <v>3429</v>
      </c>
      <c r="J1723" s="184">
        <v>0.37962000000000001</v>
      </c>
      <c r="K1723" s="185">
        <v>319.03590200000002</v>
      </c>
      <c r="L1723" s="181">
        <v>465297784832</v>
      </c>
      <c r="M1723" s="182">
        <v>0</v>
      </c>
      <c r="N1723" s="183" t="s">
        <v>3385</v>
      </c>
      <c r="O1723" s="184">
        <v>0.37237100000000001</v>
      </c>
      <c r="P1723" s="185">
        <v>309.83113200000003</v>
      </c>
      <c r="S1723" s="175"/>
    </row>
    <row r="1724" spans="1:19" x14ac:dyDescent="0.2">
      <c r="A1724" s="172">
        <v>1698</v>
      </c>
      <c r="B1724" s="181">
        <v>20140678381568</v>
      </c>
      <c r="C1724" s="182">
        <v>2</v>
      </c>
      <c r="D1724" s="183" t="s">
        <v>296</v>
      </c>
      <c r="E1724" s="184">
        <v>5.0000000000000004E-6</v>
      </c>
      <c r="F1724" s="185">
        <v>4.5000000000000003E-5</v>
      </c>
      <c r="G1724" s="181">
        <v>24145950900224</v>
      </c>
      <c r="H1724" s="182">
        <v>1</v>
      </c>
      <c r="I1724" s="183" t="s">
        <v>3430</v>
      </c>
      <c r="J1724" s="184">
        <v>0.49503399999999997</v>
      </c>
      <c r="K1724" s="185">
        <v>666.89884199999995</v>
      </c>
      <c r="L1724" s="181">
        <v>2744988876800</v>
      </c>
      <c r="M1724" s="182">
        <v>0</v>
      </c>
      <c r="N1724" s="183" t="s">
        <v>3392</v>
      </c>
      <c r="O1724" s="184">
        <v>0.37670199999999998</v>
      </c>
      <c r="P1724" s="185">
        <v>314.65939100000003</v>
      </c>
      <c r="S1724" s="175"/>
    </row>
    <row r="1725" spans="1:19" x14ac:dyDescent="0.2">
      <c r="A1725" s="172">
        <v>1699</v>
      </c>
      <c r="B1725" s="181">
        <v>25432452136960</v>
      </c>
      <c r="C1725" s="182">
        <v>1</v>
      </c>
      <c r="D1725" s="183" t="s">
        <v>3455</v>
      </c>
      <c r="E1725" s="184">
        <v>0.505</v>
      </c>
      <c r="F1725" s="185">
        <v>690.97067400000003</v>
      </c>
      <c r="G1725" s="181">
        <v>4942927888384</v>
      </c>
      <c r="H1725" s="182">
        <v>0</v>
      </c>
      <c r="I1725" s="183" t="s">
        <v>3431</v>
      </c>
      <c r="J1725" s="184">
        <v>0.370282</v>
      </c>
      <c r="K1725" s="185">
        <v>307.20107100000001</v>
      </c>
      <c r="L1725" s="181">
        <v>232618147840</v>
      </c>
      <c r="M1725" s="182">
        <v>0</v>
      </c>
      <c r="N1725" s="183" t="s">
        <v>3394</v>
      </c>
      <c r="O1725" s="184">
        <v>0.37361299999999997</v>
      </c>
      <c r="P1725" s="185">
        <v>311.60375399999998</v>
      </c>
      <c r="S1725" s="175"/>
    </row>
    <row r="1726" spans="1:19" x14ac:dyDescent="0.2">
      <c r="A1726" s="172">
        <v>1700</v>
      </c>
      <c r="B1726" s="181">
        <v>15160581283840</v>
      </c>
      <c r="C1726" s="182">
        <v>0</v>
      </c>
      <c r="D1726" s="183" t="s">
        <v>3456</v>
      </c>
      <c r="E1726" s="184">
        <v>0.37199700000000002</v>
      </c>
      <c r="F1726" s="185">
        <v>308.95915400000001</v>
      </c>
      <c r="G1726" s="181">
        <v>1746727436288</v>
      </c>
      <c r="H1726" s="182">
        <v>2</v>
      </c>
      <c r="I1726" s="183" t="s">
        <v>315</v>
      </c>
      <c r="J1726" s="184">
        <v>1.2999999999999999E-5</v>
      </c>
      <c r="K1726" s="185">
        <v>1.06E-4</v>
      </c>
      <c r="L1726" s="181">
        <v>5204873609216</v>
      </c>
      <c r="M1726" s="182">
        <v>1</v>
      </c>
      <c r="N1726" s="183" t="s">
        <v>3395</v>
      </c>
      <c r="O1726" s="184">
        <v>0.50107500000000005</v>
      </c>
      <c r="P1726" s="185">
        <v>685.17334100000005</v>
      </c>
      <c r="S1726" s="175"/>
    </row>
    <row r="1727" spans="1:19" x14ac:dyDescent="0.2">
      <c r="A1727" s="172">
        <v>1701</v>
      </c>
      <c r="B1727" s="181">
        <v>25615786278912</v>
      </c>
      <c r="C1727" s="182">
        <v>2</v>
      </c>
      <c r="D1727" s="183" t="s">
        <v>214</v>
      </c>
      <c r="E1727" s="184">
        <v>0</v>
      </c>
      <c r="F1727" s="185">
        <v>0</v>
      </c>
      <c r="G1727" s="181">
        <v>18339460849664</v>
      </c>
      <c r="H1727" s="182">
        <v>0</v>
      </c>
      <c r="I1727" s="183" t="s">
        <v>3434</v>
      </c>
      <c r="J1727" s="184">
        <v>0.376556</v>
      </c>
      <c r="K1727" s="185">
        <v>315.12848500000001</v>
      </c>
      <c r="L1727" s="181">
        <v>5811512254464</v>
      </c>
      <c r="M1727" s="182">
        <v>0</v>
      </c>
      <c r="N1727" s="183" t="s">
        <v>3396</v>
      </c>
      <c r="O1727" s="184">
        <v>0.375278</v>
      </c>
      <c r="P1727" s="185">
        <v>312.766615</v>
      </c>
      <c r="S1727" s="175"/>
    </row>
    <row r="1728" spans="1:19" x14ac:dyDescent="0.2">
      <c r="A1728" s="172">
        <v>1702</v>
      </c>
      <c r="B1728" s="181">
        <v>21365745442816</v>
      </c>
      <c r="C1728" s="182">
        <v>0</v>
      </c>
      <c r="D1728" s="183" t="s">
        <v>3458</v>
      </c>
      <c r="E1728" s="184">
        <v>0.37363400000000002</v>
      </c>
      <c r="F1728" s="185">
        <v>311.42008199999998</v>
      </c>
      <c r="G1728" s="181">
        <v>18406262161408</v>
      </c>
      <c r="H1728" s="182">
        <v>2</v>
      </c>
      <c r="I1728" s="183" t="s">
        <v>307</v>
      </c>
      <c r="J1728" s="184">
        <v>3.0000000000000001E-6</v>
      </c>
      <c r="K1728" s="185">
        <v>3.0000000000000001E-5</v>
      </c>
      <c r="L1728" s="181">
        <v>6169014099968</v>
      </c>
      <c r="M1728" s="182">
        <v>0</v>
      </c>
      <c r="N1728" s="183" t="s">
        <v>3398</v>
      </c>
      <c r="O1728" s="184">
        <v>0.37729200000000002</v>
      </c>
      <c r="P1728" s="185">
        <v>315.64148899999998</v>
      </c>
      <c r="S1728" s="175"/>
    </row>
    <row r="1729" spans="1:19" x14ac:dyDescent="0.2">
      <c r="A1729" s="172">
        <v>1703</v>
      </c>
      <c r="B1729" s="181">
        <v>20190142496768</v>
      </c>
      <c r="C1729" s="182">
        <v>1</v>
      </c>
      <c r="D1729" s="183" t="s">
        <v>3459</v>
      </c>
      <c r="E1729" s="184">
        <v>0.49846800000000002</v>
      </c>
      <c r="F1729" s="185">
        <v>674.37721299999998</v>
      </c>
      <c r="G1729" s="181">
        <v>3023170224128</v>
      </c>
      <c r="H1729" s="182">
        <v>0</v>
      </c>
      <c r="I1729" s="183" t="s">
        <v>3437</v>
      </c>
      <c r="J1729" s="184">
        <v>0.37814300000000001</v>
      </c>
      <c r="K1729" s="185">
        <v>316.32571100000001</v>
      </c>
      <c r="L1729" s="181">
        <v>6538718298112</v>
      </c>
      <c r="M1729" s="182">
        <v>2</v>
      </c>
      <c r="N1729" s="183" t="s">
        <v>301</v>
      </c>
      <c r="O1729" s="184">
        <v>1.7E-5</v>
      </c>
      <c r="P1729" s="185">
        <v>1.37E-4</v>
      </c>
      <c r="S1729" s="175"/>
    </row>
    <row r="1730" spans="1:19" x14ac:dyDescent="0.2">
      <c r="A1730" s="172">
        <v>1704</v>
      </c>
      <c r="B1730" s="181">
        <v>22168718270464</v>
      </c>
      <c r="C1730" s="182">
        <v>0</v>
      </c>
      <c r="D1730" s="183" t="s">
        <v>3460</v>
      </c>
      <c r="E1730" s="184">
        <v>0.37745000000000001</v>
      </c>
      <c r="F1730" s="185">
        <v>315.75678599999998</v>
      </c>
      <c r="G1730" s="181">
        <v>25987515351040</v>
      </c>
      <c r="H1730" s="182">
        <v>1</v>
      </c>
      <c r="I1730" s="183" t="s">
        <v>3439</v>
      </c>
      <c r="J1730" s="184">
        <v>0.50173599999999996</v>
      </c>
      <c r="K1730" s="185">
        <v>685.02056200000004</v>
      </c>
      <c r="L1730" s="181">
        <v>1786909933568</v>
      </c>
      <c r="M1730" s="182">
        <v>2</v>
      </c>
      <c r="N1730" s="183" t="s">
        <v>315</v>
      </c>
      <c r="O1730" s="184">
        <v>1.2999999999999999E-5</v>
      </c>
      <c r="P1730" s="185">
        <v>1.06E-4</v>
      </c>
      <c r="S1730" s="175"/>
    </row>
    <row r="1731" spans="1:19" x14ac:dyDescent="0.2">
      <c r="A1731" s="172">
        <v>1705</v>
      </c>
      <c r="B1731" s="181">
        <v>22639636258816</v>
      </c>
      <c r="C1731" s="182">
        <v>1</v>
      </c>
      <c r="D1731" s="183" t="s">
        <v>3464</v>
      </c>
      <c r="E1731" s="184">
        <v>0.49707000000000001</v>
      </c>
      <c r="F1731" s="185">
        <v>678.00841300000002</v>
      </c>
      <c r="G1731" s="181">
        <v>3861328412672</v>
      </c>
      <c r="H1731" s="182">
        <v>1</v>
      </c>
      <c r="I1731" s="183" t="s">
        <v>3440</v>
      </c>
      <c r="J1731" s="184">
        <v>0.50372399999999995</v>
      </c>
      <c r="K1731" s="185">
        <v>692.95772199999999</v>
      </c>
      <c r="L1731" s="181">
        <v>109962338304</v>
      </c>
      <c r="M1731" s="182">
        <v>2</v>
      </c>
      <c r="N1731" s="183" t="s">
        <v>338</v>
      </c>
      <c r="O1731" s="184">
        <v>0</v>
      </c>
      <c r="P1731" s="185">
        <v>0</v>
      </c>
      <c r="S1731" s="175"/>
    </row>
    <row r="1732" spans="1:19" x14ac:dyDescent="0.2">
      <c r="A1732" s="172">
        <v>1706</v>
      </c>
      <c r="B1732" s="181">
        <v>29247715483648</v>
      </c>
      <c r="C1732" s="182">
        <v>0</v>
      </c>
      <c r="D1732" s="183" t="s">
        <v>3465</v>
      </c>
      <c r="E1732" s="184">
        <v>0.37537399999999999</v>
      </c>
      <c r="F1732" s="185">
        <v>313.609488</v>
      </c>
      <c r="G1732" s="181">
        <v>9556240269312</v>
      </c>
      <c r="H1732" s="182">
        <v>2</v>
      </c>
      <c r="I1732" s="183" t="s">
        <v>301</v>
      </c>
      <c r="J1732" s="184">
        <v>2.0999999999999999E-5</v>
      </c>
      <c r="K1732" s="185">
        <v>1.6699999999999999E-4</v>
      </c>
      <c r="L1732" s="181">
        <v>3565130866688</v>
      </c>
      <c r="M1732" s="182">
        <v>2</v>
      </c>
      <c r="N1732" s="183" t="s">
        <v>315</v>
      </c>
      <c r="O1732" s="184">
        <v>3.6000000000000001E-5</v>
      </c>
      <c r="P1732" s="185">
        <v>2.8899999999999998E-4</v>
      </c>
      <c r="S1732" s="175"/>
    </row>
    <row r="1733" spans="1:19" x14ac:dyDescent="0.2">
      <c r="A1733" s="172">
        <v>1707</v>
      </c>
      <c r="B1733" s="181">
        <v>1835693088768</v>
      </c>
      <c r="C1733" s="182">
        <v>0</v>
      </c>
      <c r="D1733" s="183" t="s">
        <v>3466</v>
      </c>
      <c r="E1733" s="184">
        <v>0.37401699999999999</v>
      </c>
      <c r="F1733" s="185">
        <v>311.68301600000001</v>
      </c>
      <c r="G1733" s="181">
        <v>14755793756160</v>
      </c>
      <c r="H1733" s="182">
        <v>0</v>
      </c>
      <c r="I1733" s="183" t="s">
        <v>3446</v>
      </c>
      <c r="J1733" s="184">
        <v>0.37698900000000002</v>
      </c>
      <c r="K1733" s="185">
        <v>315.69160599999998</v>
      </c>
      <c r="L1733" s="181">
        <v>3342875467776</v>
      </c>
      <c r="M1733" s="182">
        <v>0</v>
      </c>
      <c r="N1733" s="183" t="s">
        <v>3404</v>
      </c>
      <c r="O1733" s="184">
        <v>0.37507499999999999</v>
      </c>
      <c r="P1733" s="185">
        <v>313.04040300000003</v>
      </c>
      <c r="S1733" s="175"/>
    </row>
    <row r="1734" spans="1:19" x14ac:dyDescent="0.2">
      <c r="A1734" s="172">
        <v>1708</v>
      </c>
      <c r="B1734" s="181">
        <v>11350294093824</v>
      </c>
      <c r="C1734" s="182">
        <v>2</v>
      </c>
      <c r="D1734" s="183" t="s">
        <v>316</v>
      </c>
      <c r="E1734" s="184">
        <v>3.0000000000000001E-5</v>
      </c>
      <c r="F1734" s="185">
        <v>2.4399999999999999E-4</v>
      </c>
      <c r="G1734" s="181">
        <v>6017132044288</v>
      </c>
      <c r="H1734" s="182">
        <v>2</v>
      </c>
      <c r="I1734" s="183" t="s">
        <v>301</v>
      </c>
      <c r="J1734" s="184">
        <v>2.0999999999999999E-5</v>
      </c>
      <c r="K1734" s="185">
        <v>1.6699999999999999E-4</v>
      </c>
      <c r="L1734" s="181">
        <v>2155496439808</v>
      </c>
      <c r="M1734" s="182">
        <v>0</v>
      </c>
      <c r="N1734" s="183" t="s">
        <v>3405</v>
      </c>
      <c r="O1734" s="184">
        <v>0.37629499999999999</v>
      </c>
      <c r="P1734" s="185">
        <v>314.47608300000002</v>
      </c>
      <c r="S1734" s="175"/>
    </row>
    <row r="1735" spans="1:19" x14ac:dyDescent="0.2">
      <c r="A1735" s="172">
        <v>1709</v>
      </c>
      <c r="B1735" s="181">
        <v>30821464399872</v>
      </c>
      <c r="C1735" s="182">
        <v>0</v>
      </c>
      <c r="D1735" s="183" t="s">
        <v>3470</v>
      </c>
      <c r="E1735" s="184">
        <v>0.374662</v>
      </c>
      <c r="F1735" s="185">
        <v>312.858881</v>
      </c>
      <c r="G1735" s="181">
        <v>7561173909504</v>
      </c>
      <c r="H1735" s="182">
        <v>0</v>
      </c>
      <c r="I1735" s="183" t="s">
        <v>3450</v>
      </c>
      <c r="J1735" s="184">
        <v>0.37476599999999999</v>
      </c>
      <c r="K1735" s="185">
        <v>313.01874299999997</v>
      </c>
      <c r="L1735" s="181">
        <v>3093640011776</v>
      </c>
      <c r="M1735" s="182">
        <v>0</v>
      </c>
      <c r="N1735" s="183" t="s">
        <v>3407</v>
      </c>
      <c r="O1735" s="184">
        <v>0.37498700000000001</v>
      </c>
      <c r="P1735" s="185">
        <v>312.613179</v>
      </c>
      <c r="S1735" s="175"/>
    </row>
    <row r="1736" spans="1:19" x14ac:dyDescent="0.2">
      <c r="A1736" s="172">
        <v>1710</v>
      </c>
      <c r="B1736" s="181">
        <v>26697319759872</v>
      </c>
      <c r="C1736" s="182">
        <v>1</v>
      </c>
      <c r="D1736" s="183" t="s">
        <v>3473</v>
      </c>
      <c r="E1736" s="184">
        <v>0.49874200000000002</v>
      </c>
      <c r="F1736" s="185">
        <v>683.45657500000004</v>
      </c>
      <c r="G1736" s="181">
        <v>30125767401472</v>
      </c>
      <c r="H1736" s="182">
        <v>0</v>
      </c>
      <c r="I1736" s="183" t="s">
        <v>3451</v>
      </c>
      <c r="J1736" s="184">
        <v>0.37446499999999999</v>
      </c>
      <c r="K1736" s="185">
        <v>312.15942000000001</v>
      </c>
      <c r="L1736" s="181">
        <v>3024041017344</v>
      </c>
      <c r="M1736" s="182">
        <v>2</v>
      </c>
      <c r="N1736" s="183" t="s">
        <v>310</v>
      </c>
      <c r="O1736" s="184">
        <v>5.0000000000000004E-6</v>
      </c>
      <c r="P1736" s="185">
        <v>4.5000000000000003E-5</v>
      </c>
      <c r="S1736" s="175"/>
    </row>
    <row r="1737" spans="1:19" x14ac:dyDescent="0.2">
      <c r="A1737" s="172">
        <v>1711</v>
      </c>
      <c r="B1737" s="181">
        <v>18167539351552</v>
      </c>
      <c r="C1737" s="182">
        <v>2</v>
      </c>
      <c r="D1737" s="183" t="s">
        <v>329</v>
      </c>
      <c r="E1737" s="184">
        <v>3.0000000000000001E-6</v>
      </c>
      <c r="F1737" s="185">
        <v>3.0000000000000001E-5</v>
      </c>
      <c r="G1737" s="181">
        <v>4791803199488</v>
      </c>
      <c r="H1737" s="182">
        <v>2</v>
      </c>
      <c r="I1737" s="183" t="s">
        <v>348</v>
      </c>
      <c r="J1737" s="184">
        <v>1.5E-5</v>
      </c>
      <c r="K1737" s="185">
        <v>1.22E-4</v>
      </c>
      <c r="L1737" s="181">
        <v>379328233472</v>
      </c>
      <c r="M1737" s="182">
        <v>1</v>
      </c>
      <c r="N1737" s="183" t="s">
        <v>3411</v>
      </c>
      <c r="O1737" s="184">
        <v>0.49767899999999998</v>
      </c>
      <c r="P1737" s="185">
        <v>678.17143999999996</v>
      </c>
      <c r="S1737" s="175"/>
    </row>
    <row r="1738" spans="1:19" x14ac:dyDescent="0.2">
      <c r="A1738" s="172">
        <v>1712</v>
      </c>
      <c r="B1738" s="181">
        <v>2317982375936</v>
      </c>
      <c r="C1738" s="182">
        <v>0</v>
      </c>
      <c r="D1738" s="183" t="s">
        <v>3482</v>
      </c>
      <c r="E1738" s="184">
        <v>0.37756600000000001</v>
      </c>
      <c r="F1738" s="185">
        <v>316.60632700000002</v>
      </c>
      <c r="G1738" s="181">
        <v>26985810092032</v>
      </c>
      <c r="H1738" s="182">
        <v>1</v>
      </c>
      <c r="I1738" s="183" t="s">
        <v>3454</v>
      </c>
      <c r="J1738" s="184">
        <v>0.49895499999999998</v>
      </c>
      <c r="K1738" s="185">
        <v>677.15155000000004</v>
      </c>
      <c r="L1738" s="181">
        <v>6700216033280</v>
      </c>
      <c r="M1738" s="182">
        <v>2</v>
      </c>
      <c r="N1738" s="183" t="s">
        <v>296</v>
      </c>
      <c r="O1738" s="184">
        <v>2.4000000000000001E-5</v>
      </c>
      <c r="P1738" s="185">
        <v>1.9799999999999999E-4</v>
      </c>
      <c r="S1738" s="175"/>
    </row>
    <row r="1739" spans="1:19" x14ac:dyDescent="0.2">
      <c r="A1739" s="172">
        <v>1713</v>
      </c>
      <c r="B1739" s="181">
        <v>24264943452160</v>
      </c>
      <c r="C1739" s="182">
        <v>1</v>
      </c>
      <c r="D1739" s="183" t="s">
        <v>3483</v>
      </c>
      <c r="E1739" s="184">
        <v>0.50023300000000004</v>
      </c>
      <c r="F1739" s="185">
        <v>685.17434500000002</v>
      </c>
      <c r="G1739" s="181">
        <v>585747972096</v>
      </c>
      <c r="H1739" s="182">
        <v>0</v>
      </c>
      <c r="I1739" s="183" t="s">
        <v>3457</v>
      </c>
      <c r="J1739" s="184">
        <v>0.37337900000000002</v>
      </c>
      <c r="K1739" s="185">
        <v>310.99878000000001</v>
      </c>
      <c r="L1739" s="181">
        <v>962694021120</v>
      </c>
      <c r="M1739" s="182">
        <v>1</v>
      </c>
      <c r="N1739" s="183" t="s">
        <v>3413</v>
      </c>
      <c r="O1739" s="184">
        <v>0.49478</v>
      </c>
      <c r="P1739" s="185">
        <v>666.23058200000003</v>
      </c>
      <c r="S1739" s="175"/>
    </row>
    <row r="1740" spans="1:19" x14ac:dyDescent="0.2">
      <c r="A1740" s="172">
        <v>1714</v>
      </c>
      <c r="B1740" s="181">
        <v>1241064480768</v>
      </c>
      <c r="C1740" s="182">
        <v>0</v>
      </c>
      <c r="D1740" s="183" t="s">
        <v>3485</v>
      </c>
      <c r="E1740" s="184">
        <v>0.375668</v>
      </c>
      <c r="F1740" s="185">
        <v>314.06412999999998</v>
      </c>
      <c r="G1740" s="181">
        <v>20630516482048</v>
      </c>
      <c r="H1740" s="182">
        <v>0</v>
      </c>
      <c r="I1740" s="183" t="s">
        <v>3461</v>
      </c>
      <c r="J1740" s="184">
        <v>0.369919</v>
      </c>
      <c r="K1740" s="185">
        <v>307.09917000000002</v>
      </c>
      <c r="L1740" s="181">
        <v>378376740864</v>
      </c>
      <c r="M1740" s="182">
        <v>0</v>
      </c>
      <c r="N1740" s="183" t="s">
        <v>3417</v>
      </c>
      <c r="O1740" s="184">
        <v>0.37595499999999998</v>
      </c>
      <c r="P1740" s="185">
        <v>314.21684699999997</v>
      </c>
      <c r="S1740" s="175"/>
    </row>
    <row r="1741" spans="1:19" x14ac:dyDescent="0.2">
      <c r="A1741" s="172">
        <v>1715</v>
      </c>
      <c r="B1741" s="181">
        <v>19840040804352</v>
      </c>
      <c r="C1741" s="182">
        <v>1</v>
      </c>
      <c r="D1741" s="183" t="s">
        <v>3489</v>
      </c>
      <c r="E1741" s="184">
        <v>0.49395699999999998</v>
      </c>
      <c r="F1741" s="185">
        <v>674.35632099999998</v>
      </c>
      <c r="G1741" s="181">
        <v>7962006913024</v>
      </c>
      <c r="H1741" s="182">
        <v>1</v>
      </c>
      <c r="I1741" s="183" t="s">
        <v>3463</v>
      </c>
      <c r="J1741" s="184">
        <v>0.50205500000000003</v>
      </c>
      <c r="K1741" s="185">
        <v>689.496308</v>
      </c>
      <c r="L1741" s="181">
        <v>1800676237312</v>
      </c>
      <c r="M1741" s="182">
        <v>0</v>
      </c>
      <c r="N1741" s="183" t="s">
        <v>3420</v>
      </c>
      <c r="O1741" s="184">
        <v>0.37722499999999998</v>
      </c>
      <c r="P1741" s="185">
        <v>315.75927100000001</v>
      </c>
      <c r="S1741" s="175"/>
    </row>
    <row r="1742" spans="1:19" x14ac:dyDescent="0.2">
      <c r="A1742" s="172">
        <v>1716</v>
      </c>
      <c r="B1742" s="181">
        <v>28938072539136</v>
      </c>
      <c r="C1742" s="182">
        <v>2</v>
      </c>
      <c r="D1742" s="183" t="s">
        <v>338</v>
      </c>
      <c r="E1742" s="184">
        <v>2.1999999999999999E-5</v>
      </c>
      <c r="F1742" s="185">
        <v>1.83E-4</v>
      </c>
      <c r="G1742" s="181">
        <v>8774458007552</v>
      </c>
      <c r="H1742" s="182">
        <v>2</v>
      </c>
      <c r="I1742" s="183" t="s">
        <v>348</v>
      </c>
      <c r="J1742" s="184">
        <v>1.1E-5</v>
      </c>
      <c r="K1742" s="185">
        <v>9.1000000000000003E-5</v>
      </c>
      <c r="L1742" s="181">
        <v>2428551102464</v>
      </c>
      <c r="M1742" s="182">
        <v>2</v>
      </c>
      <c r="N1742" s="183" t="s">
        <v>306</v>
      </c>
      <c r="O1742" s="184">
        <v>1.7E-5</v>
      </c>
      <c r="P1742" s="185">
        <v>1.37E-4</v>
      </c>
      <c r="S1742" s="175"/>
    </row>
    <row r="1743" spans="1:19" x14ac:dyDescent="0.2">
      <c r="A1743" s="172">
        <v>1717</v>
      </c>
      <c r="B1743" s="181">
        <v>6976664494080</v>
      </c>
      <c r="C1743" s="182">
        <v>2</v>
      </c>
      <c r="D1743" s="183" t="s">
        <v>329</v>
      </c>
      <c r="E1743" s="184">
        <v>2.5999999999999998E-5</v>
      </c>
      <c r="F1743" s="185">
        <v>2.13E-4</v>
      </c>
      <c r="G1743" s="181">
        <v>11940753661952</v>
      </c>
      <c r="H1743" s="182">
        <v>1</v>
      </c>
      <c r="I1743" s="183" t="s">
        <v>3467</v>
      </c>
      <c r="J1743" s="184">
        <v>0.50012699999999999</v>
      </c>
      <c r="K1743" s="185">
        <v>678.82405300000005</v>
      </c>
      <c r="L1743" s="181">
        <v>177007370240</v>
      </c>
      <c r="M1743" s="182">
        <v>2</v>
      </c>
      <c r="N1743" s="183" t="s">
        <v>310</v>
      </c>
      <c r="O1743" s="184">
        <v>1.2999999999999999E-5</v>
      </c>
      <c r="P1743" s="185">
        <v>1.06E-4</v>
      </c>
      <c r="S1743" s="175"/>
    </row>
    <row r="1744" spans="1:19" x14ac:dyDescent="0.2">
      <c r="A1744" s="172">
        <v>1718</v>
      </c>
      <c r="B1744" s="181">
        <v>6385857323008</v>
      </c>
      <c r="C1744" s="182">
        <v>2</v>
      </c>
      <c r="D1744" s="183" t="s">
        <v>310</v>
      </c>
      <c r="E1744" s="184">
        <v>2.0999999999999999E-5</v>
      </c>
      <c r="F1744" s="185">
        <v>1.6699999999999999E-4</v>
      </c>
      <c r="G1744" s="181">
        <v>28595675774976</v>
      </c>
      <c r="H1744" s="182">
        <v>0</v>
      </c>
      <c r="I1744" s="183" t="s">
        <v>3468</v>
      </c>
      <c r="J1744" s="184">
        <v>0.37736599999999998</v>
      </c>
      <c r="K1744" s="185">
        <v>315.61819700000001</v>
      </c>
      <c r="L1744" s="181">
        <v>333470834688</v>
      </c>
      <c r="M1744" s="182">
        <v>2</v>
      </c>
      <c r="N1744" s="183" t="s">
        <v>301</v>
      </c>
      <c r="O1744" s="184">
        <v>5.0000000000000004E-6</v>
      </c>
      <c r="P1744" s="185">
        <v>4.5000000000000003E-5</v>
      </c>
      <c r="S1744" s="175"/>
    </row>
    <row r="1745" spans="1:19" x14ac:dyDescent="0.2">
      <c r="A1745" s="172">
        <v>1719</v>
      </c>
      <c r="B1745" s="181">
        <v>6402609979392</v>
      </c>
      <c r="C1745" s="182">
        <v>0</v>
      </c>
      <c r="D1745" s="183" t="s">
        <v>3496</v>
      </c>
      <c r="E1745" s="184">
        <v>0.37879099999999999</v>
      </c>
      <c r="F1745" s="185">
        <v>317.61946799999998</v>
      </c>
      <c r="G1745" s="181">
        <v>9099804000256</v>
      </c>
      <c r="H1745" s="182">
        <v>2</v>
      </c>
      <c r="I1745" s="183" t="s">
        <v>315</v>
      </c>
      <c r="J1745" s="184">
        <v>1.2999999999999999E-5</v>
      </c>
      <c r="K1745" s="185">
        <v>1.06E-4</v>
      </c>
      <c r="L1745" s="181">
        <v>5099135188992</v>
      </c>
      <c r="M1745" s="182">
        <v>1</v>
      </c>
      <c r="N1745" s="183" t="s">
        <v>3423</v>
      </c>
      <c r="O1745" s="184">
        <v>0.48883199999999999</v>
      </c>
      <c r="P1745" s="185">
        <v>653.89143200000001</v>
      </c>
      <c r="S1745" s="175"/>
    </row>
    <row r="1746" spans="1:19" x14ac:dyDescent="0.2">
      <c r="A1746" s="172">
        <v>1720</v>
      </c>
      <c r="B1746" s="181">
        <v>4760589230080</v>
      </c>
      <c r="C1746" s="182">
        <v>0</v>
      </c>
      <c r="D1746" s="183" t="s">
        <v>3498</v>
      </c>
      <c r="E1746" s="184">
        <v>0.37808199999999997</v>
      </c>
      <c r="F1746" s="185">
        <v>316.71293900000001</v>
      </c>
      <c r="G1746" s="181">
        <v>28122704617472</v>
      </c>
      <c r="H1746" s="182">
        <v>0</v>
      </c>
      <c r="I1746" s="183" t="s">
        <v>3471</v>
      </c>
      <c r="J1746" s="184">
        <v>0.37469599999999997</v>
      </c>
      <c r="K1746" s="185">
        <v>313.01046400000001</v>
      </c>
      <c r="L1746" s="181">
        <v>6439580688384</v>
      </c>
      <c r="M1746" s="182">
        <v>0</v>
      </c>
      <c r="N1746" s="183" t="s">
        <v>3428</v>
      </c>
      <c r="O1746" s="184">
        <v>0.37833899999999998</v>
      </c>
      <c r="P1746" s="185">
        <v>316.97500700000001</v>
      </c>
      <c r="S1746" s="175"/>
    </row>
    <row r="1747" spans="1:19" x14ac:dyDescent="0.2">
      <c r="A1747" s="172">
        <v>1721</v>
      </c>
      <c r="B1747" s="181">
        <v>6828008316928</v>
      </c>
      <c r="C1747" s="182">
        <v>1</v>
      </c>
      <c r="D1747" s="183" t="s">
        <v>3500</v>
      </c>
      <c r="E1747" s="184">
        <v>0.49792399999999998</v>
      </c>
      <c r="F1747" s="185">
        <v>675.80698800000005</v>
      </c>
      <c r="G1747" s="181">
        <v>5348545044480</v>
      </c>
      <c r="H1747" s="182">
        <v>1</v>
      </c>
      <c r="I1747" s="183" t="s">
        <v>3474</v>
      </c>
      <c r="J1747" s="184">
        <v>0.50101200000000001</v>
      </c>
      <c r="K1747" s="185">
        <v>683.32627500000001</v>
      </c>
      <c r="L1747" s="181">
        <v>5771447459840</v>
      </c>
      <c r="M1747" s="182">
        <v>2</v>
      </c>
      <c r="N1747" s="183" t="s">
        <v>307</v>
      </c>
      <c r="O1747" s="184">
        <v>2.1999999999999999E-5</v>
      </c>
      <c r="P1747" s="185">
        <v>1.83E-4</v>
      </c>
      <c r="S1747" s="175"/>
    </row>
    <row r="1748" spans="1:19" x14ac:dyDescent="0.2">
      <c r="A1748" s="172">
        <v>1722</v>
      </c>
      <c r="B1748" s="181">
        <v>2214262480896</v>
      </c>
      <c r="C1748" s="182">
        <v>0</v>
      </c>
      <c r="D1748" s="183" t="s">
        <v>3502</v>
      </c>
      <c r="E1748" s="184">
        <v>0.37312099999999998</v>
      </c>
      <c r="F1748" s="185">
        <v>310.60414900000001</v>
      </c>
      <c r="G1748" s="181">
        <v>30866081636352</v>
      </c>
      <c r="H1748" s="182">
        <v>2</v>
      </c>
      <c r="I1748" s="183" t="s">
        <v>296</v>
      </c>
      <c r="J1748" s="184">
        <v>1.2999999999999999E-5</v>
      </c>
      <c r="K1748" s="185">
        <v>1.06E-4</v>
      </c>
      <c r="L1748" s="181">
        <v>778926686208</v>
      </c>
      <c r="M1748" s="182">
        <v>0</v>
      </c>
      <c r="N1748" s="183" t="s">
        <v>3432</v>
      </c>
      <c r="O1748" s="184">
        <v>0.3785</v>
      </c>
      <c r="P1748" s="185">
        <v>316.84127699999999</v>
      </c>
      <c r="S1748" s="175"/>
    </row>
    <row r="1749" spans="1:19" x14ac:dyDescent="0.2">
      <c r="A1749" s="172">
        <v>1723</v>
      </c>
      <c r="B1749" s="181">
        <v>9825986560000</v>
      </c>
      <c r="C1749" s="182">
        <v>0</v>
      </c>
      <c r="D1749" s="183" t="s">
        <v>3506</v>
      </c>
      <c r="E1749" s="184">
        <v>0.37231500000000001</v>
      </c>
      <c r="F1749" s="185">
        <v>310.01062300000001</v>
      </c>
      <c r="G1749" s="181">
        <v>6491778244608</v>
      </c>
      <c r="H1749" s="182">
        <v>0</v>
      </c>
      <c r="I1749" s="183" t="s">
        <v>3476</v>
      </c>
      <c r="J1749" s="184">
        <v>0.377029</v>
      </c>
      <c r="K1749" s="185">
        <v>315.30372</v>
      </c>
      <c r="L1749" s="181">
        <v>371363454976</v>
      </c>
      <c r="M1749" s="182">
        <v>1</v>
      </c>
      <c r="N1749" s="183" t="s">
        <v>3433</v>
      </c>
      <c r="O1749" s="184">
        <v>0.49644500000000003</v>
      </c>
      <c r="P1749" s="185">
        <v>676.65945999999997</v>
      </c>
      <c r="S1749" s="175"/>
    </row>
    <row r="1750" spans="1:19" x14ac:dyDescent="0.2">
      <c r="A1750" s="172">
        <v>1724</v>
      </c>
      <c r="B1750" s="181">
        <v>16373722480640</v>
      </c>
      <c r="C1750" s="182">
        <v>2</v>
      </c>
      <c r="D1750" s="183" t="s">
        <v>310</v>
      </c>
      <c r="E1750" s="184">
        <v>2.4000000000000001E-5</v>
      </c>
      <c r="F1750" s="185">
        <v>1.9799999999999999E-4</v>
      </c>
      <c r="G1750" s="181">
        <v>28600767709184</v>
      </c>
      <c r="H1750" s="182">
        <v>1</v>
      </c>
      <c r="I1750" s="183" t="s">
        <v>3477</v>
      </c>
      <c r="J1750" s="184">
        <v>0.502081</v>
      </c>
      <c r="K1750" s="185">
        <v>684.28258300000005</v>
      </c>
      <c r="L1750" s="181">
        <v>4703428083712</v>
      </c>
      <c r="M1750" s="182">
        <v>1</v>
      </c>
      <c r="N1750" s="183" t="s">
        <v>3435</v>
      </c>
      <c r="O1750" s="184">
        <v>0.49898700000000001</v>
      </c>
      <c r="P1750" s="185">
        <v>680.52974700000004</v>
      </c>
      <c r="S1750" s="175"/>
    </row>
    <row r="1751" spans="1:19" x14ac:dyDescent="0.2">
      <c r="A1751" s="172">
        <v>1725</v>
      </c>
      <c r="B1751" s="181">
        <v>28970240401408</v>
      </c>
      <c r="C1751" s="182">
        <v>1</v>
      </c>
      <c r="D1751" s="183" t="s">
        <v>3508</v>
      </c>
      <c r="E1751" s="184">
        <v>0.50575899999999996</v>
      </c>
      <c r="F1751" s="185">
        <v>698.41233299999999</v>
      </c>
      <c r="G1751" s="181">
        <v>3988113391616</v>
      </c>
      <c r="H1751" s="182">
        <v>2</v>
      </c>
      <c r="I1751" s="183" t="s">
        <v>304</v>
      </c>
      <c r="J1751" s="184">
        <v>1.7E-5</v>
      </c>
      <c r="K1751" s="185">
        <v>1.37E-4</v>
      </c>
      <c r="L1751" s="181">
        <v>1380884316160</v>
      </c>
      <c r="M1751" s="182">
        <v>2</v>
      </c>
      <c r="N1751" s="183" t="s">
        <v>305</v>
      </c>
      <c r="O1751" s="184">
        <v>2.4000000000000001E-5</v>
      </c>
      <c r="P1751" s="185">
        <v>1.9799999999999999E-4</v>
      </c>
      <c r="S1751" s="175"/>
    </row>
    <row r="1752" spans="1:19" x14ac:dyDescent="0.2">
      <c r="A1752" s="172">
        <v>1726</v>
      </c>
      <c r="B1752" s="181">
        <v>25908307009536</v>
      </c>
      <c r="C1752" s="182">
        <v>0</v>
      </c>
      <c r="D1752" s="183" t="s">
        <v>3511</v>
      </c>
      <c r="E1752" s="184">
        <v>0.37384000000000001</v>
      </c>
      <c r="F1752" s="185">
        <v>311.92571600000002</v>
      </c>
      <c r="G1752" s="181">
        <v>29259552718848</v>
      </c>
      <c r="H1752" s="182">
        <v>1</v>
      </c>
      <c r="I1752" s="183" t="s">
        <v>3479</v>
      </c>
      <c r="J1752" s="184">
        <v>0.49531199999999997</v>
      </c>
      <c r="K1752" s="185">
        <v>675.85017700000003</v>
      </c>
      <c r="L1752" s="181">
        <v>49912709120</v>
      </c>
      <c r="M1752" s="182">
        <v>0</v>
      </c>
      <c r="N1752" s="183" t="s">
        <v>3438</v>
      </c>
      <c r="O1752" s="184">
        <v>0.370842</v>
      </c>
      <c r="P1752" s="185">
        <v>308.540639</v>
      </c>
      <c r="S1752" s="175"/>
    </row>
    <row r="1753" spans="1:19" x14ac:dyDescent="0.2">
      <c r="A1753" s="172">
        <v>1727</v>
      </c>
      <c r="B1753" s="181">
        <v>1043695190016</v>
      </c>
      <c r="C1753" s="182">
        <v>2</v>
      </c>
      <c r="D1753" s="183" t="s">
        <v>307</v>
      </c>
      <c r="E1753" s="184">
        <v>6.9999999999999999E-6</v>
      </c>
      <c r="F1753" s="185">
        <v>6.0999999999999999E-5</v>
      </c>
      <c r="G1753" s="181">
        <v>8661610020864</v>
      </c>
      <c r="H1753" s="182">
        <v>0</v>
      </c>
      <c r="I1753" s="183" t="s">
        <v>3480</v>
      </c>
      <c r="J1753" s="184">
        <v>0.37830999999999998</v>
      </c>
      <c r="K1753" s="185">
        <v>316.91332199999999</v>
      </c>
      <c r="L1753" s="181">
        <v>2641336868864</v>
      </c>
      <c r="M1753" s="182">
        <v>2</v>
      </c>
      <c r="N1753" s="183" t="s">
        <v>307</v>
      </c>
      <c r="O1753" s="184">
        <v>1.9000000000000001E-5</v>
      </c>
      <c r="P1753" s="185">
        <v>1.5200000000000001E-4</v>
      </c>
      <c r="S1753" s="175"/>
    </row>
    <row r="1754" spans="1:19" x14ac:dyDescent="0.2">
      <c r="A1754" s="172">
        <v>1728</v>
      </c>
      <c r="B1754" s="181">
        <v>6265231638528</v>
      </c>
      <c r="C1754" s="182">
        <v>2</v>
      </c>
      <c r="D1754" s="183" t="s">
        <v>310</v>
      </c>
      <c r="E1754" s="184">
        <v>9.0000000000000002E-6</v>
      </c>
      <c r="F1754" s="185">
        <v>7.6000000000000004E-5</v>
      </c>
      <c r="G1754" s="181">
        <v>20189204307968</v>
      </c>
      <c r="H1754" s="182">
        <v>0</v>
      </c>
      <c r="I1754" s="183" t="s">
        <v>3481</v>
      </c>
      <c r="J1754" s="184">
        <v>0.37408200000000003</v>
      </c>
      <c r="K1754" s="185">
        <v>312.32142199999998</v>
      </c>
      <c r="L1754" s="181">
        <v>3353199828992</v>
      </c>
      <c r="M1754" s="182">
        <v>1</v>
      </c>
      <c r="N1754" s="183" t="s">
        <v>3444</v>
      </c>
      <c r="O1754" s="184">
        <v>0.49973099999999998</v>
      </c>
      <c r="P1754" s="185">
        <v>681.324479</v>
      </c>
      <c r="S1754" s="175"/>
    </row>
    <row r="1755" spans="1:19" x14ac:dyDescent="0.2">
      <c r="A1755" s="172">
        <v>1729</v>
      </c>
      <c r="B1755" s="181">
        <v>11896746123264</v>
      </c>
      <c r="C1755" s="182">
        <v>2</v>
      </c>
      <c r="D1755" s="183" t="s">
        <v>301</v>
      </c>
      <c r="E1755" s="184">
        <v>9.9999999999999995E-7</v>
      </c>
      <c r="F1755" s="185">
        <v>1.5E-5</v>
      </c>
      <c r="G1755" s="181">
        <v>19618598895616</v>
      </c>
      <c r="H1755" s="182">
        <v>0</v>
      </c>
      <c r="I1755" s="183" t="s">
        <v>3484</v>
      </c>
      <c r="J1755" s="184">
        <v>0.37774999999999997</v>
      </c>
      <c r="K1755" s="185">
        <v>316.69310899999999</v>
      </c>
      <c r="L1755" s="181">
        <v>1581578043392</v>
      </c>
      <c r="M1755" s="182">
        <v>1</v>
      </c>
      <c r="N1755" s="183" t="s">
        <v>3445</v>
      </c>
      <c r="O1755" s="184">
        <v>0.49504900000000002</v>
      </c>
      <c r="P1755" s="185">
        <v>672.59782499999994</v>
      </c>
      <c r="S1755" s="175"/>
    </row>
    <row r="1756" spans="1:19" x14ac:dyDescent="0.2">
      <c r="A1756" s="172">
        <v>1730</v>
      </c>
      <c r="B1756" s="181">
        <v>26982278389760</v>
      </c>
      <c r="C1756" s="182">
        <v>0</v>
      </c>
      <c r="D1756" s="183" t="s">
        <v>3516</v>
      </c>
      <c r="E1756" s="184">
        <v>0.37840400000000002</v>
      </c>
      <c r="F1756" s="185">
        <v>317.521051</v>
      </c>
      <c r="G1756" s="181">
        <v>2014343430144</v>
      </c>
      <c r="H1756" s="182">
        <v>2</v>
      </c>
      <c r="I1756" s="183" t="s">
        <v>329</v>
      </c>
      <c r="J1756" s="184">
        <v>6.9999999999999999E-6</v>
      </c>
      <c r="K1756" s="185">
        <v>6.0999999999999999E-5</v>
      </c>
      <c r="L1756" s="181">
        <v>4383460098048</v>
      </c>
      <c r="M1756" s="182">
        <v>1</v>
      </c>
      <c r="N1756" s="183" t="s">
        <v>3447</v>
      </c>
      <c r="O1756" s="184">
        <v>0.49011199999999999</v>
      </c>
      <c r="P1756" s="185">
        <v>663.78665000000001</v>
      </c>
      <c r="S1756" s="175"/>
    </row>
    <row r="1757" spans="1:19" x14ac:dyDescent="0.2">
      <c r="A1757" s="172">
        <v>1731</v>
      </c>
      <c r="B1757" s="181">
        <v>22118669623296</v>
      </c>
      <c r="C1757" s="182">
        <v>1</v>
      </c>
      <c r="D1757" s="183" t="s">
        <v>3527</v>
      </c>
      <c r="E1757" s="184">
        <v>0.49415599999999998</v>
      </c>
      <c r="F1757" s="185">
        <v>674.08636300000001</v>
      </c>
      <c r="G1757" s="181">
        <v>30613887213568</v>
      </c>
      <c r="H1757" s="182">
        <v>1</v>
      </c>
      <c r="I1757" s="183" t="s">
        <v>3486</v>
      </c>
      <c r="J1757" s="184">
        <v>0.50564399999999998</v>
      </c>
      <c r="K1757" s="185">
        <v>697.442542</v>
      </c>
      <c r="L1757" s="181">
        <v>4623502802944</v>
      </c>
      <c r="M1757" s="182">
        <v>1</v>
      </c>
      <c r="N1757" s="183" t="s">
        <v>3448</v>
      </c>
      <c r="O1757" s="184">
        <v>0.49740400000000001</v>
      </c>
      <c r="P1757" s="185">
        <v>676.84650999999997</v>
      </c>
      <c r="S1757" s="175"/>
    </row>
    <row r="1758" spans="1:19" x14ac:dyDescent="0.2">
      <c r="A1758" s="172">
        <v>1732</v>
      </c>
      <c r="B1758" s="181">
        <v>3653329805312</v>
      </c>
      <c r="C1758" s="182">
        <v>1</v>
      </c>
      <c r="D1758" s="183" t="s">
        <v>3528</v>
      </c>
      <c r="E1758" s="184">
        <v>0.49829200000000001</v>
      </c>
      <c r="F1758" s="185">
        <v>681.93582200000003</v>
      </c>
      <c r="G1758" s="181">
        <v>397597712384</v>
      </c>
      <c r="H1758" s="182">
        <v>0</v>
      </c>
      <c r="I1758" s="183" t="s">
        <v>3487</v>
      </c>
      <c r="J1758" s="184">
        <v>0.37443900000000002</v>
      </c>
      <c r="K1758" s="185">
        <v>312.068848</v>
      </c>
      <c r="L1758" s="181">
        <v>5054936440832</v>
      </c>
      <c r="M1758" s="182">
        <v>2</v>
      </c>
      <c r="N1758" s="183" t="s">
        <v>316</v>
      </c>
      <c r="O1758" s="184">
        <v>3.0000000000000001E-6</v>
      </c>
      <c r="P1758" s="185">
        <v>3.0000000000000001E-5</v>
      </c>
      <c r="S1758" s="175"/>
    </row>
    <row r="1759" spans="1:19" x14ac:dyDescent="0.2">
      <c r="A1759" s="172">
        <v>1733</v>
      </c>
      <c r="B1759" s="181">
        <v>27711876628480</v>
      </c>
      <c r="C1759" s="182">
        <v>0</v>
      </c>
      <c r="D1759" s="183" t="s">
        <v>3532</v>
      </c>
      <c r="E1759" s="184">
        <v>0.37395299999999998</v>
      </c>
      <c r="F1759" s="185">
        <v>312.31753700000002</v>
      </c>
      <c r="G1759" s="181">
        <v>3289414492160</v>
      </c>
      <c r="H1759" s="182">
        <v>2</v>
      </c>
      <c r="I1759" s="183" t="s">
        <v>304</v>
      </c>
      <c r="J1759" s="184">
        <v>1.7E-5</v>
      </c>
      <c r="K1759" s="185">
        <v>1.37E-4</v>
      </c>
      <c r="L1759" s="181">
        <v>1402446290944</v>
      </c>
      <c r="M1759" s="182">
        <v>0</v>
      </c>
      <c r="N1759" s="183" t="s">
        <v>3452</v>
      </c>
      <c r="O1759" s="184">
        <v>0.38012699999999999</v>
      </c>
      <c r="P1759" s="185">
        <v>319.86643500000002</v>
      </c>
      <c r="S1759" s="175"/>
    </row>
    <row r="1760" spans="1:19" x14ac:dyDescent="0.2">
      <c r="A1760" s="172">
        <v>1734</v>
      </c>
      <c r="B1760" s="181">
        <v>8519195099136</v>
      </c>
      <c r="C1760" s="182">
        <v>2</v>
      </c>
      <c r="D1760" s="183" t="s">
        <v>348</v>
      </c>
      <c r="E1760" s="184">
        <v>6.9999999999999999E-6</v>
      </c>
      <c r="F1760" s="185">
        <v>6.0999999999999999E-5</v>
      </c>
      <c r="G1760" s="181">
        <v>7974656532480</v>
      </c>
      <c r="H1760" s="182">
        <v>0</v>
      </c>
      <c r="I1760" s="183" t="s">
        <v>3493</v>
      </c>
      <c r="J1760" s="184">
        <v>0.37229899999999999</v>
      </c>
      <c r="K1760" s="185">
        <v>310.362369</v>
      </c>
      <c r="L1760" s="181">
        <v>5971703595008</v>
      </c>
      <c r="M1760" s="182">
        <v>0</v>
      </c>
      <c r="N1760" s="183" t="s">
        <v>3462</v>
      </c>
      <c r="O1760" s="184">
        <v>0.37630599999999997</v>
      </c>
      <c r="P1760" s="185">
        <v>315.83183600000001</v>
      </c>
      <c r="S1760" s="175"/>
    </row>
    <row r="1761" spans="1:19" x14ac:dyDescent="0.2">
      <c r="A1761" s="172">
        <v>1735</v>
      </c>
      <c r="B1761" s="181">
        <v>24005768716288</v>
      </c>
      <c r="C1761" s="182">
        <v>0</v>
      </c>
      <c r="D1761" s="183" t="s">
        <v>3538</v>
      </c>
      <c r="E1761" s="184">
        <v>0.37629400000000002</v>
      </c>
      <c r="F1761" s="185">
        <v>314.890085</v>
      </c>
      <c r="G1761" s="181">
        <v>27605053931520</v>
      </c>
      <c r="H1761" s="182">
        <v>2</v>
      </c>
      <c r="I1761" s="183" t="s">
        <v>376</v>
      </c>
      <c r="J1761" s="184">
        <v>4.0000000000000003E-5</v>
      </c>
      <c r="K1761" s="185">
        <v>3.2000000000000003E-4</v>
      </c>
      <c r="L1761" s="181">
        <v>6175430901760</v>
      </c>
      <c r="M1761" s="182">
        <v>2</v>
      </c>
      <c r="N1761" s="183" t="s">
        <v>348</v>
      </c>
      <c r="O1761" s="184">
        <v>4.1E-5</v>
      </c>
      <c r="P1761" s="185">
        <v>3.3500000000000001E-4</v>
      </c>
      <c r="S1761" s="175"/>
    </row>
    <row r="1762" spans="1:19" x14ac:dyDescent="0.2">
      <c r="A1762" s="172">
        <v>1736</v>
      </c>
      <c r="B1762" s="181">
        <v>18067608395776</v>
      </c>
      <c r="C1762" s="182">
        <v>2</v>
      </c>
      <c r="D1762" s="183" t="s">
        <v>329</v>
      </c>
      <c r="E1762" s="184">
        <v>6.9999999999999999E-6</v>
      </c>
      <c r="F1762" s="185">
        <v>6.0999999999999999E-5</v>
      </c>
      <c r="G1762" s="181">
        <v>9505684889600</v>
      </c>
      <c r="H1762" s="182">
        <v>0</v>
      </c>
      <c r="I1762" s="183" t="s">
        <v>3494</v>
      </c>
      <c r="J1762" s="184">
        <v>0.37470900000000001</v>
      </c>
      <c r="K1762" s="185">
        <v>313.04504500000002</v>
      </c>
      <c r="L1762" s="181">
        <v>468475002880</v>
      </c>
      <c r="M1762" s="182">
        <v>0</v>
      </c>
      <c r="N1762" s="183" t="s">
        <v>3469</v>
      </c>
      <c r="O1762" s="184">
        <v>0.37516699999999997</v>
      </c>
      <c r="P1762" s="185">
        <v>313.12744300000003</v>
      </c>
      <c r="S1762" s="175"/>
    </row>
    <row r="1763" spans="1:19" x14ac:dyDescent="0.2">
      <c r="A1763" s="172">
        <v>1737</v>
      </c>
      <c r="B1763" s="181">
        <v>15438949613568</v>
      </c>
      <c r="C1763" s="182">
        <v>1</v>
      </c>
      <c r="D1763" s="183" t="s">
        <v>3539</v>
      </c>
      <c r="E1763" s="184">
        <v>0.506741</v>
      </c>
      <c r="F1763" s="185">
        <v>696.06788400000005</v>
      </c>
      <c r="G1763" s="181">
        <v>18258121089024</v>
      </c>
      <c r="H1763" s="182">
        <v>0</v>
      </c>
      <c r="I1763" s="183" t="s">
        <v>3503</v>
      </c>
      <c r="J1763" s="184">
        <v>0.372809</v>
      </c>
      <c r="K1763" s="185">
        <v>309.78101800000002</v>
      </c>
      <c r="L1763" s="181">
        <v>4911400345600</v>
      </c>
      <c r="M1763" s="182">
        <v>0</v>
      </c>
      <c r="N1763" s="183" t="s">
        <v>3472</v>
      </c>
      <c r="O1763" s="184">
        <v>0.373365</v>
      </c>
      <c r="P1763" s="185">
        <v>310.634502</v>
      </c>
      <c r="S1763" s="175"/>
    </row>
    <row r="1764" spans="1:19" x14ac:dyDescent="0.2">
      <c r="A1764" s="172">
        <v>1738</v>
      </c>
      <c r="B1764" s="181">
        <v>3150392492032</v>
      </c>
      <c r="C1764" s="182">
        <v>1</v>
      </c>
      <c r="D1764" s="183" t="s">
        <v>3540</v>
      </c>
      <c r="E1764" s="184">
        <v>0.49604300000000001</v>
      </c>
      <c r="F1764" s="185">
        <v>673.08218599999998</v>
      </c>
      <c r="G1764" s="181">
        <v>6827074568192</v>
      </c>
      <c r="H1764" s="182">
        <v>2</v>
      </c>
      <c r="I1764" s="183" t="s">
        <v>338</v>
      </c>
      <c r="J1764" s="184">
        <v>1.9000000000000001E-5</v>
      </c>
      <c r="K1764" s="185">
        <v>1.5200000000000001E-4</v>
      </c>
      <c r="L1764" s="181">
        <v>1142380748800</v>
      </c>
      <c r="M1764" s="182">
        <v>2</v>
      </c>
      <c r="N1764" s="183" t="s">
        <v>214</v>
      </c>
      <c r="O1764" s="184">
        <v>2.5999999999999998E-5</v>
      </c>
      <c r="P1764" s="185">
        <v>2.13E-4</v>
      </c>
      <c r="S1764" s="175"/>
    </row>
    <row r="1765" spans="1:19" x14ac:dyDescent="0.2">
      <c r="A1765" s="172">
        <v>1739</v>
      </c>
      <c r="B1765" s="181">
        <v>30702540840960</v>
      </c>
      <c r="C1765" s="182">
        <v>0</v>
      </c>
      <c r="D1765" s="183" t="s">
        <v>3543</v>
      </c>
      <c r="E1765" s="184">
        <v>0.377083</v>
      </c>
      <c r="F1765" s="185">
        <v>315.86633899999998</v>
      </c>
      <c r="G1765" s="181">
        <v>6149239267328</v>
      </c>
      <c r="H1765" s="182">
        <v>0</v>
      </c>
      <c r="I1765" s="183" t="s">
        <v>3505</v>
      </c>
      <c r="J1765" s="184">
        <v>0.37529400000000002</v>
      </c>
      <c r="K1765" s="185">
        <v>313.55793</v>
      </c>
      <c r="L1765" s="181">
        <v>168793366528</v>
      </c>
      <c r="M1765" s="182">
        <v>1</v>
      </c>
      <c r="N1765" s="183" t="s">
        <v>3475</v>
      </c>
      <c r="O1765" s="184">
        <v>0.49498900000000001</v>
      </c>
      <c r="P1765" s="185">
        <v>674.36044500000003</v>
      </c>
      <c r="S1765" s="175"/>
    </row>
    <row r="1766" spans="1:19" x14ac:dyDescent="0.2">
      <c r="A1766" s="172">
        <v>1740</v>
      </c>
      <c r="B1766" s="181">
        <v>6335679143936</v>
      </c>
      <c r="C1766" s="182">
        <v>2</v>
      </c>
      <c r="D1766" s="183" t="s">
        <v>305</v>
      </c>
      <c r="E1766" s="184">
        <v>2.4000000000000001E-5</v>
      </c>
      <c r="F1766" s="185">
        <v>1.9799999999999999E-4</v>
      </c>
      <c r="G1766" s="181">
        <v>3962094067712</v>
      </c>
      <c r="H1766" s="182">
        <v>2</v>
      </c>
      <c r="I1766" s="183" t="s">
        <v>296</v>
      </c>
      <c r="J1766" s="184">
        <v>2.0999999999999999E-5</v>
      </c>
      <c r="K1766" s="185">
        <v>1.6699999999999999E-4</v>
      </c>
      <c r="L1766" s="181">
        <v>1548882911232</v>
      </c>
      <c r="M1766" s="182">
        <v>2</v>
      </c>
      <c r="N1766" s="183" t="s">
        <v>338</v>
      </c>
      <c r="O1766" s="184">
        <v>0</v>
      </c>
      <c r="P1766" s="185">
        <v>0</v>
      </c>
      <c r="S1766" s="175"/>
    </row>
    <row r="1767" spans="1:19" x14ac:dyDescent="0.2">
      <c r="A1767" s="172">
        <v>1741</v>
      </c>
      <c r="B1767" s="181">
        <v>24303238365184</v>
      </c>
      <c r="C1767" s="182">
        <v>0</v>
      </c>
      <c r="D1767" s="183" t="s">
        <v>3546</v>
      </c>
      <c r="E1767" s="184">
        <v>0.37295600000000001</v>
      </c>
      <c r="F1767" s="185">
        <v>310.28374700000001</v>
      </c>
      <c r="G1767" s="181">
        <v>18336398426112</v>
      </c>
      <c r="H1767" s="182">
        <v>0</v>
      </c>
      <c r="I1767" s="183" t="s">
        <v>3507</v>
      </c>
      <c r="J1767" s="184">
        <v>0.37127599999999999</v>
      </c>
      <c r="K1767" s="185">
        <v>308.68773800000002</v>
      </c>
      <c r="L1767" s="181">
        <v>1163576320000</v>
      </c>
      <c r="M1767" s="182">
        <v>0</v>
      </c>
      <c r="N1767" s="183" t="s">
        <v>3478</v>
      </c>
      <c r="O1767" s="184">
        <v>0.37416300000000002</v>
      </c>
      <c r="P1767" s="185">
        <v>312.18088399999999</v>
      </c>
      <c r="S1767" s="175"/>
    </row>
    <row r="1768" spans="1:19" x14ac:dyDescent="0.2">
      <c r="A1768" s="172">
        <v>1742</v>
      </c>
      <c r="B1768" s="181">
        <v>23044768579584</v>
      </c>
      <c r="C1768" s="182">
        <v>0</v>
      </c>
      <c r="D1768" s="183" t="s">
        <v>3547</v>
      </c>
      <c r="E1768" s="184">
        <v>0.37370700000000001</v>
      </c>
      <c r="F1768" s="185">
        <v>311.15617200000003</v>
      </c>
      <c r="G1768" s="181">
        <v>12330090831872</v>
      </c>
      <c r="H1768" s="182">
        <v>2</v>
      </c>
      <c r="I1768" s="183" t="s">
        <v>214</v>
      </c>
      <c r="J1768" s="184">
        <v>1.5E-5</v>
      </c>
      <c r="K1768" s="185">
        <v>1.22E-4</v>
      </c>
      <c r="L1768" s="181">
        <v>5357439590400</v>
      </c>
      <c r="M1768" s="182">
        <v>2</v>
      </c>
      <c r="N1768" s="183" t="s">
        <v>214</v>
      </c>
      <c r="O1768" s="184">
        <v>0</v>
      </c>
      <c r="P1768" s="185">
        <v>0</v>
      </c>
      <c r="S1768" s="175"/>
    </row>
    <row r="1769" spans="1:19" x14ac:dyDescent="0.2">
      <c r="A1769" s="172">
        <v>1743</v>
      </c>
      <c r="B1769" s="181">
        <v>13952066584576</v>
      </c>
      <c r="C1769" s="182">
        <v>1</v>
      </c>
      <c r="D1769" s="183" t="s">
        <v>3549</v>
      </c>
      <c r="E1769" s="184">
        <v>0.50226700000000002</v>
      </c>
      <c r="F1769" s="185">
        <v>685.18213100000003</v>
      </c>
      <c r="G1769" s="181">
        <v>26637916389376</v>
      </c>
      <c r="H1769" s="182">
        <v>1</v>
      </c>
      <c r="I1769" s="183" t="s">
        <v>3509</v>
      </c>
      <c r="J1769" s="184">
        <v>0.495726</v>
      </c>
      <c r="K1769" s="185">
        <v>671.20248400000003</v>
      </c>
      <c r="L1769" s="181">
        <v>1741607100416</v>
      </c>
      <c r="M1769" s="182">
        <v>2</v>
      </c>
      <c r="N1769" s="183" t="s">
        <v>305</v>
      </c>
      <c r="O1769" s="184">
        <v>1.7E-5</v>
      </c>
      <c r="P1769" s="185">
        <v>1.37E-4</v>
      </c>
      <c r="S1769" s="175"/>
    </row>
    <row r="1770" spans="1:19" x14ac:dyDescent="0.2">
      <c r="A1770" s="172">
        <v>1744</v>
      </c>
      <c r="B1770" s="181">
        <v>18148685176832</v>
      </c>
      <c r="C1770" s="182">
        <v>0</v>
      </c>
      <c r="D1770" s="183" t="s">
        <v>3551</v>
      </c>
      <c r="E1770" s="184">
        <v>0.373807</v>
      </c>
      <c r="F1770" s="185">
        <v>311.07609000000002</v>
      </c>
      <c r="G1770" s="181">
        <v>10986671685632</v>
      </c>
      <c r="H1770" s="182">
        <v>0</v>
      </c>
      <c r="I1770" s="183" t="s">
        <v>3510</v>
      </c>
      <c r="J1770" s="184">
        <v>0.37415100000000001</v>
      </c>
      <c r="K1770" s="185">
        <v>311.87003199999998</v>
      </c>
      <c r="L1770" s="181">
        <v>2287789727744</v>
      </c>
      <c r="M1770" s="182">
        <v>2</v>
      </c>
      <c r="N1770" s="183" t="s">
        <v>301</v>
      </c>
      <c r="O1770" s="184">
        <v>3.1999999999999999E-5</v>
      </c>
      <c r="P1770" s="185">
        <v>2.5900000000000001E-4</v>
      </c>
      <c r="S1770" s="175"/>
    </row>
    <row r="1771" spans="1:19" x14ac:dyDescent="0.2">
      <c r="A1771" s="172">
        <v>1745</v>
      </c>
      <c r="B1771" s="181">
        <v>4786833883136</v>
      </c>
      <c r="C1771" s="182">
        <v>2</v>
      </c>
      <c r="D1771" s="183" t="s">
        <v>338</v>
      </c>
      <c r="E1771" s="184">
        <v>0</v>
      </c>
      <c r="F1771" s="185">
        <v>0</v>
      </c>
      <c r="G1771" s="181">
        <v>21961058770944</v>
      </c>
      <c r="H1771" s="182">
        <v>0</v>
      </c>
      <c r="I1771" s="183" t="s">
        <v>3512</v>
      </c>
      <c r="J1771" s="184">
        <v>0.37488100000000002</v>
      </c>
      <c r="K1771" s="185">
        <v>313.36186300000003</v>
      </c>
      <c r="L1771" s="181">
        <v>1249706524672</v>
      </c>
      <c r="M1771" s="182">
        <v>2</v>
      </c>
      <c r="N1771" s="183" t="s">
        <v>329</v>
      </c>
      <c r="O1771" s="184">
        <v>3.8000000000000002E-5</v>
      </c>
      <c r="P1771" s="185">
        <v>3.0499999999999999E-4</v>
      </c>
      <c r="S1771" s="175"/>
    </row>
    <row r="1772" spans="1:19" x14ac:dyDescent="0.2">
      <c r="A1772" s="172">
        <v>1746</v>
      </c>
      <c r="B1772" s="181">
        <v>25669040152576</v>
      </c>
      <c r="C1772" s="182">
        <v>0</v>
      </c>
      <c r="D1772" s="183" t="s">
        <v>3554</v>
      </c>
      <c r="E1772" s="184">
        <v>0.37484899999999999</v>
      </c>
      <c r="F1772" s="185">
        <v>312.52493600000003</v>
      </c>
      <c r="G1772" s="181">
        <v>6110506614784</v>
      </c>
      <c r="H1772" s="182">
        <v>2</v>
      </c>
      <c r="I1772" s="183" t="s">
        <v>315</v>
      </c>
      <c r="J1772" s="184">
        <v>1.2999999999999999E-5</v>
      </c>
      <c r="K1772" s="185">
        <v>1.06E-4</v>
      </c>
      <c r="L1772" s="181">
        <v>6065166557184</v>
      </c>
      <c r="M1772" s="182">
        <v>2</v>
      </c>
      <c r="N1772" s="183" t="s">
        <v>338</v>
      </c>
      <c r="O1772" s="184">
        <v>6.9999999999999999E-6</v>
      </c>
      <c r="P1772" s="185">
        <v>6.0999999999999999E-5</v>
      </c>
      <c r="S1772" s="175"/>
    </row>
    <row r="1773" spans="1:19" x14ac:dyDescent="0.2">
      <c r="A1773" s="172">
        <v>1747</v>
      </c>
      <c r="B1773" s="181">
        <v>5593014091776</v>
      </c>
      <c r="C1773" s="182">
        <v>0</v>
      </c>
      <c r="D1773" s="183" t="s">
        <v>3555</v>
      </c>
      <c r="E1773" s="184">
        <v>0.37554500000000002</v>
      </c>
      <c r="F1773" s="185">
        <v>313.80342200000001</v>
      </c>
      <c r="G1773" s="181">
        <v>20010722328576</v>
      </c>
      <c r="H1773" s="182">
        <v>1</v>
      </c>
      <c r="I1773" s="183" t="s">
        <v>3513</v>
      </c>
      <c r="J1773" s="184">
        <v>0.50455300000000003</v>
      </c>
      <c r="K1773" s="185">
        <v>687.31437800000003</v>
      </c>
      <c r="L1773" s="181">
        <v>1610244571136</v>
      </c>
      <c r="M1773" s="182">
        <v>2</v>
      </c>
      <c r="N1773" s="183" t="s">
        <v>304</v>
      </c>
      <c r="O1773" s="184">
        <v>9.0000000000000002E-6</v>
      </c>
      <c r="P1773" s="185">
        <v>7.6000000000000004E-5</v>
      </c>
      <c r="S1773" s="175"/>
    </row>
    <row r="1774" spans="1:19" x14ac:dyDescent="0.2">
      <c r="A1774" s="172">
        <v>1748</v>
      </c>
      <c r="B1774" s="181">
        <v>977412825088</v>
      </c>
      <c r="C1774" s="182">
        <v>2</v>
      </c>
      <c r="D1774" s="183" t="s">
        <v>214</v>
      </c>
      <c r="E1774" s="184">
        <v>1.1E-5</v>
      </c>
      <c r="F1774" s="185">
        <v>9.1000000000000003E-5</v>
      </c>
      <c r="G1774" s="181">
        <v>27959079165952</v>
      </c>
      <c r="H1774" s="182">
        <v>2</v>
      </c>
      <c r="I1774" s="183" t="s">
        <v>338</v>
      </c>
      <c r="J1774" s="184">
        <v>0</v>
      </c>
      <c r="K1774" s="185">
        <v>0</v>
      </c>
      <c r="L1774" s="181">
        <v>2047100862464</v>
      </c>
      <c r="M1774" s="182">
        <v>0</v>
      </c>
      <c r="N1774" s="183" t="s">
        <v>3488</v>
      </c>
      <c r="O1774" s="184">
        <v>0.37178499999999998</v>
      </c>
      <c r="P1774" s="185">
        <v>308.84023999999999</v>
      </c>
      <c r="S1774" s="175"/>
    </row>
    <row r="1775" spans="1:19" x14ac:dyDescent="0.2">
      <c r="A1775" s="172">
        <v>1749</v>
      </c>
      <c r="B1775" s="181">
        <v>11225291374592</v>
      </c>
      <c r="C1775" s="182">
        <v>2</v>
      </c>
      <c r="D1775" s="183" t="s">
        <v>303</v>
      </c>
      <c r="E1775" s="184">
        <v>0</v>
      </c>
      <c r="F1775" s="185">
        <v>0</v>
      </c>
      <c r="G1775" s="181">
        <v>10493254131712</v>
      </c>
      <c r="H1775" s="182">
        <v>0</v>
      </c>
      <c r="I1775" s="183" t="s">
        <v>3520</v>
      </c>
      <c r="J1775" s="184">
        <v>0.37342399999999998</v>
      </c>
      <c r="K1775" s="185">
        <v>311.19984499999998</v>
      </c>
      <c r="L1775" s="181">
        <v>6767770337280</v>
      </c>
      <c r="M1775" s="182">
        <v>2</v>
      </c>
      <c r="N1775" s="183" t="s">
        <v>214</v>
      </c>
      <c r="O1775" s="184">
        <v>3.0000000000000001E-5</v>
      </c>
      <c r="P1775" s="185">
        <v>2.4399999999999999E-4</v>
      </c>
      <c r="S1775" s="175"/>
    </row>
    <row r="1776" spans="1:19" x14ac:dyDescent="0.2">
      <c r="A1776" s="172">
        <v>1750</v>
      </c>
      <c r="B1776" s="181">
        <v>588656443392</v>
      </c>
      <c r="C1776" s="182">
        <v>2</v>
      </c>
      <c r="D1776" s="183" t="s">
        <v>339</v>
      </c>
      <c r="E1776" s="184">
        <v>2.1999999999999999E-5</v>
      </c>
      <c r="F1776" s="185">
        <v>1.83E-4</v>
      </c>
      <c r="G1776" s="181">
        <v>5895588462592</v>
      </c>
      <c r="H1776" s="182">
        <v>0</v>
      </c>
      <c r="I1776" s="183" t="s">
        <v>3522</v>
      </c>
      <c r="J1776" s="184">
        <v>0.37438100000000002</v>
      </c>
      <c r="K1776" s="185">
        <v>312.47726299999999</v>
      </c>
      <c r="L1776" s="181">
        <v>6203626954752</v>
      </c>
      <c r="M1776" s="182">
        <v>0</v>
      </c>
      <c r="N1776" s="183" t="s">
        <v>3490</v>
      </c>
      <c r="O1776" s="184">
        <v>0.37523499999999999</v>
      </c>
      <c r="P1776" s="185">
        <v>313.50305400000002</v>
      </c>
      <c r="S1776" s="175"/>
    </row>
    <row r="1777" spans="1:19" x14ac:dyDescent="0.2">
      <c r="A1777" s="172">
        <v>1751</v>
      </c>
      <c r="B1777" s="181">
        <v>2297236799488</v>
      </c>
      <c r="C1777" s="182">
        <v>1</v>
      </c>
      <c r="D1777" s="183" t="s">
        <v>3560</v>
      </c>
      <c r="E1777" s="184">
        <v>0.49121799999999999</v>
      </c>
      <c r="F1777" s="185">
        <v>668.65320099999997</v>
      </c>
      <c r="G1777" s="181">
        <v>19215116484608</v>
      </c>
      <c r="H1777" s="182">
        <v>0</v>
      </c>
      <c r="I1777" s="183" t="s">
        <v>3523</v>
      </c>
      <c r="J1777" s="184">
        <v>0.37173899999999999</v>
      </c>
      <c r="K1777" s="185">
        <v>309.518349</v>
      </c>
      <c r="L1777" s="181">
        <v>188181987328</v>
      </c>
      <c r="M1777" s="182">
        <v>1</v>
      </c>
      <c r="N1777" s="183" t="s">
        <v>3491</v>
      </c>
      <c r="O1777" s="184">
        <v>0.49445699999999998</v>
      </c>
      <c r="P1777" s="185">
        <v>672.38253399999996</v>
      </c>
      <c r="S1777" s="175"/>
    </row>
    <row r="1778" spans="1:19" x14ac:dyDescent="0.2">
      <c r="A1778" s="172">
        <v>1752</v>
      </c>
      <c r="B1778" s="181">
        <v>11909821915136</v>
      </c>
      <c r="C1778" s="182">
        <v>1</v>
      </c>
      <c r="D1778" s="183" t="s">
        <v>3562</v>
      </c>
      <c r="E1778" s="184">
        <v>0.49869000000000002</v>
      </c>
      <c r="F1778" s="185">
        <v>679.85241399999995</v>
      </c>
      <c r="G1778" s="181">
        <v>26896530235392</v>
      </c>
      <c r="H1778" s="182">
        <v>1</v>
      </c>
      <c r="I1778" s="183" t="s">
        <v>3529</v>
      </c>
      <c r="J1778" s="184">
        <v>0.50210999999999995</v>
      </c>
      <c r="K1778" s="185">
        <v>685.20101099999999</v>
      </c>
      <c r="L1778" s="181">
        <v>203830796288</v>
      </c>
      <c r="M1778" s="182">
        <v>0</v>
      </c>
      <c r="N1778" s="183" t="s">
        <v>3492</v>
      </c>
      <c r="O1778" s="184">
        <v>0.37313400000000002</v>
      </c>
      <c r="P1778" s="185">
        <v>311.590755</v>
      </c>
      <c r="S1778" s="175"/>
    </row>
    <row r="1779" spans="1:19" x14ac:dyDescent="0.2">
      <c r="A1779" s="172">
        <v>1753</v>
      </c>
      <c r="B1779" s="181">
        <v>12009006587904</v>
      </c>
      <c r="C1779" s="182">
        <v>0</v>
      </c>
      <c r="D1779" s="183" t="s">
        <v>3566</v>
      </c>
      <c r="E1779" s="184">
        <v>0.37368600000000002</v>
      </c>
      <c r="F1779" s="185">
        <v>311.40936399999998</v>
      </c>
      <c r="G1779" s="181">
        <v>29740050522112</v>
      </c>
      <c r="H1779" s="182">
        <v>0</v>
      </c>
      <c r="I1779" s="183" t="s">
        <v>3531</v>
      </c>
      <c r="J1779" s="184">
        <v>0.37032599999999999</v>
      </c>
      <c r="K1779" s="185">
        <v>307.58266900000001</v>
      </c>
      <c r="L1779" s="181">
        <v>4808979021824</v>
      </c>
      <c r="M1779" s="182">
        <v>1</v>
      </c>
      <c r="N1779" s="183" t="s">
        <v>3495</v>
      </c>
      <c r="O1779" s="184">
        <v>0.49094199999999999</v>
      </c>
      <c r="P1779" s="185">
        <v>662.99202600000001</v>
      </c>
      <c r="S1779" s="175"/>
    </row>
    <row r="1780" spans="1:19" x14ac:dyDescent="0.2">
      <c r="A1780" s="172">
        <v>1754</v>
      </c>
      <c r="B1780" s="181">
        <v>17838531616768</v>
      </c>
      <c r="C1780" s="182">
        <v>2</v>
      </c>
      <c r="D1780" s="183" t="s">
        <v>348</v>
      </c>
      <c r="E1780" s="184">
        <v>2.5999999999999998E-5</v>
      </c>
      <c r="F1780" s="185">
        <v>2.13E-4</v>
      </c>
      <c r="G1780" s="181">
        <v>20021425471488</v>
      </c>
      <c r="H1780" s="182">
        <v>2</v>
      </c>
      <c r="I1780" s="183" t="s">
        <v>303</v>
      </c>
      <c r="J1780" s="184">
        <v>6.9999999999999999E-6</v>
      </c>
      <c r="K1780" s="185">
        <v>6.0999999999999999E-5</v>
      </c>
      <c r="L1780" s="181">
        <v>1002350657536</v>
      </c>
      <c r="M1780" s="182">
        <v>1</v>
      </c>
      <c r="N1780" s="183" t="s">
        <v>3497</v>
      </c>
      <c r="O1780" s="184">
        <v>0.502247</v>
      </c>
      <c r="P1780" s="185">
        <v>691.68525799999998</v>
      </c>
      <c r="S1780" s="175"/>
    </row>
    <row r="1781" spans="1:19" x14ac:dyDescent="0.2">
      <c r="A1781" s="172">
        <v>1755</v>
      </c>
      <c r="B1781" s="181">
        <v>6077059489792</v>
      </c>
      <c r="C1781" s="182">
        <v>0</v>
      </c>
      <c r="D1781" s="183" t="s">
        <v>3569</v>
      </c>
      <c r="E1781" s="184">
        <v>0.37096099999999999</v>
      </c>
      <c r="F1781" s="185">
        <v>308.48718500000001</v>
      </c>
      <c r="G1781" s="181">
        <v>27835857428480</v>
      </c>
      <c r="H1781" s="182">
        <v>1</v>
      </c>
      <c r="I1781" s="183" t="s">
        <v>3533</v>
      </c>
      <c r="J1781" s="184">
        <v>0.50039999999999996</v>
      </c>
      <c r="K1781" s="185">
        <v>687.32045700000003</v>
      </c>
      <c r="L1781" s="181">
        <v>3727787589632</v>
      </c>
      <c r="M1781" s="182">
        <v>1</v>
      </c>
      <c r="N1781" s="183" t="s">
        <v>3499</v>
      </c>
      <c r="O1781" s="184">
        <v>0.50009599999999998</v>
      </c>
      <c r="P1781" s="185">
        <v>684.43170299999997</v>
      </c>
      <c r="S1781" s="175"/>
    </row>
    <row r="1782" spans="1:19" x14ac:dyDescent="0.2">
      <c r="A1782" s="172">
        <v>1756</v>
      </c>
      <c r="B1782" s="181">
        <v>7390080098304</v>
      </c>
      <c r="C1782" s="182">
        <v>2</v>
      </c>
      <c r="D1782" s="183" t="s">
        <v>296</v>
      </c>
      <c r="E1782" s="184">
        <v>1.2999999999999999E-5</v>
      </c>
      <c r="F1782" s="185">
        <v>1.06E-4</v>
      </c>
      <c r="G1782" s="181">
        <v>15847962894336</v>
      </c>
      <c r="H1782" s="182">
        <v>2</v>
      </c>
      <c r="I1782" s="183" t="s">
        <v>376</v>
      </c>
      <c r="J1782" s="184">
        <v>1.7E-5</v>
      </c>
      <c r="K1782" s="185">
        <v>1.37E-4</v>
      </c>
      <c r="L1782" s="181">
        <v>1271833673728</v>
      </c>
      <c r="M1782" s="182">
        <v>1</v>
      </c>
      <c r="N1782" s="183" t="s">
        <v>3501</v>
      </c>
      <c r="O1782" s="184">
        <v>0.49273099999999997</v>
      </c>
      <c r="P1782" s="185">
        <v>672.75064999999995</v>
      </c>
      <c r="S1782" s="175"/>
    </row>
    <row r="1783" spans="1:19" x14ac:dyDescent="0.2">
      <c r="A1783" s="172">
        <v>1757</v>
      </c>
      <c r="B1783" s="181">
        <v>23403279720448</v>
      </c>
      <c r="C1783" s="182">
        <v>0</v>
      </c>
      <c r="D1783" s="183" t="s">
        <v>3570</v>
      </c>
      <c r="E1783" s="184">
        <v>0.37632900000000002</v>
      </c>
      <c r="F1783" s="185">
        <v>314.92892999999998</v>
      </c>
      <c r="G1783" s="181">
        <v>20759308255232</v>
      </c>
      <c r="H1783" s="182">
        <v>2</v>
      </c>
      <c r="I1783" s="183" t="s">
        <v>329</v>
      </c>
      <c r="J1783" s="184">
        <v>2.5999999999999998E-5</v>
      </c>
      <c r="K1783" s="185">
        <v>2.13E-4</v>
      </c>
      <c r="L1783" s="181">
        <v>1856323649536</v>
      </c>
      <c r="M1783" s="182">
        <v>2</v>
      </c>
      <c r="N1783" s="183" t="s">
        <v>338</v>
      </c>
      <c r="O1783" s="184">
        <v>6.9999999999999999E-6</v>
      </c>
      <c r="P1783" s="185">
        <v>6.0999999999999999E-5</v>
      </c>
      <c r="S1783" s="175"/>
    </row>
    <row r="1784" spans="1:19" x14ac:dyDescent="0.2">
      <c r="A1784" s="172">
        <v>1758</v>
      </c>
      <c r="B1784" s="181">
        <v>12691322642432</v>
      </c>
      <c r="C1784" s="182">
        <v>0</v>
      </c>
      <c r="D1784" s="183" t="s">
        <v>3572</v>
      </c>
      <c r="E1784" s="184">
        <v>0.37423000000000001</v>
      </c>
      <c r="F1784" s="185">
        <v>312.42087600000002</v>
      </c>
      <c r="G1784" s="181">
        <v>16901557592064</v>
      </c>
      <c r="H1784" s="182">
        <v>2</v>
      </c>
      <c r="I1784" s="183" t="s">
        <v>296</v>
      </c>
      <c r="J1784" s="184">
        <v>1.7E-5</v>
      </c>
      <c r="K1784" s="185">
        <v>1.37E-4</v>
      </c>
      <c r="L1784" s="181">
        <v>5726759886848</v>
      </c>
      <c r="M1784" s="182">
        <v>0</v>
      </c>
      <c r="N1784" s="183" t="s">
        <v>3504</v>
      </c>
      <c r="O1784" s="184">
        <v>0.37496600000000002</v>
      </c>
      <c r="P1784" s="185">
        <v>312.69331799999998</v>
      </c>
      <c r="S1784" s="175"/>
    </row>
    <row r="1785" spans="1:19" x14ac:dyDescent="0.2">
      <c r="A1785" s="172">
        <v>1759</v>
      </c>
      <c r="B1785" s="181">
        <v>22820690550784</v>
      </c>
      <c r="C1785" s="182">
        <v>0</v>
      </c>
      <c r="D1785" s="183" t="s">
        <v>3573</v>
      </c>
      <c r="E1785" s="184">
        <v>0.373811</v>
      </c>
      <c r="F1785" s="185">
        <v>312.15775000000002</v>
      </c>
      <c r="G1785" s="181">
        <v>29279191269376</v>
      </c>
      <c r="H1785" s="182">
        <v>0</v>
      </c>
      <c r="I1785" s="183" t="s">
        <v>3536</v>
      </c>
      <c r="J1785" s="184">
        <v>0.373996</v>
      </c>
      <c r="K1785" s="185">
        <v>312.123313</v>
      </c>
      <c r="L1785" s="181">
        <v>3975512186880</v>
      </c>
      <c r="M1785" s="182">
        <v>2</v>
      </c>
      <c r="N1785" s="183" t="s">
        <v>310</v>
      </c>
      <c r="O1785" s="184">
        <v>2.0999999999999999E-5</v>
      </c>
      <c r="P1785" s="185">
        <v>1.6699999999999999E-4</v>
      </c>
      <c r="S1785" s="175"/>
    </row>
    <row r="1786" spans="1:19" x14ac:dyDescent="0.2">
      <c r="A1786" s="172">
        <v>1760</v>
      </c>
      <c r="B1786" s="181">
        <v>30834003460096</v>
      </c>
      <c r="C1786" s="182">
        <v>0</v>
      </c>
      <c r="D1786" s="183" t="s">
        <v>3574</v>
      </c>
      <c r="E1786" s="184">
        <v>0.37165399999999998</v>
      </c>
      <c r="F1786" s="185">
        <v>308.999032</v>
      </c>
      <c r="G1786" s="181">
        <v>1552144736256</v>
      </c>
      <c r="H1786" s="182">
        <v>2</v>
      </c>
      <c r="I1786" s="183" t="s">
        <v>316</v>
      </c>
      <c r="J1786" s="184">
        <v>6.9999999999999999E-6</v>
      </c>
      <c r="K1786" s="185">
        <v>6.0999999999999999E-5</v>
      </c>
      <c r="L1786" s="181">
        <v>1872224305152</v>
      </c>
      <c r="M1786" s="182">
        <v>0</v>
      </c>
      <c r="N1786" s="183" t="s">
        <v>3514</v>
      </c>
      <c r="O1786" s="184">
        <v>0.37789</v>
      </c>
      <c r="P1786" s="185">
        <v>316.10138799999999</v>
      </c>
      <c r="S1786" s="175"/>
    </row>
    <row r="1787" spans="1:19" x14ac:dyDescent="0.2">
      <c r="A1787" s="172">
        <v>1761</v>
      </c>
      <c r="B1787" s="181">
        <v>6172860309504</v>
      </c>
      <c r="C1787" s="182">
        <v>1</v>
      </c>
      <c r="D1787" s="183" t="s">
        <v>3576</v>
      </c>
      <c r="E1787" s="184">
        <v>0.50289899999999998</v>
      </c>
      <c r="F1787" s="185">
        <v>687.92389900000001</v>
      </c>
      <c r="G1787" s="181">
        <v>495044149248</v>
      </c>
      <c r="H1787" s="182">
        <v>1</v>
      </c>
      <c r="I1787" s="183" t="s">
        <v>3541</v>
      </c>
      <c r="J1787" s="184">
        <v>0.50444299999999997</v>
      </c>
      <c r="K1787" s="185">
        <v>691.60540800000001</v>
      </c>
      <c r="L1787" s="181">
        <v>5439741575168</v>
      </c>
      <c r="M1787" s="182">
        <v>2</v>
      </c>
      <c r="N1787" s="183" t="s">
        <v>348</v>
      </c>
      <c r="O1787" s="184">
        <v>2.5999999999999998E-5</v>
      </c>
      <c r="P1787" s="185">
        <v>2.13E-4</v>
      </c>
      <c r="S1787" s="175"/>
    </row>
    <row r="1788" spans="1:19" x14ac:dyDescent="0.2">
      <c r="A1788" s="172">
        <v>1762</v>
      </c>
      <c r="B1788" s="181">
        <v>6437115305984</v>
      </c>
      <c r="C1788" s="182">
        <v>1</v>
      </c>
      <c r="D1788" s="183" t="s">
        <v>3580</v>
      </c>
      <c r="E1788" s="184">
        <v>0.50497599999999998</v>
      </c>
      <c r="F1788" s="185">
        <v>691.62752499999999</v>
      </c>
      <c r="G1788" s="181">
        <v>13749752045568</v>
      </c>
      <c r="H1788" s="182">
        <v>0</v>
      </c>
      <c r="I1788" s="183" t="s">
        <v>3542</v>
      </c>
      <c r="J1788" s="184">
        <v>0.380581</v>
      </c>
      <c r="K1788" s="185">
        <v>319.94371000000001</v>
      </c>
      <c r="L1788" s="181">
        <v>2609548713984</v>
      </c>
      <c r="M1788" s="182">
        <v>1</v>
      </c>
      <c r="N1788" s="183" t="s">
        <v>3515</v>
      </c>
      <c r="O1788" s="184">
        <v>0.49504500000000001</v>
      </c>
      <c r="P1788" s="185">
        <v>665.75390100000004</v>
      </c>
      <c r="S1788" s="175"/>
    </row>
    <row r="1789" spans="1:19" x14ac:dyDescent="0.2">
      <c r="A1789" s="172">
        <v>1763</v>
      </c>
      <c r="B1789" s="181">
        <v>29713087750144</v>
      </c>
      <c r="C1789" s="182">
        <v>0</v>
      </c>
      <c r="D1789" s="183" t="s">
        <v>3582</v>
      </c>
      <c r="E1789" s="184">
        <v>0.37508999999999998</v>
      </c>
      <c r="F1789" s="185">
        <v>313.53222699999998</v>
      </c>
      <c r="G1789" s="181">
        <v>2754822406144</v>
      </c>
      <c r="H1789" s="182">
        <v>0</v>
      </c>
      <c r="I1789" s="183" t="s">
        <v>3545</v>
      </c>
      <c r="J1789" s="184">
        <v>0.37399300000000002</v>
      </c>
      <c r="K1789" s="185">
        <v>311.707763</v>
      </c>
      <c r="L1789" s="181">
        <v>6688794386432</v>
      </c>
      <c r="M1789" s="182">
        <v>1</v>
      </c>
      <c r="N1789" s="183" t="s">
        <v>3517</v>
      </c>
      <c r="O1789" s="184">
        <v>0.49930200000000002</v>
      </c>
      <c r="P1789" s="185">
        <v>688.28965500000004</v>
      </c>
      <c r="S1789" s="175"/>
    </row>
    <row r="1790" spans="1:19" x14ac:dyDescent="0.2">
      <c r="A1790" s="172">
        <v>1764</v>
      </c>
      <c r="B1790" s="181">
        <v>9629747830784</v>
      </c>
      <c r="C1790" s="182">
        <v>0</v>
      </c>
      <c r="D1790" s="183" t="s">
        <v>3583</v>
      </c>
      <c r="E1790" s="184">
        <v>0.37328899999999998</v>
      </c>
      <c r="F1790" s="185">
        <v>311.199118</v>
      </c>
      <c r="G1790" s="181">
        <v>16773521219584</v>
      </c>
      <c r="H1790" s="182">
        <v>1</v>
      </c>
      <c r="I1790" s="183" t="s">
        <v>3550</v>
      </c>
      <c r="J1790" s="184">
        <v>0.50098100000000001</v>
      </c>
      <c r="K1790" s="185">
        <v>676.89182600000004</v>
      </c>
      <c r="L1790" s="181">
        <v>2151110795264</v>
      </c>
      <c r="M1790" s="182">
        <v>0</v>
      </c>
      <c r="N1790" s="183" t="s">
        <v>3518</v>
      </c>
      <c r="O1790" s="184">
        <v>0.376361</v>
      </c>
      <c r="P1790" s="185">
        <v>315.04663399999998</v>
      </c>
      <c r="S1790" s="175"/>
    </row>
    <row r="1791" spans="1:19" x14ac:dyDescent="0.2">
      <c r="A1791" s="172">
        <v>1765</v>
      </c>
      <c r="B1791" s="181">
        <v>23687184547840</v>
      </c>
      <c r="C1791" s="182">
        <v>2</v>
      </c>
      <c r="D1791" s="183" t="s">
        <v>296</v>
      </c>
      <c r="E1791" s="184">
        <v>2.4000000000000001E-5</v>
      </c>
      <c r="F1791" s="185">
        <v>1.9799999999999999E-4</v>
      </c>
      <c r="G1791" s="181">
        <v>16174786756608</v>
      </c>
      <c r="H1791" s="182">
        <v>0</v>
      </c>
      <c r="I1791" s="183" t="s">
        <v>3552</v>
      </c>
      <c r="J1791" s="184">
        <v>0.37477300000000002</v>
      </c>
      <c r="K1791" s="185">
        <v>312.897109</v>
      </c>
      <c r="L1791" s="181">
        <v>3871640870912</v>
      </c>
      <c r="M1791" s="182">
        <v>0</v>
      </c>
      <c r="N1791" s="183" t="s">
        <v>3519</v>
      </c>
      <c r="O1791" s="184">
        <v>0.37556899999999999</v>
      </c>
      <c r="P1791" s="185">
        <v>313.82115700000003</v>
      </c>
      <c r="S1791" s="175"/>
    </row>
    <row r="1792" spans="1:19" x14ac:dyDescent="0.2">
      <c r="A1792" s="172">
        <v>1766</v>
      </c>
      <c r="B1792" s="181">
        <v>12794036633600</v>
      </c>
      <c r="C1792" s="182">
        <v>0</v>
      </c>
      <c r="D1792" s="183" t="s">
        <v>3584</v>
      </c>
      <c r="E1792" s="184">
        <v>0.37230099999999999</v>
      </c>
      <c r="F1792" s="185">
        <v>309.76050400000003</v>
      </c>
      <c r="G1792" s="181">
        <v>19880980856832</v>
      </c>
      <c r="H1792" s="182">
        <v>0</v>
      </c>
      <c r="I1792" s="183" t="s">
        <v>3553</v>
      </c>
      <c r="J1792" s="184">
        <v>0.37344500000000003</v>
      </c>
      <c r="K1792" s="185">
        <v>311.62684999999999</v>
      </c>
      <c r="L1792" s="181">
        <v>4752518463488</v>
      </c>
      <c r="M1792" s="182">
        <v>0</v>
      </c>
      <c r="N1792" s="183" t="s">
        <v>3521</v>
      </c>
      <c r="O1792" s="184">
        <v>0.37593100000000002</v>
      </c>
      <c r="P1792" s="185">
        <v>314.38153599999998</v>
      </c>
      <c r="S1792" s="175"/>
    </row>
    <row r="1793" spans="1:19" x14ac:dyDescent="0.2">
      <c r="A1793" s="172">
        <v>1767</v>
      </c>
      <c r="B1793" s="181">
        <v>8807204560896</v>
      </c>
      <c r="C1793" s="182">
        <v>0</v>
      </c>
      <c r="D1793" s="183" t="s">
        <v>3586</v>
      </c>
      <c r="E1793" s="184">
        <v>0.37501499999999999</v>
      </c>
      <c r="F1793" s="185">
        <v>313.605188</v>
      </c>
      <c r="G1793" s="181">
        <v>25388476325888</v>
      </c>
      <c r="H1793" s="182">
        <v>2</v>
      </c>
      <c r="I1793" s="183" t="s">
        <v>338</v>
      </c>
      <c r="J1793" s="184">
        <v>1.9000000000000001E-5</v>
      </c>
      <c r="K1793" s="185">
        <v>1.5200000000000001E-4</v>
      </c>
      <c r="L1793" s="181">
        <v>1344466616320</v>
      </c>
      <c r="M1793" s="182">
        <v>0</v>
      </c>
      <c r="N1793" s="183" t="s">
        <v>3524</v>
      </c>
      <c r="O1793" s="184">
        <v>0.37224699999999999</v>
      </c>
      <c r="P1793" s="185">
        <v>309.95411000000001</v>
      </c>
      <c r="S1793" s="175"/>
    </row>
    <row r="1794" spans="1:19" x14ac:dyDescent="0.2">
      <c r="A1794" s="172">
        <v>1768</v>
      </c>
      <c r="B1794" s="181">
        <v>5592467005440</v>
      </c>
      <c r="C1794" s="182">
        <v>0</v>
      </c>
      <c r="D1794" s="183" t="s">
        <v>3589</v>
      </c>
      <c r="E1794" s="184">
        <v>0.37457699999999999</v>
      </c>
      <c r="F1794" s="185">
        <v>312.28009500000002</v>
      </c>
      <c r="G1794" s="181">
        <v>5700205289472</v>
      </c>
      <c r="H1794" s="182">
        <v>2</v>
      </c>
      <c r="I1794" s="183" t="s">
        <v>315</v>
      </c>
      <c r="J1794" s="184">
        <v>9.0000000000000002E-6</v>
      </c>
      <c r="K1794" s="185">
        <v>7.6000000000000004E-5</v>
      </c>
      <c r="L1794" s="181">
        <v>299106222080</v>
      </c>
      <c r="M1794" s="182">
        <v>0</v>
      </c>
      <c r="N1794" s="183" t="s">
        <v>3525</v>
      </c>
      <c r="O1794" s="184">
        <v>0.37392300000000001</v>
      </c>
      <c r="P1794" s="185">
        <v>311.55780600000003</v>
      </c>
      <c r="S1794" s="175"/>
    </row>
    <row r="1795" spans="1:19" x14ac:dyDescent="0.2">
      <c r="A1795" s="172">
        <v>1769</v>
      </c>
      <c r="B1795" s="181">
        <v>6081795891200</v>
      </c>
      <c r="C1795" s="182">
        <v>2</v>
      </c>
      <c r="D1795" s="183" t="s">
        <v>296</v>
      </c>
      <c r="E1795" s="184">
        <v>3.1999999999999999E-5</v>
      </c>
      <c r="F1795" s="185">
        <v>2.5900000000000001E-4</v>
      </c>
      <c r="G1795" s="181">
        <v>28350906515456</v>
      </c>
      <c r="H1795" s="182">
        <v>2</v>
      </c>
      <c r="I1795" s="183" t="s">
        <v>316</v>
      </c>
      <c r="J1795" s="184">
        <v>3.0000000000000001E-6</v>
      </c>
      <c r="K1795" s="185">
        <v>3.0000000000000001E-5</v>
      </c>
      <c r="L1795" s="181">
        <v>5738818748416</v>
      </c>
      <c r="M1795" s="182">
        <v>1</v>
      </c>
      <c r="N1795" s="183" t="s">
        <v>3526</v>
      </c>
      <c r="O1795" s="184">
        <v>0.49590499999999998</v>
      </c>
      <c r="P1795" s="185">
        <v>674.88197700000001</v>
      </c>
      <c r="S1795" s="175"/>
    </row>
    <row r="1796" spans="1:19" x14ac:dyDescent="0.2">
      <c r="A1796" s="172">
        <v>1770</v>
      </c>
      <c r="B1796" s="181">
        <v>8216069627904</v>
      </c>
      <c r="C1796" s="182">
        <v>1</v>
      </c>
      <c r="D1796" s="183" t="s">
        <v>3590</v>
      </c>
      <c r="E1796" s="184">
        <v>0.50780700000000001</v>
      </c>
      <c r="F1796" s="185">
        <v>699.71039399999995</v>
      </c>
      <c r="G1796" s="181">
        <v>2535064862720</v>
      </c>
      <c r="H1796" s="182">
        <v>2</v>
      </c>
      <c r="I1796" s="183" t="s">
        <v>307</v>
      </c>
      <c r="J1796" s="184">
        <v>0</v>
      </c>
      <c r="K1796" s="185">
        <v>0</v>
      </c>
      <c r="L1796" s="181">
        <v>4750743388160</v>
      </c>
      <c r="M1796" s="182">
        <v>0</v>
      </c>
      <c r="N1796" s="183" t="s">
        <v>3530</v>
      </c>
      <c r="O1796" s="184">
        <v>0.373695</v>
      </c>
      <c r="P1796" s="185">
        <v>311.563041</v>
      </c>
      <c r="S1796" s="175"/>
    </row>
    <row r="1797" spans="1:19" x14ac:dyDescent="0.2">
      <c r="A1797" s="172">
        <v>1771</v>
      </c>
      <c r="B1797" s="181">
        <v>17941327560704</v>
      </c>
      <c r="C1797" s="182">
        <v>0</v>
      </c>
      <c r="D1797" s="183" t="s">
        <v>3591</v>
      </c>
      <c r="E1797" s="184">
        <v>0.37633800000000001</v>
      </c>
      <c r="F1797" s="185">
        <v>314.29057599999999</v>
      </c>
      <c r="G1797" s="181">
        <v>6892845326336</v>
      </c>
      <c r="H1797" s="182">
        <v>2</v>
      </c>
      <c r="I1797" s="183" t="s">
        <v>316</v>
      </c>
      <c r="J1797" s="184">
        <v>1.5E-5</v>
      </c>
      <c r="K1797" s="185">
        <v>1.22E-4</v>
      </c>
      <c r="L1797" s="181">
        <v>2692964777984</v>
      </c>
      <c r="M1797" s="182">
        <v>2</v>
      </c>
      <c r="N1797" s="183" t="s">
        <v>303</v>
      </c>
      <c r="O1797" s="184">
        <v>3.0000000000000001E-6</v>
      </c>
      <c r="P1797" s="185">
        <v>3.0000000000000001E-5</v>
      </c>
      <c r="S1797" s="175"/>
    </row>
    <row r="1798" spans="1:19" x14ac:dyDescent="0.2">
      <c r="A1798" s="172">
        <v>1772</v>
      </c>
      <c r="B1798" s="181">
        <v>1089381646336</v>
      </c>
      <c r="C1798" s="182">
        <v>2</v>
      </c>
      <c r="D1798" s="183" t="s">
        <v>348</v>
      </c>
      <c r="E1798" s="184">
        <v>1.5E-5</v>
      </c>
      <c r="F1798" s="185">
        <v>1.22E-4</v>
      </c>
      <c r="G1798" s="181">
        <v>15060756144128</v>
      </c>
      <c r="H1798" s="182">
        <v>0</v>
      </c>
      <c r="I1798" s="183" t="s">
        <v>3559</v>
      </c>
      <c r="J1798" s="184">
        <v>0.37799199999999999</v>
      </c>
      <c r="K1798" s="185">
        <v>316.53810299999998</v>
      </c>
      <c r="L1798" s="181">
        <v>2861150920704</v>
      </c>
      <c r="M1798" s="182">
        <v>0</v>
      </c>
      <c r="N1798" s="183" t="s">
        <v>3534</v>
      </c>
      <c r="O1798" s="184">
        <v>0.37910500000000003</v>
      </c>
      <c r="P1798" s="185">
        <v>317.80886299999997</v>
      </c>
      <c r="S1798" s="175"/>
    </row>
    <row r="1799" spans="1:19" x14ac:dyDescent="0.2">
      <c r="A1799" s="172">
        <v>1773</v>
      </c>
      <c r="B1799" s="181">
        <v>17051735588864</v>
      </c>
      <c r="C1799" s="182">
        <v>2</v>
      </c>
      <c r="D1799" s="183" t="s">
        <v>338</v>
      </c>
      <c r="E1799" s="184">
        <v>2.5999999999999998E-5</v>
      </c>
      <c r="F1799" s="185">
        <v>2.13E-4</v>
      </c>
      <c r="G1799" s="181">
        <v>15108650950656</v>
      </c>
      <c r="H1799" s="182">
        <v>1</v>
      </c>
      <c r="I1799" s="183" t="s">
        <v>3561</v>
      </c>
      <c r="J1799" s="184">
        <v>0.49687100000000001</v>
      </c>
      <c r="K1799" s="185">
        <v>679.42597000000001</v>
      </c>
      <c r="L1799" s="181">
        <v>5606226706432</v>
      </c>
      <c r="M1799" s="182">
        <v>0</v>
      </c>
      <c r="N1799" s="183" t="s">
        <v>3535</v>
      </c>
      <c r="O1799" s="184">
        <v>0.37714599999999998</v>
      </c>
      <c r="P1799" s="185">
        <v>316.41512699999998</v>
      </c>
      <c r="S1799" s="175"/>
    </row>
    <row r="1800" spans="1:19" x14ac:dyDescent="0.2">
      <c r="A1800" s="172">
        <v>1774</v>
      </c>
      <c r="B1800" s="181">
        <v>21653280481280</v>
      </c>
      <c r="C1800" s="182">
        <v>0</v>
      </c>
      <c r="D1800" s="183" t="s">
        <v>3595</v>
      </c>
      <c r="E1800" s="184">
        <v>0.37263400000000002</v>
      </c>
      <c r="F1800" s="185">
        <v>310.168387</v>
      </c>
      <c r="G1800" s="181">
        <v>5604452106240</v>
      </c>
      <c r="H1800" s="182">
        <v>0</v>
      </c>
      <c r="I1800" s="183" t="s">
        <v>3563</v>
      </c>
      <c r="J1800" s="184">
        <v>0.37631500000000001</v>
      </c>
      <c r="K1800" s="185">
        <v>314.11825399999998</v>
      </c>
      <c r="L1800" s="181">
        <v>3588062724096</v>
      </c>
      <c r="M1800" s="182">
        <v>2</v>
      </c>
      <c r="N1800" s="183" t="s">
        <v>329</v>
      </c>
      <c r="O1800" s="184">
        <v>0</v>
      </c>
      <c r="P1800" s="185">
        <v>0</v>
      </c>
      <c r="S1800" s="175"/>
    </row>
    <row r="1801" spans="1:19" x14ac:dyDescent="0.2">
      <c r="A1801" s="172">
        <v>1775</v>
      </c>
      <c r="B1801" s="181">
        <v>305484759040</v>
      </c>
      <c r="C1801" s="182">
        <v>1</v>
      </c>
      <c r="D1801" s="183" t="s">
        <v>3597</v>
      </c>
      <c r="E1801" s="184">
        <v>0.510266</v>
      </c>
      <c r="F1801" s="185">
        <v>704.01618199999996</v>
      </c>
      <c r="G1801" s="181">
        <v>25324859768832</v>
      </c>
      <c r="H1801" s="182">
        <v>0</v>
      </c>
      <c r="I1801" s="183" t="s">
        <v>3564</v>
      </c>
      <c r="J1801" s="184">
        <v>0.375803</v>
      </c>
      <c r="K1801" s="185">
        <v>314.22447899999997</v>
      </c>
      <c r="L1801" s="181">
        <v>2183822254080</v>
      </c>
      <c r="M1801" s="182">
        <v>2</v>
      </c>
      <c r="N1801" s="183" t="s">
        <v>307</v>
      </c>
      <c r="O1801" s="184">
        <v>1.9000000000000001E-5</v>
      </c>
      <c r="P1801" s="185">
        <v>1.5200000000000001E-4</v>
      </c>
      <c r="S1801" s="175"/>
    </row>
    <row r="1802" spans="1:19" x14ac:dyDescent="0.2">
      <c r="A1802" s="172">
        <v>1776</v>
      </c>
      <c r="B1802" s="181">
        <v>29889349689344</v>
      </c>
      <c r="C1802" s="182">
        <v>0</v>
      </c>
      <c r="D1802" s="183" t="s">
        <v>3598</v>
      </c>
      <c r="E1802" s="184">
        <v>0.37363200000000002</v>
      </c>
      <c r="F1802" s="185">
        <v>311.18381099999999</v>
      </c>
      <c r="G1802" s="181">
        <v>24934331080704</v>
      </c>
      <c r="H1802" s="182">
        <v>2</v>
      </c>
      <c r="I1802" s="183" t="s">
        <v>214</v>
      </c>
      <c r="J1802" s="184">
        <v>1.9000000000000001E-5</v>
      </c>
      <c r="K1802" s="185">
        <v>1.5200000000000001E-4</v>
      </c>
      <c r="L1802" s="181">
        <v>2236880052224</v>
      </c>
      <c r="M1802" s="182">
        <v>1</v>
      </c>
      <c r="N1802" s="183" t="s">
        <v>3537</v>
      </c>
      <c r="O1802" s="184">
        <v>0.48941899999999999</v>
      </c>
      <c r="P1802" s="185">
        <v>659.93303700000001</v>
      </c>
      <c r="S1802" s="175"/>
    </row>
    <row r="1803" spans="1:19" x14ac:dyDescent="0.2">
      <c r="A1803" s="172">
        <v>1777</v>
      </c>
      <c r="B1803" s="181">
        <v>21161749217280</v>
      </c>
      <c r="C1803" s="182">
        <v>1</v>
      </c>
      <c r="D1803" s="183" t="s">
        <v>3600</v>
      </c>
      <c r="E1803" s="184">
        <v>0.503915</v>
      </c>
      <c r="F1803" s="185">
        <v>691.12824899999998</v>
      </c>
      <c r="G1803" s="181">
        <v>15306617266176</v>
      </c>
      <c r="H1803" s="182">
        <v>2</v>
      </c>
      <c r="I1803" s="183" t="s">
        <v>315</v>
      </c>
      <c r="J1803" s="184">
        <v>2.4000000000000001E-5</v>
      </c>
      <c r="K1803" s="185">
        <v>1.9799999999999999E-4</v>
      </c>
      <c r="L1803" s="181">
        <v>1806553882624</v>
      </c>
      <c r="M1803" s="182">
        <v>0</v>
      </c>
      <c r="N1803" s="183" t="s">
        <v>3544</v>
      </c>
      <c r="O1803" s="184">
        <v>0.376392</v>
      </c>
      <c r="P1803" s="185">
        <v>315.12437399999999</v>
      </c>
      <c r="S1803" s="175"/>
    </row>
    <row r="1804" spans="1:19" x14ac:dyDescent="0.2">
      <c r="A1804" s="172">
        <v>1778</v>
      </c>
      <c r="B1804" s="181">
        <v>21847889715200</v>
      </c>
      <c r="C1804" s="182">
        <v>0</v>
      </c>
      <c r="D1804" s="183" t="s">
        <v>3602</v>
      </c>
      <c r="E1804" s="184">
        <v>0.37302200000000002</v>
      </c>
      <c r="F1804" s="185">
        <v>310.59178600000001</v>
      </c>
      <c r="G1804" s="181">
        <v>15965428015104</v>
      </c>
      <c r="H1804" s="182">
        <v>2</v>
      </c>
      <c r="I1804" s="183" t="s">
        <v>315</v>
      </c>
      <c r="J1804" s="184">
        <v>2.4000000000000001E-5</v>
      </c>
      <c r="K1804" s="185">
        <v>1.9799999999999999E-4</v>
      </c>
      <c r="L1804" s="181">
        <v>1841854734336</v>
      </c>
      <c r="M1804" s="182">
        <v>2</v>
      </c>
      <c r="N1804" s="183" t="s">
        <v>338</v>
      </c>
      <c r="O1804" s="184">
        <v>2.1999999999999999E-5</v>
      </c>
      <c r="P1804" s="185">
        <v>1.83E-4</v>
      </c>
      <c r="S1804" s="175"/>
    </row>
    <row r="1805" spans="1:19" x14ac:dyDescent="0.2">
      <c r="A1805" s="172">
        <v>1779</v>
      </c>
      <c r="B1805" s="181">
        <v>27464958033920</v>
      </c>
      <c r="C1805" s="182">
        <v>2</v>
      </c>
      <c r="D1805" s="183" t="s">
        <v>301</v>
      </c>
      <c r="E1805" s="184">
        <v>2.8E-5</v>
      </c>
      <c r="F1805" s="185">
        <v>2.2800000000000001E-4</v>
      </c>
      <c r="G1805" s="181">
        <v>12605369958400</v>
      </c>
      <c r="H1805" s="182">
        <v>2</v>
      </c>
      <c r="I1805" s="183" t="s">
        <v>348</v>
      </c>
      <c r="J1805" s="184">
        <v>1.5E-5</v>
      </c>
      <c r="K1805" s="185">
        <v>1.22E-4</v>
      </c>
      <c r="L1805" s="181">
        <v>5448018788352</v>
      </c>
      <c r="M1805" s="182">
        <v>0</v>
      </c>
      <c r="N1805" s="183" t="s">
        <v>3548</v>
      </c>
      <c r="O1805" s="184">
        <v>0.37280600000000003</v>
      </c>
      <c r="P1805" s="185">
        <v>310.74912499999999</v>
      </c>
      <c r="S1805" s="175"/>
    </row>
    <row r="1806" spans="1:19" x14ac:dyDescent="0.2">
      <c r="A1806" s="172">
        <v>1780</v>
      </c>
      <c r="B1806" s="181">
        <v>9135831277568</v>
      </c>
      <c r="C1806" s="182">
        <v>2</v>
      </c>
      <c r="D1806" s="183" t="s">
        <v>316</v>
      </c>
      <c r="E1806" s="184">
        <v>1.9000000000000001E-5</v>
      </c>
      <c r="F1806" s="185">
        <v>1.5200000000000001E-4</v>
      </c>
      <c r="G1806" s="181">
        <v>13905014628352</v>
      </c>
      <c r="H1806" s="182">
        <v>1</v>
      </c>
      <c r="I1806" s="183" t="s">
        <v>3571</v>
      </c>
      <c r="J1806" s="184">
        <v>0.49141499999999999</v>
      </c>
      <c r="K1806" s="185">
        <v>666.70140500000002</v>
      </c>
      <c r="L1806" s="181">
        <v>3710037041152</v>
      </c>
      <c r="M1806" s="182">
        <v>2</v>
      </c>
      <c r="N1806" s="183" t="s">
        <v>304</v>
      </c>
      <c r="O1806" s="184">
        <v>5.0000000000000004E-6</v>
      </c>
      <c r="P1806" s="185">
        <v>4.5000000000000003E-5</v>
      </c>
      <c r="S1806" s="175"/>
    </row>
    <row r="1807" spans="1:19" x14ac:dyDescent="0.2">
      <c r="A1807" s="172">
        <v>1781</v>
      </c>
      <c r="B1807" s="181">
        <v>26305711480832</v>
      </c>
      <c r="C1807" s="182">
        <v>1</v>
      </c>
      <c r="D1807" s="183" t="s">
        <v>3605</v>
      </c>
      <c r="E1807" s="184">
        <v>0.49248599999999998</v>
      </c>
      <c r="F1807" s="185">
        <v>665.66112999999996</v>
      </c>
      <c r="G1807" s="181">
        <v>28275462569984</v>
      </c>
      <c r="H1807" s="182">
        <v>2</v>
      </c>
      <c r="I1807" s="183" t="s">
        <v>310</v>
      </c>
      <c r="J1807" s="184">
        <v>3.1999999999999999E-5</v>
      </c>
      <c r="K1807" s="185">
        <v>2.5900000000000001E-4</v>
      </c>
      <c r="L1807" s="181">
        <v>3269679210496</v>
      </c>
      <c r="M1807" s="182">
        <v>0</v>
      </c>
      <c r="N1807" s="183" t="s">
        <v>3556</v>
      </c>
      <c r="O1807" s="184">
        <v>0.375662</v>
      </c>
      <c r="P1807" s="185">
        <v>313.71592500000003</v>
      </c>
      <c r="S1807" s="175"/>
    </row>
    <row r="1808" spans="1:19" x14ac:dyDescent="0.2">
      <c r="A1808" s="172">
        <v>1782</v>
      </c>
      <c r="B1808" s="181">
        <v>5017917374464</v>
      </c>
      <c r="C1808" s="182">
        <v>0</v>
      </c>
      <c r="D1808" s="183" t="s">
        <v>3606</v>
      </c>
      <c r="E1808" s="184">
        <v>0.37299599999999999</v>
      </c>
      <c r="F1808" s="185">
        <v>310.58933300000001</v>
      </c>
      <c r="G1808" s="181">
        <v>8392704688128</v>
      </c>
      <c r="H1808" s="182">
        <v>1</v>
      </c>
      <c r="I1808" s="183" t="s">
        <v>3577</v>
      </c>
      <c r="J1808" s="184">
        <v>0.490118</v>
      </c>
      <c r="K1808" s="185">
        <v>663.13238699999999</v>
      </c>
      <c r="L1808" s="181">
        <v>2926723571712</v>
      </c>
      <c r="M1808" s="182">
        <v>0</v>
      </c>
      <c r="N1808" s="183" t="s">
        <v>3557</v>
      </c>
      <c r="O1808" s="184">
        <v>0.37746299999999999</v>
      </c>
      <c r="P1808" s="185">
        <v>315.86539099999999</v>
      </c>
      <c r="S1808" s="175"/>
    </row>
    <row r="1809" spans="1:19" x14ac:dyDescent="0.2">
      <c r="A1809" s="172">
        <v>1783</v>
      </c>
      <c r="B1809" s="181">
        <v>3850988077056</v>
      </c>
      <c r="C1809" s="182">
        <v>1</v>
      </c>
      <c r="D1809" s="183" t="s">
        <v>3607</v>
      </c>
      <c r="E1809" s="184">
        <v>0.50040600000000002</v>
      </c>
      <c r="F1809" s="185">
        <v>680.33567900000003</v>
      </c>
      <c r="G1809" s="181">
        <v>11678823694336</v>
      </c>
      <c r="H1809" s="182">
        <v>1</v>
      </c>
      <c r="I1809" s="183" t="s">
        <v>3578</v>
      </c>
      <c r="J1809" s="184">
        <v>0.50040399999999996</v>
      </c>
      <c r="K1809" s="185">
        <v>683.07388900000001</v>
      </c>
      <c r="L1809" s="181">
        <v>1183750209536</v>
      </c>
      <c r="M1809" s="182">
        <v>0</v>
      </c>
      <c r="N1809" s="183" t="s">
        <v>3558</v>
      </c>
      <c r="O1809" s="184">
        <v>0.37704599999999999</v>
      </c>
      <c r="P1809" s="185">
        <v>315.65389199999998</v>
      </c>
      <c r="S1809" s="175"/>
    </row>
    <row r="1810" spans="1:19" x14ac:dyDescent="0.2">
      <c r="A1810" s="172">
        <v>1784</v>
      </c>
      <c r="B1810" s="181">
        <v>10964234928128</v>
      </c>
      <c r="C1810" s="182">
        <v>0</v>
      </c>
      <c r="D1810" s="183" t="s">
        <v>3610</v>
      </c>
      <c r="E1810" s="184">
        <v>0.37410199999999999</v>
      </c>
      <c r="F1810" s="185">
        <v>312.23826500000001</v>
      </c>
      <c r="G1810" s="181">
        <v>30813411295232</v>
      </c>
      <c r="H1810" s="182">
        <v>0</v>
      </c>
      <c r="I1810" s="183" t="s">
        <v>3579</v>
      </c>
      <c r="J1810" s="184">
        <v>0.37286000000000002</v>
      </c>
      <c r="K1810" s="185">
        <v>310.902692</v>
      </c>
      <c r="L1810" s="181">
        <v>3687221370880</v>
      </c>
      <c r="M1810" s="182">
        <v>2</v>
      </c>
      <c r="N1810" s="183" t="s">
        <v>306</v>
      </c>
      <c r="O1810" s="184">
        <v>1.7E-5</v>
      </c>
      <c r="P1810" s="185">
        <v>1.37E-4</v>
      </c>
      <c r="S1810" s="175"/>
    </row>
    <row r="1811" spans="1:19" x14ac:dyDescent="0.2">
      <c r="A1811" s="172">
        <v>1785</v>
      </c>
      <c r="B1811" s="181">
        <v>26244896538624</v>
      </c>
      <c r="C1811" s="182">
        <v>1</v>
      </c>
      <c r="D1811" s="183" t="s">
        <v>3611</v>
      </c>
      <c r="E1811" s="184">
        <v>0.50772200000000001</v>
      </c>
      <c r="F1811" s="185">
        <v>703.01401899999996</v>
      </c>
      <c r="G1811" s="181">
        <v>1503919087616</v>
      </c>
      <c r="H1811" s="182">
        <v>0</v>
      </c>
      <c r="I1811" s="183" t="s">
        <v>3581</v>
      </c>
      <c r="J1811" s="184">
        <v>0.37584600000000001</v>
      </c>
      <c r="K1811" s="185">
        <v>313.94759299999998</v>
      </c>
      <c r="L1811" s="181">
        <v>6070590824448</v>
      </c>
      <c r="M1811" s="182">
        <v>2</v>
      </c>
      <c r="N1811" s="183" t="s">
        <v>307</v>
      </c>
      <c r="O1811" s="184">
        <v>3.0000000000000001E-6</v>
      </c>
      <c r="P1811" s="185">
        <v>3.0000000000000001E-5</v>
      </c>
      <c r="S1811" s="175"/>
    </row>
    <row r="1812" spans="1:19" x14ac:dyDescent="0.2">
      <c r="A1812" s="172">
        <v>1786</v>
      </c>
      <c r="B1812" s="181">
        <v>13883679457280</v>
      </c>
      <c r="C1812" s="182">
        <v>0</v>
      </c>
      <c r="D1812" s="183" t="s">
        <v>3613</v>
      </c>
      <c r="E1812" s="184">
        <v>0.37505100000000002</v>
      </c>
      <c r="F1812" s="185">
        <v>313.02389399999998</v>
      </c>
      <c r="G1812" s="181">
        <v>15851788091392</v>
      </c>
      <c r="H1812" s="182">
        <v>0</v>
      </c>
      <c r="I1812" s="183" t="s">
        <v>3585</v>
      </c>
      <c r="J1812" s="184">
        <v>0.37597599999999998</v>
      </c>
      <c r="K1812" s="185">
        <v>314.07119299999999</v>
      </c>
      <c r="L1812" s="181">
        <v>6307329671168</v>
      </c>
      <c r="M1812" s="182">
        <v>0</v>
      </c>
      <c r="N1812" s="183" t="s">
        <v>3565</v>
      </c>
      <c r="O1812" s="184">
        <v>0.37676199999999999</v>
      </c>
      <c r="P1812" s="185">
        <v>315.31543799999997</v>
      </c>
      <c r="S1812" s="175"/>
    </row>
    <row r="1813" spans="1:19" x14ac:dyDescent="0.2">
      <c r="A1813" s="172">
        <v>1787</v>
      </c>
      <c r="B1813" s="181">
        <v>16068207132672</v>
      </c>
      <c r="C1813" s="182">
        <v>2</v>
      </c>
      <c r="D1813" s="183" t="s">
        <v>310</v>
      </c>
      <c r="E1813" s="184">
        <v>2.8E-5</v>
      </c>
      <c r="F1813" s="185">
        <v>2.2800000000000001E-4</v>
      </c>
      <c r="G1813" s="181">
        <v>10382687657984</v>
      </c>
      <c r="H1813" s="182">
        <v>0</v>
      </c>
      <c r="I1813" s="183" t="s">
        <v>3592</v>
      </c>
      <c r="J1813" s="184">
        <v>0.37294100000000002</v>
      </c>
      <c r="K1813" s="185">
        <v>310.84132799999998</v>
      </c>
      <c r="L1813" s="181">
        <v>4617539469312</v>
      </c>
      <c r="M1813" s="182">
        <v>0</v>
      </c>
      <c r="N1813" s="183" t="s">
        <v>3567</v>
      </c>
      <c r="O1813" s="184">
        <v>0.37338100000000002</v>
      </c>
      <c r="P1813" s="185">
        <v>311.71022399999998</v>
      </c>
      <c r="S1813" s="175"/>
    </row>
    <row r="1814" spans="1:19" x14ac:dyDescent="0.2">
      <c r="A1814" s="172">
        <v>1788</v>
      </c>
      <c r="B1814" s="181">
        <v>24078898077696</v>
      </c>
      <c r="C1814" s="182">
        <v>2</v>
      </c>
      <c r="D1814" s="183" t="s">
        <v>376</v>
      </c>
      <c r="E1814" s="184">
        <v>9.0000000000000002E-6</v>
      </c>
      <c r="F1814" s="185">
        <v>7.6000000000000004E-5</v>
      </c>
      <c r="G1814" s="181">
        <v>6075971190784</v>
      </c>
      <c r="H1814" s="182">
        <v>2</v>
      </c>
      <c r="I1814" s="183" t="s">
        <v>296</v>
      </c>
      <c r="J1814" s="184">
        <v>2.0999999999999999E-5</v>
      </c>
      <c r="K1814" s="185">
        <v>1.6699999999999999E-4</v>
      </c>
      <c r="L1814" s="181">
        <v>2352046538752</v>
      </c>
      <c r="M1814" s="182">
        <v>0</v>
      </c>
      <c r="N1814" s="183" t="s">
        <v>3568</v>
      </c>
      <c r="O1814" s="184">
        <v>0.37697199999999997</v>
      </c>
      <c r="P1814" s="185">
        <v>315.45799299999999</v>
      </c>
      <c r="S1814" s="175"/>
    </row>
    <row r="1815" spans="1:19" x14ac:dyDescent="0.2">
      <c r="A1815" s="172">
        <v>1789</v>
      </c>
      <c r="B1815" s="181">
        <v>21537260527616</v>
      </c>
      <c r="C1815" s="182">
        <v>0</v>
      </c>
      <c r="D1815" s="183" t="s">
        <v>3615</v>
      </c>
      <c r="E1815" s="184">
        <v>0.37837399999999999</v>
      </c>
      <c r="F1815" s="185">
        <v>316.672371</v>
      </c>
      <c r="G1815" s="181">
        <v>6117815197696</v>
      </c>
      <c r="H1815" s="182">
        <v>1</v>
      </c>
      <c r="I1815" s="183" t="s">
        <v>3603</v>
      </c>
      <c r="J1815" s="184">
        <v>0.49595299999999998</v>
      </c>
      <c r="K1815" s="185">
        <v>672.91519600000004</v>
      </c>
      <c r="L1815" s="181">
        <v>442297778176</v>
      </c>
      <c r="M1815" s="182">
        <v>0</v>
      </c>
      <c r="N1815" s="183" t="s">
        <v>3575</v>
      </c>
      <c r="O1815" s="184">
        <v>0.37333699999999997</v>
      </c>
      <c r="P1815" s="185">
        <v>310.62302199999999</v>
      </c>
      <c r="S1815" s="175"/>
    </row>
    <row r="1816" spans="1:19" x14ac:dyDescent="0.2">
      <c r="A1816" s="172">
        <v>1790</v>
      </c>
      <c r="B1816" s="181">
        <v>13463720525824</v>
      </c>
      <c r="C1816" s="182">
        <v>1</v>
      </c>
      <c r="D1816" s="183" t="s">
        <v>3617</v>
      </c>
      <c r="E1816" s="184">
        <v>0.498859</v>
      </c>
      <c r="F1816" s="185">
        <v>677.94216700000004</v>
      </c>
      <c r="G1816" s="181">
        <v>29500879962112</v>
      </c>
      <c r="H1816" s="182">
        <v>0</v>
      </c>
      <c r="I1816" s="183" t="s">
        <v>3604</v>
      </c>
      <c r="J1816" s="184">
        <v>0.37540499999999999</v>
      </c>
      <c r="K1816" s="185">
        <v>313.39560899999998</v>
      </c>
      <c r="L1816" s="181">
        <v>660705927168</v>
      </c>
      <c r="M1816" s="182">
        <v>2</v>
      </c>
      <c r="N1816" s="183" t="s">
        <v>338</v>
      </c>
      <c r="O1816" s="184">
        <v>6.9999999999999999E-6</v>
      </c>
      <c r="P1816" s="185">
        <v>6.0999999999999999E-5</v>
      </c>
      <c r="S1816" s="175"/>
    </row>
    <row r="1817" spans="1:19" x14ac:dyDescent="0.2">
      <c r="A1817" s="172">
        <v>1791</v>
      </c>
      <c r="B1817" s="181">
        <v>20351895314432</v>
      </c>
      <c r="C1817" s="182">
        <v>1</v>
      </c>
      <c r="D1817" s="183" t="s">
        <v>3618</v>
      </c>
      <c r="E1817" s="184">
        <v>0.49352499999999999</v>
      </c>
      <c r="F1817" s="185">
        <v>672.22090900000001</v>
      </c>
      <c r="G1817" s="181">
        <v>25180765618176</v>
      </c>
      <c r="H1817" s="182">
        <v>2</v>
      </c>
      <c r="I1817" s="183" t="s">
        <v>339</v>
      </c>
      <c r="J1817" s="184">
        <v>0</v>
      </c>
      <c r="K1817" s="185">
        <v>0</v>
      </c>
      <c r="L1817" s="181">
        <v>2065601560576</v>
      </c>
      <c r="M1817" s="182">
        <v>0</v>
      </c>
      <c r="N1817" s="183" t="s">
        <v>3587</v>
      </c>
      <c r="O1817" s="184">
        <v>0.37505100000000002</v>
      </c>
      <c r="P1817" s="185">
        <v>312.73793599999999</v>
      </c>
      <c r="S1817" s="175"/>
    </row>
    <row r="1818" spans="1:19" x14ac:dyDescent="0.2">
      <c r="A1818" s="172">
        <v>1792</v>
      </c>
      <c r="B1818" s="181">
        <v>24980685217792</v>
      </c>
      <c r="C1818" s="182">
        <v>2</v>
      </c>
      <c r="D1818" s="183" t="s">
        <v>214</v>
      </c>
      <c r="E1818" s="184">
        <v>6.9999999999999999E-6</v>
      </c>
      <c r="F1818" s="185">
        <v>6.0999999999999999E-5</v>
      </c>
      <c r="G1818" s="181">
        <v>13551128674304</v>
      </c>
      <c r="H1818" s="182">
        <v>0</v>
      </c>
      <c r="I1818" s="183" t="s">
        <v>3612</v>
      </c>
      <c r="J1818" s="184">
        <v>0.37507400000000002</v>
      </c>
      <c r="K1818" s="185">
        <v>312.94773600000002</v>
      </c>
      <c r="L1818" s="181">
        <v>3887736061952</v>
      </c>
      <c r="M1818" s="182">
        <v>0</v>
      </c>
      <c r="N1818" s="183" t="s">
        <v>3588</v>
      </c>
      <c r="O1818" s="184">
        <v>0.37764599999999998</v>
      </c>
      <c r="P1818" s="185">
        <v>316.64091400000001</v>
      </c>
      <c r="S1818" s="175"/>
    </row>
    <row r="1819" spans="1:19" x14ac:dyDescent="0.2">
      <c r="A1819" s="172">
        <v>1793</v>
      </c>
      <c r="B1819" s="181">
        <v>18989914759168</v>
      </c>
      <c r="C1819" s="182">
        <v>0</v>
      </c>
      <c r="D1819" s="183" t="s">
        <v>3621</v>
      </c>
      <c r="E1819" s="184">
        <v>0.37102200000000002</v>
      </c>
      <c r="F1819" s="185">
        <v>307.99630500000001</v>
      </c>
      <c r="G1819" s="181">
        <v>7401168732160</v>
      </c>
      <c r="H1819" s="182">
        <v>2</v>
      </c>
      <c r="I1819" s="183" t="s">
        <v>306</v>
      </c>
      <c r="J1819" s="184">
        <v>5.0000000000000004E-6</v>
      </c>
      <c r="K1819" s="185">
        <v>4.5000000000000003E-5</v>
      </c>
      <c r="L1819" s="181">
        <v>4224777625600</v>
      </c>
      <c r="M1819" s="182">
        <v>2</v>
      </c>
      <c r="N1819" s="183" t="s">
        <v>348</v>
      </c>
      <c r="O1819" s="184">
        <v>6.9999999999999999E-6</v>
      </c>
      <c r="P1819" s="185">
        <v>6.0999999999999999E-5</v>
      </c>
      <c r="S1819" s="175"/>
    </row>
    <row r="1820" spans="1:19" x14ac:dyDescent="0.2">
      <c r="A1820" s="172">
        <v>1794</v>
      </c>
      <c r="B1820" s="181">
        <v>16775311015936</v>
      </c>
      <c r="C1820" s="182">
        <v>2</v>
      </c>
      <c r="D1820" s="183" t="s">
        <v>296</v>
      </c>
      <c r="E1820" s="184">
        <v>1.7E-5</v>
      </c>
      <c r="F1820" s="185">
        <v>1.37E-4</v>
      </c>
      <c r="G1820" s="181">
        <v>1006328856576</v>
      </c>
      <c r="H1820" s="182">
        <v>0</v>
      </c>
      <c r="I1820" s="183" t="s">
        <v>3616</v>
      </c>
      <c r="J1820" s="184">
        <v>0.37385499999999999</v>
      </c>
      <c r="K1820" s="185">
        <v>311.78682099999997</v>
      </c>
      <c r="L1820" s="181">
        <v>1599702638592</v>
      </c>
      <c r="M1820" s="182">
        <v>0</v>
      </c>
      <c r="N1820" s="183" t="s">
        <v>3593</v>
      </c>
      <c r="O1820" s="184">
        <v>0.37468200000000002</v>
      </c>
      <c r="P1820" s="185">
        <v>312.57409999999999</v>
      </c>
      <c r="S1820" s="175"/>
    </row>
    <row r="1821" spans="1:19" x14ac:dyDescent="0.2">
      <c r="A1821" s="172">
        <v>1795</v>
      </c>
      <c r="B1821" s="181">
        <v>13849951264768</v>
      </c>
      <c r="C1821" s="182">
        <v>1</v>
      </c>
      <c r="D1821" s="183" t="s">
        <v>3623</v>
      </c>
      <c r="E1821" s="184">
        <v>0.49337399999999998</v>
      </c>
      <c r="F1821" s="185">
        <v>669.723658</v>
      </c>
      <c r="G1821" s="181">
        <v>7289734340608</v>
      </c>
      <c r="H1821" s="182">
        <v>2</v>
      </c>
      <c r="I1821" s="183" t="s">
        <v>315</v>
      </c>
      <c r="J1821" s="184">
        <v>2.0999999999999999E-5</v>
      </c>
      <c r="K1821" s="185">
        <v>1.6699999999999999E-4</v>
      </c>
      <c r="L1821" s="181">
        <v>1190069002240</v>
      </c>
      <c r="M1821" s="182">
        <v>0</v>
      </c>
      <c r="N1821" s="183" t="s">
        <v>3596</v>
      </c>
      <c r="O1821" s="184">
        <v>0.37363499999999999</v>
      </c>
      <c r="P1821" s="185">
        <v>311.52279499999997</v>
      </c>
      <c r="S1821" s="175"/>
    </row>
    <row r="1822" spans="1:19" x14ac:dyDescent="0.2">
      <c r="A1822" s="172">
        <v>1796</v>
      </c>
      <c r="B1822" s="181">
        <v>11898838630400</v>
      </c>
      <c r="C1822" s="182">
        <v>0</v>
      </c>
      <c r="D1822" s="183" t="s">
        <v>3626</v>
      </c>
      <c r="E1822" s="184">
        <v>0.37106499999999998</v>
      </c>
      <c r="F1822" s="185">
        <v>307.99043499999999</v>
      </c>
      <c r="G1822" s="181">
        <v>22691537682432</v>
      </c>
      <c r="H1822" s="182">
        <v>0</v>
      </c>
      <c r="I1822" s="183" t="s">
        <v>3619</v>
      </c>
      <c r="J1822" s="184">
        <v>0.37157200000000001</v>
      </c>
      <c r="K1822" s="185">
        <v>308.89564000000001</v>
      </c>
      <c r="L1822" s="181">
        <v>2227266281472</v>
      </c>
      <c r="M1822" s="182">
        <v>0</v>
      </c>
      <c r="N1822" s="183" t="s">
        <v>3599</v>
      </c>
      <c r="O1822" s="184">
        <v>0.37379400000000002</v>
      </c>
      <c r="P1822" s="185">
        <v>311.73859099999999</v>
      </c>
      <c r="S1822" s="175"/>
    </row>
    <row r="1823" spans="1:19" x14ac:dyDescent="0.2">
      <c r="A1823" s="172">
        <v>1797</v>
      </c>
      <c r="B1823" s="181">
        <v>10166476595200</v>
      </c>
      <c r="C1823" s="182">
        <v>2</v>
      </c>
      <c r="D1823" s="183" t="s">
        <v>214</v>
      </c>
      <c r="E1823" s="184">
        <v>1.5E-5</v>
      </c>
      <c r="F1823" s="185">
        <v>1.22E-4</v>
      </c>
      <c r="G1823" s="181">
        <v>25871312551936</v>
      </c>
      <c r="H1823" s="182">
        <v>0</v>
      </c>
      <c r="I1823" s="183" t="s">
        <v>3620</v>
      </c>
      <c r="J1823" s="184">
        <v>0.375529</v>
      </c>
      <c r="K1823" s="185">
        <v>313.66961400000002</v>
      </c>
      <c r="L1823" s="181">
        <v>3922249179136</v>
      </c>
      <c r="M1823" s="182">
        <v>0</v>
      </c>
      <c r="N1823" s="183" t="s">
        <v>3601</v>
      </c>
      <c r="O1823" s="184">
        <v>0.37565999999999999</v>
      </c>
      <c r="P1823" s="185">
        <v>313.948958</v>
      </c>
      <c r="S1823" s="175"/>
    </row>
    <row r="1824" spans="1:19" x14ac:dyDescent="0.2">
      <c r="A1824" s="172">
        <v>1798</v>
      </c>
      <c r="B1824" s="181">
        <v>5988690403328</v>
      </c>
      <c r="C1824" s="182">
        <v>1</v>
      </c>
      <c r="D1824" s="183" t="s">
        <v>3629</v>
      </c>
      <c r="E1824" s="184">
        <v>0.49661899999999998</v>
      </c>
      <c r="F1824" s="185">
        <v>677.42564700000003</v>
      </c>
      <c r="G1824" s="181">
        <v>2530674581504</v>
      </c>
      <c r="H1824" s="182">
        <v>2</v>
      </c>
      <c r="I1824" s="183" t="s">
        <v>303</v>
      </c>
      <c r="J1824" s="184">
        <v>2.5999999999999998E-5</v>
      </c>
      <c r="K1824" s="185">
        <v>2.13E-4</v>
      </c>
      <c r="L1824" s="181">
        <v>479797985280</v>
      </c>
      <c r="M1824" s="182">
        <v>2</v>
      </c>
      <c r="N1824" s="183" t="s">
        <v>329</v>
      </c>
      <c r="O1824" s="184">
        <v>3.0000000000000001E-5</v>
      </c>
      <c r="P1824" s="185">
        <v>2.4399999999999999E-4</v>
      </c>
      <c r="S1824" s="175"/>
    </row>
    <row r="1825" spans="1:19" x14ac:dyDescent="0.2">
      <c r="A1825" s="172">
        <v>1799</v>
      </c>
      <c r="B1825" s="181">
        <v>15495203446784</v>
      </c>
      <c r="C1825" s="182">
        <v>0</v>
      </c>
      <c r="D1825" s="183" t="s">
        <v>3630</v>
      </c>
      <c r="E1825" s="184">
        <v>0.377996</v>
      </c>
      <c r="F1825" s="185">
        <v>316.69980800000002</v>
      </c>
      <c r="G1825" s="181">
        <v>1886138785792</v>
      </c>
      <c r="H1825" s="182">
        <v>1</v>
      </c>
      <c r="I1825" s="183" t="s">
        <v>3628</v>
      </c>
      <c r="J1825" s="184">
        <v>0.507884</v>
      </c>
      <c r="K1825" s="185">
        <v>699.56949899999995</v>
      </c>
      <c r="L1825" s="181">
        <v>2612851408896</v>
      </c>
      <c r="M1825" s="182">
        <v>2</v>
      </c>
      <c r="N1825" s="183" t="s">
        <v>303</v>
      </c>
      <c r="O1825" s="184">
        <v>6.9999999999999999E-6</v>
      </c>
      <c r="P1825" s="185">
        <v>6.0999999999999999E-5</v>
      </c>
      <c r="S1825" s="175"/>
    </row>
    <row r="1826" spans="1:19" x14ac:dyDescent="0.2">
      <c r="A1826" s="172">
        <v>1800</v>
      </c>
      <c r="B1826" s="181">
        <v>11586003722240</v>
      </c>
      <c r="C1826" s="182">
        <v>0</v>
      </c>
      <c r="D1826" s="183" t="s">
        <v>3631</v>
      </c>
      <c r="E1826" s="184">
        <v>0.37459799999999999</v>
      </c>
      <c r="F1826" s="185">
        <v>312.336117</v>
      </c>
      <c r="G1826" s="181">
        <v>17516856860672</v>
      </c>
      <c r="H1826" s="182">
        <v>2</v>
      </c>
      <c r="I1826" s="183" t="s">
        <v>310</v>
      </c>
      <c r="J1826" s="184">
        <v>2.0999999999999999E-5</v>
      </c>
      <c r="K1826" s="185">
        <v>1.6699999999999999E-4</v>
      </c>
      <c r="L1826" s="181">
        <v>5297090789376</v>
      </c>
      <c r="M1826" s="182">
        <v>2</v>
      </c>
      <c r="N1826" s="183" t="s">
        <v>348</v>
      </c>
      <c r="O1826" s="184">
        <v>1.1E-5</v>
      </c>
      <c r="P1826" s="185">
        <v>9.1000000000000003E-5</v>
      </c>
      <c r="S1826" s="175"/>
    </row>
    <row r="1827" spans="1:19" x14ac:dyDescent="0.2">
      <c r="A1827" s="172">
        <v>1801</v>
      </c>
      <c r="B1827" s="181">
        <v>16502399934464</v>
      </c>
      <c r="C1827" s="182">
        <v>2</v>
      </c>
      <c r="D1827" s="183" t="s">
        <v>329</v>
      </c>
      <c r="E1827" s="184">
        <v>1.1E-5</v>
      </c>
      <c r="F1827" s="185">
        <v>9.1000000000000003E-5</v>
      </c>
      <c r="G1827" s="181">
        <v>22904784756736</v>
      </c>
      <c r="H1827" s="182">
        <v>2</v>
      </c>
      <c r="I1827" s="183" t="s">
        <v>214</v>
      </c>
      <c r="J1827" s="184">
        <v>0</v>
      </c>
      <c r="K1827" s="185">
        <v>0</v>
      </c>
      <c r="L1827" s="181">
        <v>1687026851840</v>
      </c>
      <c r="M1827" s="182">
        <v>2</v>
      </c>
      <c r="N1827" s="183" t="s">
        <v>214</v>
      </c>
      <c r="O1827" s="184">
        <v>1.5E-5</v>
      </c>
      <c r="P1827" s="185">
        <v>1.22E-4</v>
      </c>
      <c r="S1827" s="175"/>
    </row>
    <row r="1828" spans="1:19" x14ac:dyDescent="0.2">
      <c r="A1828" s="172">
        <v>1802</v>
      </c>
      <c r="B1828" s="181">
        <v>25523982843904</v>
      </c>
      <c r="C1828" s="182">
        <v>2</v>
      </c>
      <c r="D1828" s="183" t="s">
        <v>339</v>
      </c>
      <c r="E1828" s="184">
        <v>0</v>
      </c>
      <c r="F1828" s="185">
        <v>0</v>
      </c>
      <c r="G1828" s="181">
        <v>888922636288</v>
      </c>
      <c r="H1828" s="182">
        <v>1</v>
      </c>
      <c r="I1828" s="183" t="s">
        <v>3635</v>
      </c>
      <c r="J1828" s="184">
        <v>0.49812099999999998</v>
      </c>
      <c r="K1828" s="185">
        <v>677.89060400000005</v>
      </c>
      <c r="L1828" s="181">
        <v>5715653607424</v>
      </c>
      <c r="M1828" s="182">
        <v>0</v>
      </c>
      <c r="N1828" s="183" t="s">
        <v>3608</v>
      </c>
      <c r="O1828" s="184">
        <v>0.37215599999999999</v>
      </c>
      <c r="P1828" s="185">
        <v>309.77238299999999</v>
      </c>
      <c r="S1828" s="175"/>
    </row>
    <row r="1829" spans="1:19" x14ac:dyDescent="0.2">
      <c r="A1829" s="172">
        <v>1803</v>
      </c>
      <c r="B1829" s="181">
        <v>2385199202304</v>
      </c>
      <c r="C1829" s="182">
        <v>0</v>
      </c>
      <c r="D1829" s="183" t="s">
        <v>3634</v>
      </c>
      <c r="E1829" s="184">
        <v>0.37599199999999999</v>
      </c>
      <c r="F1829" s="185">
        <v>313.94852900000001</v>
      </c>
      <c r="G1829" s="181">
        <v>13778837291008</v>
      </c>
      <c r="H1829" s="182">
        <v>2</v>
      </c>
      <c r="I1829" s="183" t="s">
        <v>306</v>
      </c>
      <c r="J1829" s="184">
        <v>9.0000000000000002E-6</v>
      </c>
      <c r="K1829" s="185">
        <v>7.6000000000000004E-5</v>
      </c>
      <c r="L1829" s="181">
        <v>4928128540672</v>
      </c>
      <c r="M1829" s="182">
        <v>0</v>
      </c>
      <c r="N1829" s="183" t="s">
        <v>3609</v>
      </c>
      <c r="O1829" s="184">
        <v>0.37486000000000003</v>
      </c>
      <c r="P1829" s="185">
        <v>313.39576899999997</v>
      </c>
      <c r="S1829" s="175"/>
    </row>
    <row r="1830" spans="1:19" x14ac:dyDescent="0.2">
      <c r="A1830" s="172">
        <v>1804</v>
      </c>
      <c r="B1830" s="181">
        <v>10481788633088</v>
      </c>
      <c r="C1830" s="182">
        <v>2</v>
      </c>
      <c r="D1830" s="183" t="s">
        <v>315</v>
      </c>
      <c r="E1830" s="184">
        <v>2.4000000000000001E-5</v>
      </c>
      <c r="F1830" s="185">
        <v>1.9799999999999999E-4</v>
      </c>
      <c r="G1830" s="181">
        <v>30664462876672</v>
      </c>
      <c r="H1830" s="182">
        <v>1</v>
      </c>
      <c r="I1830" s="183" t="s">
        <v>3638</v>
      </c>
      <c r="J1830" s="184">
        <v>0.49868200000000001</v>
      </c>
      <c r="K1830" s="185">
        <v>684.84940800000004</v>
      </c>
      <c r="L1830" s="181">
        <v>6769589862400</v>
      </c>
      <c r="M1830" s="182">
        <v>2</v>
      </c>
      <c r="N1830" s="183" t="s">
        <v>301</v>
      </c>
      <c r="O1830" s="184">
        <v>3.6000000000000001E-5</v>
      </c>
      <c r="P1830" s="185">
        <v>2.8899999999999998E-4</v>
      </c>
      <c r="S1830" s="175"/>
    </row>
    <row r="1831" spans="1:19" x14ac:dyDescent="0.2">
      <c r="A1831" s="172">
        <v>1805</v>
      </c>
      <c r="B1831" s="181">
        <v>14355364831232</v>
      </c>
      <c r="C1831" s="182">
        <v>2</v>
      </c>
      <c r="D1831" s="183" t="s">
        <v>306</v>
      </c>
      <c r="E1831" s="184">
        <v>1.2999999999999999E-5</v>
      </c>
      <c r="F1831" s="185">
        <v>1.06E-4</v>
      </c>
      <c r="G1831" s="181">
        <v>22153927024640</v>
      </c>
      <c r="H1831" s="182">
        <v>2</v>
      </c>
      <c r="I1831" s="183" t="s">
        <v>307</v>
      </c>
      <c r="J1831" s="184">
        <v>6.9999999999999999E-6</v>
      </c>
      <c r="K1831" s="185">
        <v>6.0999999999999999E-5</v>
      </c>
      <c r="L1831" s="181">
        <v>4552708595712</v>
      </c>
      <c r="M1831" s="182">
        <v>2</v>
      </c>
      <c r="N1831" s="183" t="s">
        <v>329</v>
      </c>
      <c r="O1831" s="184">
        <v>0</v>
      </c>
      <c r="P1831" s="185">
        <v>0</v>
      </c>
      <c r="S1831" s="175"/>
    </row>
    <row r="1832" spans="1:19" x14ac:dyDescent="0.2">
      <c r="A1832" s="172">
        <v>1806</v>
      </c>
      <c r="B1832" s="181">
        <v>19701223530496</v>
      </c>
      <c r="C1832" s="182">
        <v>2</v>
      </c>
      <c r="D1832" s="183" t="s">
        <v>348</v>
      </c>
      <c r="E1832" s="184">
        <v>3.0000000000000001E-6</v>
      </c>
      <c r="F1832" s="185">
        <v>3.0000000000000001E-5</v>
      </c>
      <c r="G1832" s="181">
        <v>10632275263488</v>
      </c>
      <c r="H1832" s="182">
        <v>2</v>
      </c>
      <c r="I1832" s="183" t="s">
        <v>329</v>
      </c>
      <c r="J1832" s="184">
        <v>6.9999999999999999E-6</v>
      </c>
      <c r="K1832" s="185">
        <v>6.0999999999999999E-5</v>
      </c>
      <c r="L1832" s="181">
        <v>4340351606784</v>
      </c>
      <c r="M1832" s="182">
        <v>2</v>
      </c>
      <c r="N1832" s="183" t="s">
        <v>348</v>
      </c>
      <c r="O1832" s="184">
        <v>1.5E-5</v>
      </c>
      <c r="P1832" s="185">
        <v>1.22E-4</v>
      </c>
      <c r="S1832" s="175"/>
    </row>
    <row r="1833" spans="1:19" x14ac:dyDescent="0.2">
      <c r="A1833" s="172">
        <v>1807</v>
      </c>
      <c r="B1833" s="181">
        <v>23636395237376</v>
      </c>
      <c r="C1833" s="182">
        <v>0</v>
      </c>
      <c r="D1833" s="183" t="s">
        <v>3653</v>
      </c>
      <c r="E1833" s="184">
        <v>0.37630200000000003</v>
      </c>
      <c r="F1833" s="185">
        <v>314.24365899999998</v>
      </c>
      <c r="G1833" s="181">
        <v>29210565238784</v>
      </c>
      <c r="H1833" s="182">
        <v>0</v>
      </c>
      <c r="I1833" s="183" t="s">
        <v>3642</v>
      </c>
      <c r="J1833" s="184">
        <v>0.373894</v>
      </c>
      <c r="K1833" s="185">
        <v>311.94160499999998</v>
      </c>
      <c r="L1833" s="181">
        <v>2746280722432</v>
      </c>
      <c r="M1833" s="182">
        <v>0</v>
      </c>
      <c r="N1833" s="183" t="s">
        <v>3614</v>
      </c>
      <c r="O1833" s="184">
        <v>0.372471</v>
      </c>
      <c r="P1833" s="185">
        <v>310.43664999999999</v>
      </c>
      <c r="S1833" s="175"/>
    </row>
    <row r="1834" spans="1:19" x14ac:dyDescent="0.2">
      <c r="A1834" s="172">
        <v>1808</v>
      </c>
      <c r="B1834" s="181">
        <v>23696840261632</v>
      </c>
      <c r="C1834" s="182">
        <v>0</v>
      </c>
      <c r="D1834" s="183" t="s">
        <v>3655</v>
      </c>
      <c r="E1834" s="184">
        <v>0.37200100000000003</v>
      </c>
      <c r="F1834" s="185">
        <v>309.74871300000001</v>
      </c>
      <c r="G1834" s="181">
        <v>3662308433920</v>
      </c>
      <c r="H1834" s="182">
        <v>2</v>
      </c>
      <c r="I1834" s="183" t="s">
        <v>348</v>
      </c>
      <c r="J1834" s="184">
        <v>0</v>
      </c>
      <c r="K1834" s="185">
        <v>0</v>
      </c>
      <c r="L1834" s="181">
        <v>5466093576192</v>
      </c>
      <c r="M1834" s="182">
        <v>2</v>
      </c>
      <c r="N1834" s="183" t="s">
        <v>315</v>
      </c>
      <c r="O1834" s="184">
        <v>1.9999999999999999E-6</v>
      </c>
      <c r="P1834" s="185">
        <v>1.5E-5</v>
      </c>
      <c r="S1834" s="175"/>
    </row>
    <row r="1835" spans="1:19" x14ac:dyDescent="0.2">
      <c r="A1835" s="172">
        <v>1809</v>
      </c>
      <c r="B1835" s="181">
        <v>25338622132224</v>
      </c>
      <c r="C1835" s="182">
        <v>1</v>
      </c>
      <c r="D1835" s="183" t="s">
        <v>3656</v>
      </c>
      <c r="E1835" s="184">
        <v>0.50297700000000001</v>
      </c>
      <c r="F1835" s="185">
        <v>686.78527099999997</v>
      </c>
      <c r="G1835" s="181">
        <v>12368252559360</v>
      </c>
      <c r="H1835" s="182">
        <v>0</v>
      </c>
      <c r="I1835" s="183" t="s">
        <v>3645</v>
      </c>
      <c r="J1835" s="184">
        <v>0.37513600000000002</v>
      </c>
      <c r="K1835" s="185">
        <v>313.26819799999998</v>
      </c>
      <c r="L1835" s="181">
        <v>1380556677120</v>
      </c>
      <c r="M1835" s="182">
        <v>2</v>
      </c>
      <c r="N1835" s="183" t="s">
        <v>306</v>
      </c>
      <c r="O1835" s="184">
        <v>2.4000000000000001E-5</v>
      </c>
      <c r="P1835" s="185">
        <v>1.9799999999999999E-4</v>
      </c>
      <c r="S1835" s="175"/>
    </row>
    <row r="1836" spans="1:19" x14ac:dyDescent="0.2">
      <c r="A1836" s="172">
        <v>1810</v>
      </c>
      <c r="B1836" s="181">
        <v>22704351019008</v>
      </c>
      <c r="C1836" s="182">
        <v>2</v>
      </c>
      <c r="D1836" s="183" t="s">
        <v>316</v>
      </c>
      <c r="E1836" s="184">
        <v>2.5999999999999998E-5</v>
      </c>
      <c r="F1836" s="185">
        <v>2.13E-4</v>
      </c>
      <c r="G1836" s="181">
        <v>23225403809792</v>
      </c>
      <c r="H1836" s="182">
        <v>0</v>
      </c>
      <c r="I1836" s="183" t="s">
        <v>3646</v>
      </c>
      <c r="J1836" s="184">
        <v>0.37510599999999999</v>
      </c>
      <c r="K1836" s="185">
        <v>313.88928499999997</v>
      </c>
      <c r="L1836" s="181">
        <v>3707213512704</v>
      </c>
      <c r="M1836" s="182">
        <v>2</v>
      </c>
      <c r="N1836" s="183" t="s">
        <v>303</v>
      </c>
      <c r="O1836" s="184">
        <v>1.9000000000000001E-5</v>
      </c>
      <c r="P1836" s="185">
        <v>1.5200000000000001E-4</v>
      </c>
      <c r="S1836" s="175"/>
    </row>
    <row r="1837" spans="1:19" x14ac:dyDescent="0.2">
      <c r="A1837" s="172">
        <v>1811</v>
      </c>
      <c r="B1837" s="181">
        <v>29512347836416</v>
      </c>
      <c r="C1837" s="182">
        <v>0</v>
      </c>
      <c r="D1837" s="183" t="s">
        <v>3658</v>
      </c>
      <c r="E1837" s="184">
        <v>0.37245</v>
      </c>
      <c r="F1837" s="185">
        <v>309.68048399999998</v>
      </c>
      <c r="G1837" s="181">
        <v>6094634967040</v>
      </c>
      <c r="H1837" s="182">
        <v>2</v>
      </c>
      <c r="I1837" s="183" t="s">
        <v>296</v>
      </c>
      <c r="J1837" s="184">
        <v>1.2999999999999999E-5</v>
      </c>
      <c r="K1837" s="185">
        <v>1.06E-4</v>
      </c>
      <c r="L1837" s="181">
        <v>6470655885312</v>
      </c>
      <c r="M1837" s="182">
        <v>2</v>
      </c>
      <c r="N1837" s="183" t="s">
        <v>307</v>
      </c>
      <c r="O1837" s="184">
        <v>1.1E-5</v>
      </c>
      <c r="P1837" s="185">
        <v>9.1000000000000003E-5</v>
      </c>
      <c r="S1837" s="175"/>
    </row>
    <row r="1838" spans="1:19" x14ac:dyDescent="0.2">
      <c r="A1838" s="172">
        <v>1812</v>
      </c>
      <c r="B1838" s="181">
        <v>25089189224448</v>
      </c>
      <c r="C1838" s="182">
        <v>2</v>
      </c>
      <c r="D1838" s="183" t="s">
        <v>214</v>
      </c>
      <c r="E1838" s="184">
        <v>6.9999999999999999E-6</v>
      </c>
      <c r="F1838" s="185">
        <v>6.0999999999999999E-5</v>
      </c>
      <c r="G1838" s="181">
        <v>3595554242560</v>
      </c>
      <c r="H1838" s="182">
        <v>0</v>
      </c>
      <c r="I1838" s="183" t="s">
        <v>3649</v>
      </c>
      <c r="J1838" s="184">
        <v>0.37647700000000001</v>
      </c>
      <c r="K1838" s="185">
        <v>314.85622100000001</v>
      </c>
      <c r="L1838" s="181">
        <v>6463244926976</v>
      </c>
      <c r="M1838" s="182">
        <v>0</v>
      </c>
      <c r="N1838" s="183" t="s">
        <v>3622</v>
      </c>
      <c r="O1838" s="184">
        <v>0.374172</v>
      </c>
      <c r="P1838" s="185">
        <v>311.29551199999997</v>
      </c>
      <c r="S1838" s="175"/>
    </row>
    <row r="1839" spans="1:19" x14ac:dyDescent="0.2">
      <c r="A1839" s="172">
        <v>1813</v>
      </c>
      <c r="B1839" s="181">
        <v>19331920142336</v>
      </c>
      <c r="C1839" s="182">
        <v>2</v>
      </c>
      <c r="D1839" s="183" t="s">
        <v>329</v>
      </c>
      <c r="E1839" s="184">
        <v>3.8000000000000002E-5</v>
      </c>
      <c r="F1839" s="185">
        <v>3.0499999999999999E-4</v>
      </c>
      <c r="G1839" s="181">
        <v>15125234073600</v>
      </c>
      <c r="H1839" s="182">
        <v>2</v>
      </c>
      <c r="I1839" s="183" t="s">
        <v>348</v>
      </c>
      <c r="J1839" s="184">
        <v>4.5000000000000003E-5</v>
      </c>
      <c r="K1839" s="185">
        <v>3.6600000000000001E-4</v>
      </c>
      <c r="L1839" s="181">
        <v>2368409763840</v>
      </c>
      <c r="M1839" s="182">
        <v>0</v>
      </c>
      <c r="N1839" s="183" t="s">
        <v>3624</v>
      </c>
      <c r="O1839" s="184">
        <v>0.37205700000000003</v>
      </c>
      <c r="P1839" s="185">
        <v>309.99712099999999</v>
      </c>
      <c r="S1839" s="175"/>
    </row>
    <row r="1840" spans="1:19" x14ac:dyDescent="0.2">
      <c r="A1840" s="172">
        <v>1814</v>
      </c>
      <c r="B1840" s="181">
        <v>25051213340672</v>
      </c>
      <c r="C1840" s="182">
        <v>0</v>
      </c>
      <c r="D1840" s="183" t="s">
        <v>3660</v>
      </c>
      <c r="E1840" s="184">
        <v>0.37188399999999999</v>
      </c>
      <c r="F1840" s="185">
        <v>308.67621700000001</v>
      </c>
      <c r="G1840" s="181">
        <v>14008599896064</v>
      </c>
      <c r="H1840" s="182">
        <v>1</v>
      </c>
      <c r="I1840" s="183" t="s">
        <v>3651</v>
      </c>
      <c r="J1840" s="184">
        <v>0.50187800000000005</v>
      </c>
      <c r="K1840" s="185">
        <v>679.91464399999995</v>
      </c>
      <c r="L1840" s="181">
        <v>1805731971072</v>
      </c>
      <c r="M1840" s="182">
        <v>0</v>
      </c>
      <c r="N1840" s="183" t="s">
        <v>3625</v>
      </c>
      <c r="O1840" s="184">
        <v>0.37748100000000001</v>
      </c>
      <c r="P1840" s="185">
        <v>315.91165100000001</v>
      </c>
      <c r="S1840" s="175"/>
    </row>
    <row r="1841" spans="1:19" x14ac:dyDescent="0.2">
      <c r="A1841" s="172">
        <v>1815</v>
      </c>
      <c r="B1841" s="181">
        <v>16465440055296</v>
      </c>
      <c r="C1841" s="182">
        <v>0</v>
      </c>
      <c r="D1841" s="183" t="s">
        <v>3664</v>
      </c>
      <c r="E1841" s="184">
        <v>0.37692500000000001</v>
      </c>
      <c r="F1841" s="185">
        <v>315.44057500000002</v>
      </c>
      <c r="G1841" s="181">
        <v>21241976479744</v>
      </c>
      <c r="H1841" s="182">
        <v>0</v>
      </c>
      <c r="I1841" s="183" t="s">
        <v>3652</v>
      </c>
      <c r="J1841" s="184">
        <v>0.37307400000000002</v>
      </c>
      <c r="K1841" s="185">
        <v>310.88745599999999</v>
      </c>
      <c r="L1841" s="181">
        <v>613063163904</v>
      </c>
      <c r="M1841" s="182">
        <v>0</v>
      </c>
      <c r="N1841" s="183" t="s">
        <v>3627</v>
      </c>
      <c r="O1841" s="184">
        <v>0.37643500000000002</v>
      </c>
      <c r="P1841" s="185">
        <v>314.69263100000001</v>
      </c>
      <c r="S1841" s="175"/>
    </row>
    <row r="1842" spans="1:19" x14ac:dyDescent="0.2">
      <c r="A1842" s="172">
        <v>1816</v>
      </c>
      <c r="B1842" s="181">
        <v>5094814236672</v>
      </c>
      <c r="C1842" s="182">
        <v>0</v>
      </c>
      <c r="D1842" s="183" t="s">
        <v>3665</v>
      </c>
      <c r="E1842" s="184">
        <v>0.37242900000000001</v>
      </c>
      <c r="F1842" s="185">
        <v>309.99032899999997</v>
      </c>
      <c r="G1842" s="181">
        <v>1791485976576</v>
      </c>
      <c r="H1842" s="182">
        <v>2</v>
      </c>
      <c r="I1842" s="183" t="s">
        <v>306</v>
      </c>
      <c r="J1842" s="184">
        <v>1.7E-5</v>
      </c>
      <c r="K1842" s="185">
        <v>1.37E-4</v>
      </c>
      <c r="L1842" s="181">
        <v>1293102088192</v>
      </c>
      <c r="M1842" s="182">
        <v>0</v>
      </c>
      <c r="N1842" s="183" t="s">
        <v>3632</v>
      </c>
      <c r="O1842" s="184">
        <v>0.37522899999999998</v>
      </c>
      <c r="P1842" s="185">
        <v>313.34196600000001</v>
      </c>
      <c r="S1842" s="175"/>
    </row>
    <row r="1843" spans="1:19" x14ac:dyDescent="0.2">
      <c r="A1843" s="172">
        <v>1817</v>
      </c>
      <c r="B1843" s="181">
        <v>7716959657984</v>
      </c>
      <c r="C1843" s="182">
        <v>2</v>
      </c>
      <c r="D1843" s="183" t="s">
        <v>306</v>
      </c>
      <c r="E1843" s="184">
        <v>3.1999999999999999E-5</v>
      </c>
      <c r="F1843" s="185">
        <v>2.5900000000000001E-4</v>
      </c>
      <c r="G1843" s="181">
        <v>25798947872768</v>
      </c>
      <c r="H1843" s="182">
        <v>2</v>
      </c>
      <c r="I1843" s="183" t="s">
        <v>303</v>
      </c>
      <c r="J1843" s="184">
        <v>1.1E-5</v>
      </c>
      <c r="K1843" s="185">
        <v>9.1000000000000003E-5</v>
      </c>
      <c r="L1843" s="181">
        <v>6412766208000</v>
      </c>
      <c r="M1843" s="182">
        <v>0</v>
      </c>
      <c r="N1843" s="183" t="s">
        <v>3633</v>
      </c>
      <c r="O1843" s="184">
        <v>0.37471300000000002</v>
      </c>
      <c r="P1843" s="185">
        <v>312.25806899999998</v>
      </c>
      <c r="S1843" s="175"/>
    </row>
    <row r="1844" spans="1:19" x14ac:dyDescent="0.2">
      <c r="A1844" s="172">
        <v>1818</v>
      </c>
      <c r="B1844" s="181">
        <v>25703251140608</v>
      </c>
      <c r="C1844" s="182">
        <v>0</v>
      </c>
      <c r="D1844" s="183" t="s">
        <v>3667</v>
      </c>
      <c r="E1844" s="184">
        <v>0.36943100000000001</v>
      </c>
      <c r="F1844" s="185">
        <v>306.50278800000001</v>
      </c>
      <c r="G1844" s="181">
        <v>10493988052992</v>
      </c>
      <c r="H1844" s="182">
        <v>2</v>
      </c>
      <c r="I1844" s="183" t="s">
        <v>301</v>
      </c>
      <c r="J1844" s="184">
        <v>1.2999999999999999E-5</v>
      </c>
      <c r="K1844" s="185">
        <v>1.06E-4</v>
      </c>
      <c r="L1844" s="181">
        <v>923877285888</v>
      </c>
      <c r="M1844" s="182">
        <v>2</v>
      </c>
      <c r="N1844" s="183" t="s">
        <v>316</v>
      </c>
      <c r="O1844" s="184">
        <v>0</v>
      </c>
      <c r="P1844" s="185">
        <v>0</v>
      </c>
      <c r="S1844" s="175"/>
    </row>
    <row r="1845" spans="1:19" x14ac:dyDescent="0.2">
      <c r="A1845" s="172">
        <v>1819</v>
      </c>
      <c r="B1845" s="181">
        <v>24483812368384</v>
      </c>
      <c r="C1845" s="182">
        <v>0</v>
      </c>
      <c r="D1845" s="183" t="s">
        <v>3671</v>
      </c>
      <c r="E1845" s="184">
        <v>0.37290099999999998</v>
      </c>
      <c r="F1845" s="185">
        <v>310.89584300000001</v>
      </c>
      <c r="G1845" s="181">
        <v>451347587072</v>
      </c>
      <c r="H1845" s="182">
        <v>0</v>
      </c>
      <c r="I1845" s="183" t="s">
        <v>3659</v>
      </c>
      <c r="J1845" s="184">
        <v>0.375778</v>
      </c>
      <c r="K1845" s="185">
        <v>313.83318200000002</v>
      </c>
      <c r="L1845" s="181">
        <v>3182743543808</v>
      </c>
      <c r="M1845" s="182">
        <v>2</v>
      </c>
      <c r="N1845" s="183" t="s">
        <v>315</v>
      </c>
      <c r="O1845" s="184">
        <v>2.8E-5</v>
      </c>
      <c r="P1845" s="185">
        <v>2.2800000000000001E-4</v>
      </c>
      <c r="S1845" s="175"/>
    </row>
    <row r="1846" spans="1:19" x14ac:dyDescent="0.2">
      <c r="A1846" s="172">
        <v>1820</v>
      </c>
      <c r="B1846" s="181">
        <v>1810213044224</v>
      </c>
      <c r="C1846" s="182">
        <v>0</v>
      </c>
      <c r="D1846" s="183" t="s">
        <v>3672</v>
      </c>
      <c r="E1846" s="184">
        <v>0.37600800000000001</v>
      </c>
      <c r="F1846" s="185">
        <v>314.20412700000003</v>
      </c>
      <c r="G1846" s="181">
        <v>14402196307968</v>
      </c>
      <c r="H1846" s="182">
        <v>1</v>
      </c>
      <c r="I1846" s="183" t="s">
        <v>3661</v>
      </c>
      <c r="J1846" s="184">
        <v>0.490452</v>
      </c>
      <c r="K1846" s="185">
        <v>662.12250900000004</v>
      </c>
      <c r="L1846" s="181">
        <v>6082912927744</v>
      </c>
      <c r="M1846" s="182">
        <v>0</v>
      </c>
      <c r="N1846" s="183" t="s">
        <v>3636</v>
      </c>
      <c r="O1846" s="184">
        <v>0.37247000000000002</v>
      </c>
      <c r="P1846" s="185">
        <v>310.47823399999999</v>
      </c>
      <c r="S1846" s="175"/>
    </row>
    <row r="1847" spans="1:19" x14ac:dyDescent="0.2">
      <c r="A1847" s="172">
        <v>1821</v>
      </c>
      <c r="B1847" s="181">
        <v>28222220378112</v>
      </c>
      <c r="C1847" s="182">
        <v>2</v>
      </c>
      <c r="D1847" s="183" t="s">
        <v>316</v>
      </c>
      <c r="E1847" s="184">
        <v>3.0000000000000001E-5</v>
      </c>
      <c r="F1847" s="185">
        <v>2.4399999999999999E-4</v>
      </c>
      <c r="G1847" s="181">
        <v>12155234656256</v>
      </c>
      <c r="H1847" s="182">
        <v>2</v>
      </c>
      <c r="I1847" s="183" t="s">
        <v>306</v>
      </c>
      <c r="J1847" s="184">
        <v>2.8E-5</v>
      </c>
      <c r="K1847" s="185">
        <v>2.2800000000000001E-4</v>
      </c>
      <c r="L1847" s="181">
        <v>5688038711296</v>
      </c>
      <c r="M1847" s="182">
        <v>1</v>
      </c>
      <c r="N1847" s="183" t="s">
        <v>3637</v>
      </c>
      <c r="O1847" s="184">
        <v>0.50280100000000005</v>
      </c>
      <c r="P1847" s="185">
        <v>683.27222200000006</v>
      </c>
      <c r="S1847" s="175"/>
    </row>
    <row r="1848" spans="1:19" x14ac:dyDescent="0.2">
      <c r="A1848" s="172">
        <v>1822</v>
      </c>
      <c r="B1848" s="181">
        <v>14876543213568</v>
      </c>
      <c r="C1848" s="182">
        <v>1</v>
      </c>
      <c r="D1848" s="183" t="s">
        <v>3673</v>
      </c>
      <c r="E1848" s="184">
        <v>0.49191000000000001</v>
      </c>
      <c r="F1848" s="185">
        <v>663.63993300000004</v>
      </c>
      <c r="G1848" s="181">
        <v>30233013280768</v>
      </c>
      <c r="H1848" s="182">
        <v>2</v>
      </c>
      <c r="I1848" s="183" t="s">
        <v>339</v>
      </c>
      <c r="J1848" s="184">
        <v>3.0000000000000001E-5</v>
      </c>
      <c r="K1848" s="185">
        <v>2.4399999999999999E-4</v>
      </c>
      <c r="L1848" s="181">
        <v>5646714355712</v>
      </c>
      <c r="M1848" s="182">
        <v>2</v>
      </c>
      <c r="N1848" s="183" t="s">
        <v>315</v>
      </c>
      <c r="O1848" s="184">
        <v>3.1999999999999999E-5</v>
      </c>
      <c r="P1848" s="185">
        <v>2.5900000000000001E-4</v>
      </c>
      <c r="S1848" s="175"/>
    </row>
    <row r="1849" spans="1:19" x14ac:dyDescent="0.2">
      <c r="A1849" s="172">
        <v>1823</v>
      </c>
      <c r="B1849" s="181">
        <v>1150732804096</v>
      </c>
      <c r="C1849" s="182">
        <v>0</v>
      </c>
      <c r="D1849" s="183" t="s">
        <v>3677</v>
      </c>
      <c r="E1849" s="184">
        <v>0.37652799999999997</v>
      </c>
      <c r="F1849" s="185">
        <v>315.66565400000002</v>
      </c>
      <c r="G1849" s="181">
        <v>16108306784256</v>
      </c>
      <c r="H1849" s="182">
        <v>0</v>
      </c>
      <c r="I1849" s="183" t="s">
        <v>3668</v>
      </c>
      <c r="J1849" s="184">
        <v>0.37456099999999998</v>
      </c>
      <c r="K1849" s="185">
        <v>312.91264899999999</v>
      </c>
      <c r="L1849" s="181">
        <v>2122383654912</v>
      </c>
      <c r="M1849" s="182">
        <v>2</v>
      </c>
      <c r="N1849" s="183" t="s">
        <v>306</v>
      </c>
      <c r="O1849" s="184">
        <v>1.7E-5</v>
      </c>
      <c r="P1849" s="185">
        <v>1.37E-4</v>
      </c>
      <c r="S1849" s="175"/>
    </row>
    <row r="1850" spans="1:19" x14ac:dyDescent="0.2">
      <c r="A1850" s="172">
        <v>1824</v>
      </c>
      <c r="B1850" s="181">
        <v>12280815329280</v>
      </c>
      <c r="C1850" s="182">
        <v>2</v>
      </c>
      <c r="D1850" s="183" t="s">
        <v>348</v>
      </c>
      <c r="E1850" s="184">
        <v>3.4E-5</v>
      </c>
      <c r="F1850" s="185">
        <v>2.7399999999999999E-4</v>
      </c>
      <c r="G1850" s="181">
        <v>6093045243904</v>
      </c>
      <c r="H1850" s="182">
        <v>0</v>
      </c>
      <c r="I1850" s="183" t="s">
        <v>3669</v>
      </c>
      <c r="J1850" s="184">
        <v>0.37221100000000001</v>
      </c>
      <c r="K1850" s="185">
        <v>310.03935899999999</v>
      </c>
      <c r="L1850" s="181">
        <v>5606277832704</v>
      </c>
      <c r="M1850" s="182">
        <v>2</v>
      </c>
      <c r="N1850" s="183" t="s">
        <v>338</v>
      </c>
      <c r="O1850" s="184">
        <v>1.5E-5</v>
      </c>
      <c r="P1850" s="185">
        <v>1.22E-4</v>
      </c>
      <c r="S1850" s="175"/>
    </row>
    <row r="1851" spans="1:19" x14ac:dyDescent="0.2">
      <c r="A1851" s="172">
        <v>1825</v>
      </c>
      <c r="B1851" s="181">
        <v>28758875643904</v>
      </c>
      <c r="C1851" s="182">
        <v>0</v>
      </c>
      <c r="D1851" s="183" t="s">
        <v>3681</v>
      </c>
      <c r="E1851" s="184">
        <v>0.37441999999999998</v>
      </c>
      <c r="F1851" s="185">
        <v>312.34148399999998</v>
      </c>
      <c r="G1851" s="181">
        <v>14828233981952</v>
      </c>
      <c r="H1851" s="182">
        <v>0</v>
      </c>
      <c r="I1851" s="183" t="s">
        <v>3670</v>
      </c>
      <c r="J1851" s="184">
        <v>0.37620199999999998</v>
      </c>
      <c r="K1851" s="185">
        <v>314.24155400000001</v>
      </c>
      <c r="L1851" s="181">
        <v>4481297227776</v>
      </c>
      <c r="M1851" s="182">
        <v>1</v>
      </c>
      <c r="N1851" s="183" t="s">
        <v>3639</v>
      </c>
      <c r="O1851" s="184">
        <v>0.49981100000000001</v>
      </c>
      <c r="P1851" s="185">
        <v>684.050209</v>
      </c>
      <c r="S1851" s="175"/>
    </row>
    <row r="1852" spans="1:19" x14ac:dyDescent="0.2">
      <c r="A1852" s="172">
        <v>1826</v>
      </c>
      <c r="B1852" s="181">
        <v>4209238392832</v>
      </c>
      <c r="C1852" s="182">
        <v>2</v>
      </c>
      <c r="D1852" s="183" t="s">
        <v>296</v>
      </c>
      <c r="E1852" s="184">
        <v>2.4000000000000001E-5</v>
      </c>
      <c r="F1852" s="185">
        <v>1.9799999999999999E-4</v>
      </c>
      <c r="G1852" s="181">
        <v>10518398541824</v>
      </c>
      <c r="H1852" s="182">
        <v>2</v>
      </c>
      <c r="I1852" s="183" t="s">
        <v>339</v>
      </c>
      <c r="J1852" s="184">
        <v>1.5E-5</v>
      </c>
      <c r="K1852" s="185">
        <v>1.22E-4</v>
      </c>
      <c r="L1852" s="181">
        <v>6439685840896</v>
      </c>
      <c r="M1852" s="182">
        <v>0</v>
      </c>
      <c r="N1852" s="183" t="s">
        <v>3640</v>
      </c>
      <c r="O1852" s="184">
        <v>0.37246499999999999</v>
      </c>
      <c r="P1852" s="185">
        <v>309.62912799999998</v>
      </c>
      <c r="S1852" s="175"/>
    </row>
    <row r="1853" spans="1:19" x14ac:dyDescent="0.2">
      <c r="A1853" s="172">
        <v>1827</v>
      </c>
      <c r="B1853" s="181">
        <v>26687335841792</v>
      </c>
      <c r="C1853" s="182">
        <v>2</v>
      </c>
      <c r="D1853" s="183" t="s">
        <v>306</v>
      </c>
      <c r="E1853" s="184">
        <v>9.0000000000000002E-6</v>
      </c>
      <c r="F1853" s="185">
        <v>7.6000000000000004E-5</v>
      </c>
      <c r="G1853" s="181">
        <v>25369084174336</v>
      </c>
      <c r="H1853" s="182">
        <v>0</v>
      </c>
      <c r="I1853" s="183" t="s">
        <v>3674</v>
      </c>
      <c r="J1853" s="184">
        <v>0.37393900000000002</v>
      </c>
      <c r="K1853" s="185">
        <v>311.97414900000001</v>
      </c>
      <c r="L1853" s="181">
        <v>4646297395200</v>
      </c>
      <c r="M1853" s="182">
        <v>2</v>
      </c>
      <c r="N1853" s="183" t="s">
        <v>310</v>
      </c>
      <c r="O1853" s="184">
        <v>1.7E-5</v>
      </c>
      <c r="P1853" s="185">
        <v>1.37E-4</v>
      </c>
      <c r="S1853" s="175"/>
    </row>
    <row r="1854" spans="1:19" x14ac:dyDescent="0.2">
      <c r="A1854" s="172">
        <v>1828</v>
      </c>
      <c r="B1854" s="181">
        <v>19606371295232</v>
      </c>
      <c r="C1854" s="182">
        <v>2</v>
      </c>
      <c r="D1854" s="183" t="s">
        <v>304</v>
      </c>
      <c r="E1854" s="184">
        <v>2.4000000000000001E-5</v>
      </c>
      <c r="F1854" s="185">
        <v>1.9799999999999999E-4</v>
      </c>
      <c r="G1854" s="181">
        <v>11694710079488</v>
      </c>
      <c r="H1854" s="182">
        <v>2</v>
      </c>
      <c r="I1854" s="183" t="s">
        <v>348</v>
      </c>
      <c r="J1854" s="184">
        <v>1.5E-5</v>
      </c>
      <c r="K1854" s="185">
        <v>1.22E-4</v>
      </c>
      <c r="L1854" s="181">
        <v>3777840701440</v>
      </c>
      <c r="M1854" s="182">
        <v>1</v>
      </c>
      <c r="N1854" s="183" t="s">
        <v>3641</v>
      </c>
      <c r="O1854" s="184">
        <v>0.49708200000000002</v>
      </c>
      <c r="P1854" s="185">
        <v>676.84401300000002</v>
      </c>
      <c r="S1854" s="175"/>
    </row>
    <row r="1855" spans="1:19" x14ac:dyDescent="0.2">
      <c r="A1855" s="172">
        <v>1829</v>
      </c>
      <c r="B1855" s="181">
        <v>5333674418176</v>
      </c>
      <c r="C1855" s="182">
        <v>2</v>
      </c>
      <c r="D1855" s="183" t="s">
        <v>338</v>
      </c>
      <c r="E1855" s="184">
        <v>0</v>
      </c>
      <c r="F1855" s="185">
        <v>0</v>
      </c>
      <c r="G1855" s="181">
        <v>20593727094784</v>
      </c>
      <c r="H1855" s="182">
        <v>0</v>
      </c>
      <c r="I1855" s="183" t="s">
        <v>3675</v>
      </c>
      <c r="J1855" s="184">
        <v>0.37498700000000001</v>
      </c>
      <c r="K1855" s="185">
        <v>312.97772800000001</v>
      </c>
      <c r="L1855" s="181">
        <v>6388014538752</v>
      </c>
      <c r="M1855" s="182">
        <v>2</v>
      </c>
      <c r="N1855" s="183" t="s">
        <v>214</v>
      </c>
      <c r="O1855" s="184">
        <v>0</v>
      </c>
      <c r="P1855" s="185">
        <v>0</v>
      </c>
      <c r="S1855" s="175"/>
    </row>
    <row r="1856" spans="1:19" x14ac:dyDescent="0.2">
      <c r="A1856" s="172">
        <v>1830</v>
      </c>
      <c r="B1856" s="181">
        <v>19426472935424</v>
      </c>
      <c r="C1856" s="182">
        <v>0</v>
      </c>
      <c r="D1856" s="183" t="s">
        <v>3688</v>
      </c>
      <c r="E1856" s="184">
        <v>0.37270300000000001</v>
      </c>
      <c r="F1856" s="185">
        <v>310.33413999999999</v>
      </c>
      <c r="G1856" s="181">
        <v>9226447306752</v>
      </c>
      <c r="H1856" s="182">
        <v>1</v>
      </c>
      <c r="I1856" s="183" t="s">
        <v>3676</v>
      </c>
      <c r="J1856" s="184">
        <v>0.499502</v>
      </c>
      <c r="K1856" s="185">
        <v>679.26082299999996</v>
      </c>
      <c r="L1856" s="181">
        <v>416178864128</v>
      </c>
      <c r="M1856" s="182">
        <v>1</v>
      </c>
      <c r="N1856" s="183" t="s">
        <v>3643</v>
      </c>
      <c r="O1856" s="184">
        <v>0.490311</v>
      </c>
      <c r="P1856" s="185">
        <v>663.39347899999996</v>
      </c>
      <c r="S1856" s="175"/>
    </row>
    <row r="1857" spans="1:19" x14ac:dyDescent="0.2">
      <c r="A1857" s="172">
        <v>1831</v>
      </c>
      <c r="B1857" s="181">
        <v>10316157255680</v>
      </c>
      <c r="C1857" s="182">
        <v>0</v>
      </c>
      <c r="D1857" s="183" t="s">
        <v>3690</v>
      </c>
      <c r="E1857" s="184">
        <v>0.37365999999999999</v>
      </c>
      <c r="F1857" s="185">
        <v>311.36899199999999</v>
      </c>
      <c r="G1857" s="181">
        <v>20342557835264</v>
      </c>
      <c r="H1857" s="182">
        <v>2</v>
      </c>
      <c r="I1857" s="183" t="s">
        <v>305</v>
      </c>
      <c r="J1857" s="184">
        <v>1.7E-5</v>
      </c>
      <c r="K1857" s="185">
        <v>1.37E-4</v>
      </c>
      <c r="L1857" s="181">
        <v>6458901250048</v>
      </c>
      <c r="M1857" s="182">
        <v>1</v>
      </c>
      <c r="N1857" s="183" t="s">
        <v>3644</v>
      </c>
      <c r="O1857" s="184">
        <v>0.49340000000000001</v>
      </c>
      <c r="P1857" s="185">
        <v>676.27448400000003</v>
      </c>
      <c r="S1857" s="175"/>
    </row>
    <row r="1858" spans="1:19" x14ac:dyDescent="0.2">
      <c r="A1858" s="172">
        <v>1832</v>
      </c>
      <c r="B1858" s="181">
        <v>8448226705408</v>
      </c>
      <c r="C1858" s="182">
        <v>2</v>
      </c>
      <c r="D1858" s="183" t="s">
        <v>296</v>
      </c>
      <c r="E1858" s="184">
        <v>9.0000000000000002E-6</v>
      </c>
      <c r="F1858" s="185">
        <v>7.6000000000000004E-5</v>
      </c>
      <c r="G1858" s="181">
        <v>22165451956224</v>
      </c>
      <c r="H1858" s="182">
        <v>2</v>
      </c>
      <c r="I1858" s="183" t="s">
        <v>296</v>
      </c>
      <c r="J1858" s="184">
        <v>1.7E-5</v>
      </c>
      <c r="K1858" s="185">
        <v>1.37E-4</v>
      </c>
      <c r="L1858" s="181">
        <v>1087841599488</v>
      </c>
      <c r="M1858" s="182">
        <v>1</v>
      </c>
      <c r="N1858" s="183" t="s">
        <v>3647</v>
      </c>
      <c r="O1858" s="184">
        <v>0.49566399999999999</v>
      </c>
      <c r="P1858" s="185">
        <v>674.898368</v>
      </c>
      <c r="S1858" s="175"/>
    </row>
    <row r="1859" spans="1:19" x14ac:dyDescent="0.2">
      <c r="A1859" s="172">
        <v>1833</v>
      </c>
      <c r="B1859" s="181">
        <v>3959363657728</v>
      </c>
      <c r="C1859" s="182">
        <v>2</v>
      </c>
      <c r="D1859" s="183" t="s">
        <v>304</v>
      </c>
      <c r="E1859" s="184">
        <v>4.0000000000000003E-5</v>
      </c>
      <c r="F1859" s="185">
        <v>3.2000000000000003E-4</v>
      </c>
      <c r="G1859" s="181">
        <v>14195630637056</v>
      </c>
      <c r="H1859" s="182">
        <v>0</v>
      </c>
      <c r="I1859" s="183" t="s">
        <v>3683</v>
      </c>
      <c r="J1859" s="184">
        <v>0.375224</v>
      </c>
      <c r="K1859" s="185">
        <v>313.09539799999999</v>
      </c>
      <c r="L1859" s="181">
        <v>1229263331328</v>
      </c>
      <c r="M1859" s="182">
        <v>0</v>
      </c>
      <c r="N1859" s="183" t="s">
        <v>3648</v>
      </c>
      <c r="O1859" s="184">
        <v>0.373552</v>
      </c>
      <c r="P1859" s="185">
        <v>311.62563299999999</v>
      </c>
      <c r="S1859" s="175"/>
    </row>
    <row r="1860" spans="1:19" x14ac:dyDescent="0.2">
      <c r="A1860" s="172">
        <v>1834</v>
      </c>
      <c r="B1860" s="181">
        <v>23249840488448</v>
      </c>
      <c r="C1860" s="182">
        <v>2</v>
      </c>
      <c r="D1860" s="183" t="s">
        <v>338</v>
      </c>
      <c r="E1860" s="184">
        <v>1.9000000000000001E-5</v>
      </c>
      <c r="F1860" s="185">
        <v>1.5200000000000001E-4</v>
      </c>
      <c r="G1860" s="181">
        <v>19620806582272</v>
      </c>
      <c r="H1860" s="182">
        <v>0</v>
      </c>
      <c r="I1860" s="183" t="s">
        <v>3684</v>
      </c>
      <c r="J1860" s="184">
        <v>0.36989899999999998</v>
      </c>
      <c r="K1860" s="185">
        <v>307.22001299999999</v>
      </c>
      <c r="L1860" s="181">
        <v>1786016866304</v>
      </c>
      <c r="M1860" s="182">
        <v>2</v>
      </c>
      <c r="N1860" s="183" t="s">
        <v>214</v>
      </c>
      <c r="O1860" s="184">
        <v>1.5E-5</v>
      </c>
      <c r="P1860" s="185">
        <v>1.22E-4</v>
      </c>
      <c r="S1860" s="175"/>
    </row>
    <row r="1861" spans="1:19" x14ac:dyDescent="0.2">
      <c r="A1861" s="172">
        <v>1835</v>
      </c>
      <c r="B1861" s="181">
        <v>4628464861184</v>
      </c>
      <c r="C1861" s="182">
        <v>0</v>
      </c>
      <c r="D1861" s="183" t="s">
        <v>3697</v>
      </c>
      <c r="E1861" s="184">
        <v>0.37173099999999998</v>
      </c>
      <c r="F1861" s="185">
        <v>309.17503900000003</v>
      </c>
      <c r="G1861" s="181">
        <v>29214893760512</v>
      </c>
      <c r="H1861" s="182">
        <v>0</v>
      </c>
      <c r="I1861" s="183" t="s">
        <v>3685</v>
      </c>
      <c r="J1861" s="184">
        <v>0.37347599999999997</v>
      </c>
      <c r="K1861" s="185">
        <v>311.24297799999999</v>
      </c>
      <c r="L1861" s="181">
        <v>67947151360</v>
      </c>
      <c r="M1861" s="182">
        <v>1</v>
      </c>
      <c r="N1861" s="183" t="s">
        <v>3650</v>
      </c>
      <c r="O1861" s="184">
        <v>0.50067600000000001</v>
      </c>
      <c r="P1861" s="185">
        <v>684.902649</v>
      </c>
      <c r="S1861" s="175"/>
    </row>
    <row r="1862" spans="1:19" x14ac:dyDescent="0.2">
      <c r="A1862" s="172">
        <v>1836</v>
      </c>
      <c r="B1862" s="181">
        <v>1702155542528</v>
      </c>
      <c r="C1862" s="182">
        <v>1</v>
      </c>
      <c r="D1862" s="183" t="s">
        <v>3699</v>
      </c>
      <c r="E1862" s="184">
        <v>0.50166500000000003</v>
      </c>
      <c r="F1862" s="185">
        <v>685.63804000000005</v>
      </c>
      <c r="G1862" s="181">
        <v>5509398249472</v>
      </c>
      <c r="H1862" s="182">
        <v>0</v>
      </c>
      <c r="I1862" s="183" t="s">
        <v>3687</v>
      </c>
      <c r="J1862" s="184">
        <v>0.37629499999999999</v>
      </c>
      <c r="K1862" s="185">
        <v>314.38333599999999</v>
      </c>
      <c r="L1862" s="181">
        <v>5475364110336</v>
      </c>
      <c r="M1862" s="182">
        <v>2</v>
      </c>
      <c r="N1862" s="183" t="s">
        <v>376</v>
      </c>
      <c r="O1862" s="184">
        <v>4.0000000000000003E-5</v>
      </c>
      <c r="P1862" s="185">
        <v>3.2000000000000003E-4</v>
      </c>
      <c r="S1862" s="175"/>
    </row>
    <row r="1863" spans="1:19" x14ac:dyDescent="0.2">
      <c r="A1863" s="172">
        <v>1837</v>
      </c>
      <c r="B1863" s="181">
        <v>23872481509376</v>
      </c>
      <c r="C1863" s="182">
        <v>0</v>
      </c>
      <c r="D1863" s="183" t="s">
        <v>3702</v>
      </c>
      <c r="E1863" s="184">
        <v>0.37644899999999998</v>
      </c>
      <c r="F1863" s="185">
        <v>314.52731799999998</v>
      </c>
      <c r="G1863" s="181">
        <v>3896371011584</v>
      </c>
      <c r="H1863" s="182">
        <v>2</v>
      </c>
      <c r="I1863" s="183" t="s">
        <v>339</v>
      </c>
      <c r="J1863" s="184">
        <v>6.9999999999999999E-6</v>
      </c>
      <c r="K1863" s="185">
        <v>6.0999999999999999E-5</v>
      </c>
      <c r="L1863" s="181">
        <v>5565458194432</v>
      </c>
      <c r="M1863" s="182">
        <v>0</v>
      </c>
      <c r="N1863" s="183" t="s">
        <v>3654</v>
      </c>
      <c r="O1863" s="184">
        <v>0.37334699999999998</v>
      </c>
      <c r="P1863" s="185">
        <v>310.51272999999998</v>
      </c>
      <c r="S1863" s="175"/>
    </row>
    <row r="1864" spans="1:19" x14ac:dyDescent="0.2">
      <c r="A1864" s="172">
        <v>1838</v>
      </c>
      <c r="B1864" s="181">
        <v>1444901650432</v>
      </c>
      <c r="C1864" s="182">
        <v>2</v>
      </c>
      <c r="D1864" s="183" t="s">
        <v>310</v>
      </c>
      <c r="E1864" s="184">
        <v>2.0000000000000002E-5</v>
      </c>
      <c r="F1864" s="185">
        <v>1.6699999999999999E-4</v>
      </c>
      <c r="G1864" s="181">
        <v>15102730960896</v>
      </c>
      <c r="H1864" s="182">
        <v>2</v>
      </c>
      <c r="I1864" s="183" t="s">
        <v>301</v>
      </c>
      <c r="J1864" s="184">
        <v>2.8E-5</v>
      </c>
      <c r="K1864" s="185">
        <v>2.2800000000000001E-4</v>
      </c>
      <c r="L1864" s="181">
        <v>3148914819072</v>
      </c>
      <c r="M1864" s="182">
        <v>0</v>
      </c>
      <c r="N1864" s="183" t="s">
        <v>3657</v>
      </c>
      <c r="O1864" s="184">
        <v>0.37651099999999998</v>
      </c>
      <c r="P1864" s="185">
        <v>315.05967900000002</v>
      </c>
      <c r="S1864" s="175"/>
    </row>
    <row r="1865" spans="1:19" x14ac:dyDescent="0.2">
      <c r="A1865" s="172">
        <v>1839</v>
      </c>
      <c r="B1865" s="181">
        <v>9998364057600</v>
      </c>
      <c r="C1865" s="182">
        <v>2</v>
      </c>
      <c r="D1865" s="183" t="s">
        <v>315</v>
      </c>
      <c r="E1865" s="184">
        <v>3.6000000000000001E-5</v>
      </c>
      <c r="F1865" s="185">
        <v>2.8899999999999998E-4</v>
      </c>
      <c r="G1865" s="181">
        <v>26996860936192</v>
      </c>
      <c r="H1865" s="182">
        <v>0</v>
      </c>
      <c r="I1865" s="183" t="s">
        <v>3689</v>
      </c>
      <c r="J1865" s="184">
        <v>0.37285299999999999</v>
      </c>
      <c r="K1865" s="185">
        <v>310.47405500000002</v>
      </c>
      <c r="L1865" s="181">
        <v>1246140440576</v>
      </c>
      <c r="M1865" s="182">
        <v>0</v>
      </c>
      <c r="N1865" s="183" t="s">
        <v>3662</v>
      </c>
      <c r="O1865" s="184">
        <v>0.37800099999999998</v>
      </c>
      <c r="P1865" s="185">
        <v>316.69892800000002</v>
      </c>
      <c r="S1865" s="175"/>
    </row>
    <row r="1866" spans="1:19" x14ac:dyDescent="0.2">
      <c r="A1866" s="172">
        <v>1840</v>
      </c>
      <c r="B1866" s="181">
        <v>19057783013376</v>
      </c>
      <c r="C1866" s="182">
        <v>2</v>
      </c>
      <c r="D1866" s="183" t="s">
        <v>348</v>
      </c>
      <c r="E1866" s="184">
        <v>0</v>
      </c>
      <c r="F1866" s="185">
        <v>0</v>
      </c>
      <c r="G1866" s="181">
        <v>17307412455424</v>
      </c>
      <c r="H1866" s="182">
        <v>1</v>
      </c>
      <c r="I1866" s="183" t="s">
        <v>3691</v>
      </c>
      <c r="J1866" s="184">
        <v>0.509687</v>
      </c>
      <c r="K1866" s="185">
        <v>698.15631499999995</v>
      </c>
      <c r="L1866" s="181">
        <v>4964047503360</v>
      </c>
      <c r="M1866" s="182">
        <v>0</v>
      </c>
      <c r="N1866" s="183" t="s">
        <v>3663</v>
      </c>
      <c r="O1866" s="184">
        <v>0.37378</v>
      </c>
      <c r="P1866" s="185">
        <v>311.56607100000002</v>
      </c>
      <c r="S1866" s="175"/>
    </row>
    <row r="1867" spans="1:19" x14ac:dyDescent="0.2">
      <c r="A1867" s="172">
        <v>1841</v>
      </c>
      <c r="B1867" s="181">
        <v>12727361175552</v>
      </c>
      <c r="C1867" s="182">
        <v>2</v>
      </c>
      <c r="D1867" s="183" t="s">
        <v>338</v>
      </c>
      <c r="E1867" s="184">
        <v>0</v>
      </c>
      <c r="F1867" s="185">
        <v>0</v>
      </c>
      <c r="G1867" s="181">
        <v>23108249214976</v>
      </c>
      <c r="H1867" s="182">
        <v>0</v>
      </c>
      <c r="I1867" s="183" t="s">
        <v>3693</v>
      </c>
      <c r="J1867" s="184">
        <v>0.37454799999999999</v>
      </c>
      <c r="K1867" s="185">
        <v>312.52300600000001</v>
      </c>
      <c r="L1867" s="181">
        <v>1855554600960</v>
      </c>
      <c r="M1867" s="182">
        <v>2</v>
      </c>
      <c r="N1867" s="183" t="s">
        <v>348</v>
      </c>
      <c r="O1867" s="184">
        <v>0</v>
      </c>
      <c r="P1867" s="185">
        <v>0</v>
      </c>
      <c r="S1867" s="175"/>
    </row>
    <row r="1868" spans="1:19" x14ac:dyDescent="0.2">
      <c r="A1868" s="172">
        <v>1842</v>
      </c>
      <c r="B1868" s="181">
        <v>10154369753088</v>
      </c>
      <c r="C1868" s="182">
        <v>0</v>
      </c>
      <c r="D1868" s="183" t="s">
        <v>3713</v>
      </c>
      <c r="E1868" s="184">
        <v>0.37582100000000002</v>
      </c>
      <c r="F1868" s="185">
        <v>313.53646500000002</v>
      </c>
      <c r="G1868" s="181">
        <v>10821083873280</v>
      </c>
      <c r="H1868" s="182">
        <v>2</v>
      </c>
      <c r="I1868" s="183" t="s">
        <v>338</v>
      </c>
      <c r="J1868" s="184">
        <v>2.5999999999999998E-5</v>
      </c>
      <c r="K1868" s="185">
        <v>2.13E-4</v>
      </c>
      <c r="L1868" s="181">
        <v>2167153205248</v>
      </c>
      <c r="M1868" s="182">
        <v>2</v>
      </c>
      <c r="N1868" s="183" t="s">
        <v>376</v>
      </c>
      <c r="O1868" s="184">
        <v>1.2999999999999999E-5</v>
      </c>
      <c r="P1868" s="185">
        <v>1.06E-4</v>
      </c>
      <c r="S1868" s="175"/>
    </row>
    <row r="1869" spans="1:19" x14ac:dyDescent="0.2">
      <c r="A1869" s="172">
        <v>1843</v>
      </c>
      <c r="B1869" s="181">
        <v>25841864523776</v>
      </c>
      <c r="C1869" s="182">
        <v>0</v>
      </c>
      <c r="D1869" s="183" t="s">
        <v>3714</v>
      </c>
      <c r="E1869" s="184">
        <v>0.373975</v>
      </c>
      <c r="F1869" s="185">
        <v>312.459315</v>
      </c>
      <c r="G1869" s="181">
        <v>28840764653568</v>
      </c>
      <c r="H1869" s="182">
        <v>1</v>
      </c>
      <c r="I1869" s="183" t="s">
        <v>3701</v>
      </c>
      <c r="J1869" s="184">
        <v>0.50299499999999997</v>
      </c>
      <c r="K1869" s="185">
        <v>690.94746999999995</v>
      </c>
      <c r="L1869" s="181">
        <v>4828324585472</v>
      </c>
      <c r="M1869" s="182">
        <v>2</v>
      </c>
      <c r="N1869" s="183" t="s">
        <v>301</v>
      </c>
      <c r="O1869" s="184">
        <v>9.0000000000000002E-6</v>
      </c>
      <c r="P1869" s="185">
        <v>7.6000000000000004E-5</v>
      </c>
      <c r="S1869" s="175"/>
    </row>
    <row r="1870" spans="1:19" x14ac:dyDescent="0.2">
      <c r="A1870" s="172">
        <v>1844</v>
      </c>
      <c r="B1870" s="181">
        <v>5091955982336</v>
      </c>
      <c r="C1870" s="182">
        <v>2</v>
      </c>
      <c r="D1870" s="183" t="s">
        <v>376</v>
      </c>
      <c r="E1870" s="184">
        <v>9.0000000000000002E-6</v>
      </c>
      <c r="F1870" s="185">
        <v>7.6000000000000004E-5</v>
      </c>
      <c r="G1870" s="181">
        <v>19209353879552</v>
      </c>
      <c r="H1870" s="182">
        <v>2</v>
      </c>
      <c r="I1870" s="183" t="s">
        <v>339</v>
      </c>
      <c r="J1870" s="184">
        <v>2.5999999999999998E-5</v>
      </c>
      <c r="K1870" s="185">
        <v>2.13E-4</v>
      </c>
      <c r="L1870" s="181">
        <v>6847881322496</v>
      </c>
      <c r="M1870" s="182">
        <v>2</v>
      </c>
      <c r="N1870" s="183" t="s">
        <v>305</v>
      </c>
      <c r="O1870" s="184">
        <v>3.1999999999999999E-5</v>
      </c>
      <c r="P1870" s="185">
        <v>2.5900000000000001E-4</v>
      </c>
      <c r="S1870" s="175"/>
    </row>
    <row r="1871" spans="1:19" x14ac:dyDescent="0.2">
      <c r="A1871" s="172">
        <v>1845</v>
      </c>
      <c r="B1871" s="181">
        <v>27033248989184</v>
      </c>
      <c r="C1871" s="182">
        <v>2</v>
      </c>
      <c r="D1871" s="183" t="s">
        <v>214</v>
      </c>
      <c r="E1871" s="184">
        <v>1.5E-5</v>
      </c>
      <c r="F1871" s="185">
        <v>1.22E-4</v>
      </c>
      <c r="G1871" s="181">
        <v>16881144233984</v>
      </c>
      <c r="H1871" s="182">
        <v>0</v>
      </c>
      <c r="I1871" s="183" t="s">
        <v>3704</v>
      </c>
      <c r="J1871" s="184">
        <v>0.37523899999999999</v>
      </c>
      <c r="K1871" s="185">
        <v>313.73895900000002</v>
      </c>
      <c r="L1871" s="181">
        <v>2489696739328</v>
      </c>
      <c r="M1871" s="182">
        <v>2</v>
      </c>
      <c r="N1871" s="183" t="s">
        <v>214</v>
      </c>
      <c r="O1871" s="184">
        <v>6.9999999999999999E-6</v>
      </c>
      <c r="P1871" s="185">
        <v>6.0999999999999999E-5</v>
      </c>
      <c r="S1871" s="175"/>
    </row>
    <row r="1872" spans="1:19" x14ac:dyDescent="0.2">
      <c r="A1872" s="172">
        <v>1846</v>
      </c>
      <c r="B1872" s="181">
        <v>616994267136</v>
      </c>
      <c r="C1872" s="182">
        <v>0</v>
      </c>
      <c r="D1872" s="183" t="s">
        <v>3721</v>
      </c>
      <c r="E1872" s="184">
        <v>0.37935799999999997</v>
      </c>
      <c r="F1872" s="185">
        <v>318.55529799999999</v>
      </c>
      <c r="G1872" s="181">
        <v>17383888732160</v>
      </c>
      <c r="H1872" s="182">
        <v>0</v>
      </c>
      <c r="I1872" s="183" t="s">
        <v>3705</v>
      </c>
      <c r="J1872" s="184">
        <v>0.37622800000000001</v>
      </c>
      <c r="K1872" s="185">
        <v>314.55335200000002</v>
      </c>
      <c r="L1872" s="181">
        <v>1364887183360</v>
      </c>
      <c r="M1872" s="182">
        <v>0</v>
      </c>
      <c r="N1872" s="183" t="s">
        <v>3666</v>
      </c>
      <c r="O1872" s="184">
        <v>0.372033</v>
      </c>
      <c r="P1872" s="185">
        <v>309.42950999999999</v>
      </c>
      <c r="S1872" s="175"/>
    </row>
    <row r="1873" spans="1:19" x14ac:dyDescent="0.2">
      <c r="A1873" s="172">
        <v>1847</v>
      </c>
      <c r="B1873" s="181">
        <v>22081533911040</v>
      </c>
      <c r="C1873" s="182">
        <v>0</v>
      </c>
      <c r="D1873" s="183" t="s">
        <v>3723</v>
      </c>
      <c r="E1873" s="184">
        <v>0.37687300000000001</v>
      </c>
      <c r="F1873" s="185">
        <v>315.956526</v>
      </c>
      <c r="G1873" s="181">
        <v>24234909327360</v>
      </c>
      <c r="H1873" s="182">
        <v>0</v>
      </c>
      <c r="I1873" s="183" t="s">
        <v>3707</v>
      </c>
      <c r="J1873" s="184">
        <v>0.376666</v>
      </c>
      <c r="K1873" s="185">
        <v>315.178494</v>
      </c>
      <c r="L1873" s="181">
        <v>3901713080320</v>
      </c>
      <c r="M1873" s="182">
        <v>2</v>
      </c>
      <c r="N1873" s="183" t="s">
        <v>296</v>
      </c>
      <c r="O1873" s="184">
        <v>9.9999999999999995E-7</v>
      </c>
      <c r="P1873" s="185">
        <v>1.5E-5</v>
      </c>
      <c r="S1873" s="175"/>
    </row>
    <row r="1874" spans="1:19" x14ac:dyDescent="0.2">
      <c r="A1874" s="172">
        <v>1848</v>
      </c>
      <c r="B1874" s="181">
        <v>21680040034304</v>
      </c>
      <c r="C1874" s="182">
        <v>2</v>
      </c>
      <c r="D1874" s="183" t="s">
        <v>301</v>
      </c>
      <c r="E1874" s="184">
        <v>2.4000000000000001E-5</v>
      </c>
      <c r="F1874" s="185">
        <v>1.9799999999999999E-4</v>
      </c>
      <c r="G1874" s="181">
        <v>10498641887232</v>
      </c>
      <c r="H1874" s="182">
        <v>1</v>
      </c>
      <c r="I1874" s="183" t="s">
        <v>3708</v>
      </c>
      <c r="J1874" s="184">
        <v>0.50029500000000005</v>
      </c>
      <c r="K1874" s="185">
        <v>685.59110199999998</v>
      </c>
      <c r="L1874" s="181">
        <v>2017570021376</v>
      </c>
      <c r="M1874" s="182">
        <v>2</v>
      </c>
      <c r="N1874" s="183" t="s">
        <v>348</v>
      </c>
      <c r="O1874" s="184">
        <v>2.1999999999999999E-5</v>
      </c>
      <c r="P1874" s="185">
        <v>1.83E-4</v>
      </c>
      <c r="S1874" s="175"/>
    </row>
    <row r="1875" spans="1:19" x14ac:dyDescent="0.2">
      <c r="A1875" s="172">
        <v>1849</v>
      </c>
      <c r="B1875" s="181">
        <v>4466701393920</v>
      </c>
      <c r="C1875" s="182">
        <v>1</v>
      </c>
      <c r="D1875" s="183" t="s">
        <v>3724</v>
      </c>
      <c r="E1875" s="184">
        <v>0.48961199999999999</v>
      </c>
      <c r="F1875" s="185">
        <v>660.32883900000002</v>
      </c>
      <c r="G1875" s="181">
        <v>28298612875264</v>
      </c>
      <c r="H1875" s="182">
        <v>2</v>
      </c>
      <c r="I1875" s="183" t="s">
        <v>348</v>
      </c>
      <c r="J1875" s="184">
        <v>3.0000000000000001E-6</v>
      </c>
      <c r="K1875" s="185">
        <v>3.0000000000000001E-5</v>
      </c>
      <c r="L1875" s="181">
        <v>337853546496</v>
      </c>
      <c r="M1875" s="182">
        <v>0</v>
      </c>
      <c r="N1875" s="183" t="s">
        <v>3678</v>
      </c>
      <c r="O1875" s="184">
        <v>0.37517499999999998</v>
      </c>
      <c r="P1875" s="185">
        <v>313.694481</v>
      </c>
      <c r="S1875" s="175"/>
    </row>
    <row r="1876" spans="1:19" x14ac:dyDescent="0.2">
      <c r="A1876" s="172">
        <v>1850</v>
      </c>
      <c r="B1876" s="181">
        <v>17859914686464</v>
      </c>
      <c r="C1876" s="182">
        <v>0</v>
      </c>
      <c r="D1876" s="183" t="s">
        <v>3732</v>
      </c>
      <c r="E1876" s="184">
        <v>0.373004</v>
      </c>
      <c r="F1876" s="185">
        <v>311.35175099999998</v>
      </c>
      <c r="G1876" s="181">
        <v>17782438060032</v>
      </c>
      <c r="H1876" s="182">
        <v>0</v>
      </c>
      <c r="I1876" s="183" t="s">
        <v>3715</v>
      </c>
      <c r="J1876" s="184">
        <v>0.37189299999999997</v>
      </c>
      <c r="K1876" s="185">
        <v>309.20970499999999</v>
      </c>
      <c r="L1876" s="181">
        <v>2389551169536</v>
      </c>
      <c r="M1876" s="182">
        <v>0</v>
      </c>
      <c r="N1876" s="183" t="s">
        <v>3679</v>
      </c>
      <c r="O1876" s="184">
        <v>0.37168499999999999</v>
      </c>
      <c r="P1876" s="185">
        <v>308.53270300000003</v>
      </c>
      <c r="S1876" s="175"/>
    </row>
    <row r="1877" spans="1:19" x14ac:dyDescent="0.2">
      <c r="A1877" s="172">
        <v>1851</v>
      </c>
      <c r="B1877" s="181">
        <v>17333797486592</v>
      </c>
      <c r="C1877" s="182">
        <v>2</v>
      </c>
      <c r="D1877" s="183" t="s">
        <v>339</v>
      </c>
      <c r="E1877" s="184">
        <v>2.1999999999999999E-5</v>
      </c>
      <c r="F1877" s="185">
        <v>1.83E-4</v>
      </c>
      <c r="G1877" s="181">
        <v>21763346120704</v>
      </c>
      <c r="H1877" s="182">
        <v>1</v>
      </c>
      <c r="I1877" s="183" t="s">
        <v>3718</v>
      </c>
      <c r="J1877" s="184">
        <v>0.49248700000000001</v>
      </c>
      <c r="K1877" s="185">
        <v>664.28348400000004</v>
      </c>
      <c r="L1877" s="181">
        <v>923932254208</v>
      </c>
      <c r="M1877" s="182">
        <v>2</v>
      </c>
      <c r="N1877" s="183" t="s">
        <v>310</v>
      </c>
      <c r="O1877" s="184">
        <v>5.1E-5</v>
      </c>
      <c r="P1877" s="185">
        <v>4.1100000000000002E-4</v>
      </c>
      <c r="S1877" s="175"/>
    </row>
    <row r="1878" spans="1:19" x14ac:dyDescent="0.2">
      <c r="A1878" s="172">
        <v>1852</v>
      </c>
      <c r="B1878" s="181">
        <v>10427318951936</v>
      </c>
      <c r="C1878" s="182">
        <v>0</v>
      </c>
      <c r="D1878" s="183" t="s">
        <v>3733</v>
      </c>
      <c r="E1878" s="184">
        <v>0.37218699999999999</v>
      </c>
      <c r="F1878" s="185">
        <v>310.09071899999998</v>
      </c>
      <c r="G1878" s="181">
        <v>15212324765696</v>
      </c>
      <c r="H1878" s="182">
        <v>2</v>
      </c>
      <c r="I1878" s="183" t="s">
        <v>339</v>
      </c>
      <c r="J1878" s="184">
        <v>1.5E-5</v>
      </c>
      <c r="K1878" s="185">
        <v>1.22E-4</v>
      </c>
      <c r="L1878" s="181">
        <v>942630584320</v>
      </c>
      <c r="M1878" s="182">
        <v>0</v>
      </c>
      <c r="N1878" s="183" t="s">
        <v>3680</v>
      </c>
      <c r="O1878" s="184">
        <v>0.37589699999999998</v>
      </c>
      <c r="P1878" s="185">
        <v>314.35356200000001</v>
      </c>
      <c r="S1878" s="175"/>
    </row>
    <row r="1879" spans="1:19" x14ac:dyDescent="0.2">
      <c r="A1879" s="172">
        <v>1853</v>
      </c>
      <c r="B1879" s="181">
        <v>30889627672576</v>
      </c>
      <c r="C1879" s="182">
        <v>0</v>
      </c>
      <c r="D1879" s="183" t="s">
        <v>3734</v>
      </c>
      <c r="E1879" s="184">
        <v>0.37570300000000001</v>
      </c>
      <c r="F1879" s="185">
        <v>314.15172999999999</v>
      </c>
      <c r="G1879" s="181">
        <v>22168803311616</v>
      </c>
      <c r="H1879" s="182">
        <v>0</v>
      </c>
      <c r="I1879" s="183" t="s">
        <v>3720</v>
      </c>
      <c r="J1879" s="184">
        <v>0.37489499999999998</v>
      </c>
      <c r="K1879" s="185">
        <v>312.89336600000001</v>
      </c>
      <c r="L1879" s="181">
        <v>4466619416576</v>
      </c>
      <c r="M1879" s="182">
        <v>2</v>
      </c>
      <c r="N1879" s="183" t="s">
        <v>306</v>
      </c>
      <c r="O1879" s="184">
        <v>9.0000000000000002E-6</v>
      </c>
      <c r="P1879" s="185">
        <v>7.6000000000000004E-5</v>
      </c>
      <c r="S1879" s="175"/>
    </row>
    <row r="1880" spans="1:19" x14ac:dyDescent="0.2">
      <c r="A1880" s="172">
        <v>1854</v>
      </c>
      <c r="B1880" s="181">
        <v>24710799130624</v>
      </c>
      <c r="C1880" s="182">
        <v>2</v>
      </c>
      <c r="D1880" s="183" t="s">
        <v>306</v>
      </c>
      <c r="E1880" s="184">
        <v>1.7E-5</v>
      </c>
      <c r="F1880" s="185">
        <v>1.37E-4</v>
      </c>
      <c r="G1880" s="181">
        <v>26322472345600</v>
      </c>
      <c r="H1880" s="182">
        <v>2</v>
      </c>
      <c r="I1880" s="183" t="s">
        <v>338</v>
      </c>
      <c r="J1880" s="184">
        <v>1.5E-5</v>
      </c>
      <c r="K1880" s="185">
        <v>1.22E-4</v>
      </c>
      <c r="L1880" s="181">
        <v>3905808080896</v>
      </c>
      <c r="M1880" s="182">
        <v>0</v>
      </c>
      <c r="N1880" s="183" t="s">
        <v>3682</v>
      </c>
      <c r="O1880" s="184">
        <v>0.376195</v>
      </c>
      <c r="P1880" s="185">
        <v>314.54886800000003</v>
      </c>
      <c r="S1880" s="175"/>
    </row>
    <row r="1881" spans="1:19" x14ac:dyDescent="0.2">
      <c r="A1881" s="172">
        <v>1855</v>
      </c>
      <c r="B1881" s="181">
        <v>18069030707200</v>
      </c>
      <c r="C1881" s="182">
        <v>2</v>
      </c>
      <c r="D1881" s="183" t="s">
        <v>329</v>
      </c>
      <c r="E1881" s="184">
        <v>6.9999999999999999E-6</v>
      </c>
      <c r="F1881" s="185">
        <v>6.0999999999999999E-5</v>
      </c>
      <c r="G1881" s="181">
        <v>20218879926272</v>
      </c>
      <c r="H1881" s="182">
        <v>0</v>
      </c>
      <c r="I1881" s="183" t="s">
        <v>3722</v>
      </c>
      <c r="J1881" s="184">
        <v>0.37446699999999999</v>
      </c>
      <c r="K1881" s="185">
        <v>312.17844100000002</v>
      </c>
      <c r="L1881" s="181">
        <v>251807383552</v>
      </c>
      <c r="M1881" s="182">
        <v>2</v>
      </c>
      <c r="N1881" s="183" t="s">
        <v>376</v>
      </c>
      <c r="O1881" s="184">
        <v>4.0000000000000003E-5</v>
      </c>
      <c r="P1881" s="185">
        <v>3.2000000000000003E-4</v>
      </c>
      <c r="S1881" s="175"/>
    </row>
    <row r="1882" spans="1:19" x14ac:dyDescent="0.2">
      <c r="A1882" s="172">
        <v>1856</v>
      </c>
      <c r="B1882" s="181">
        <v>18023808221184</v>
      </c>
      <c r="C1882" s="182">
        <v>0</v>
      </c>
      <c r="D1882" s="183" t="s">
        <v>3741</v>
      </c>
      <c r="E1882" s="184">
        <v>0.37155100000000002</v>
      </c>
      <c r="F1882" s="185">
        <v>308.86853400000001</v>
      </c>
      <c r="G1882" s="181">
        <v>9958363062272</v>
      </c>
      <c r="H1882" s="182">
        <v>2</v>
      </c>
      <c r="I1882" s="183" t="s">
        <v>303</v>
      </c>
      <c r="J1882" s="184">
        <v>2.1999999999999999E-5</v>
      </c>
      <c r="K1882" s="185">
        <v>1.83E-4</v>
      </c>
      <c r="L1882" s="181">
        <v>3330086731776</v>
      </c>
      <c r="M1882" s="182">
        <v>2</v>
      </c>
      <c r="N1882" s="183" t="s">
        <v>329</v>
      </c>
      <c r="O1882" s="184">
        <v>6.9999999999999999E-6</v>
      </c>
      <c r="P1882" s="185">
        <v>6.0999999999999999E-5</v>
      </c>
      <c r="S1882" s="175"/>
    </row>
    <row r="1883" spans="1:19" x14ac:dyDescent="0.2">
      <c r="A1883" s="172">
        <v>1857</v>
      </c>
      <c r="B1883" s="181">
        <v>30361254854656</v>
      </c>
      <c r="C1883" s="182">
        <v>0</v>
      </c>
      <c r="D1883" s="183" t="s">
        <v>3742</v>
      </c>
      <c r="E1883" s="184">
        <v>0.37389899999999998</v>
      </c>
      <c r="F1883" s="185">
        <v>311.90126099999998</v>
      </c>
      <c r="G1883" s="181">
        <v>29735988617216</v>
      </c>
      <c r="H1883" s="182">
        <v>0</v>
      </c>
      <c r="I1883" s="183" t="s">
        <v>3726</v>
      </c>
      <c r="J1883" s="184">
        <v>0.37591000000000002</v>
      </c>
      <c r="K1883" s="185">
        <v>314.04897799999998</v>
      </c>
      <c r="L1883" s="181">
        <v>2386801762304</v>
      </c>
      <c r="M1883" s="182">
        <v>2</v>
      </c>
      <c r="N1883" s="183" t="s">
        <v>303</v>
      </c>
      <c r="O1883" s="184">
        <v>2.5999999999999998E-5</v>
      </c>
      <c r="P1883" s="185">
        <v>2.13E-4</v>
      </c>
      <c r="S1883" s="175"/>
    </row>
    <row r="1884" spans="1:19" x14ac:dyDescent="0.2">
      <c r="A1884" s="172">
        <v>1858</v>
      </c>
      <c r="B1884" s="181">
        <v>4427519180800</v>
      </c>
      <c r="C1884" s="182">
        <v>0</v>
      </c>
      <c r="D1884" s="183" t="s">
        <v>3743</v>
      </c>
      <c r="E1884" s="184">
        <v>0.37981799999999999</v>
      </c>
      <c r="F1884" s="185">
        <v>318.73757699999999</v>
      </c>
      <c r="G1884" s="181">
        <v>21822906212352</v>
      </c>
      <c r="H1884" s="182">
        <v>0</v>
      </c>
      <c r="I1884" s="183" t="s">
        <v>3727</v>
      </c>
      <c r="J1884" s="184">
        <v>0.378604</v>
      </c>
      <c r="K1884" s="185">
        <v>317.69192500000003</v>
      </c>
      <c r="L1884" s="181">
        <v>4997172174848</v>
      </c>
      <c r="M1884" s="182">
        <v>1</v>
      </c>
      <c r="N1884" s="183" t="s">
        <v>3686</v>
      </c>
      <c r="O1884" s="184">
        <v>0.50533399999999995</v>
      </c>
      <c r="P1884" s="185">
        <v>690.92916000000002</v>
      </c>
      <c r="S1884" s="175"/>
    </row>
    <row r="1885" spans="1:19" x14ac:dyDescent="0.2">
      <c r="A1885" s="172">
        <v>1859</v>
      </c>
      <c r="B1885" s="181">
        <v>30598138396672</v>
      </c>
      <c r="C1885" s="182">
        <v>1</v>
      </c>
      <c r="D1885" s="183" t="s">
        <v>3747</v>
      </c>
      <c r="E1885" s="184">
        <v>0.502197</v>
      </c>
      <c r="F1885" s="185">
        <v>691.67752099999996</v>
      </c>
      <c r="G1885" s="181">
        <v>20709510668288</v>
      </c>
      <c r="H1885" s="182">
        <v>2</v>
      </c>
      <c r="I1885" s="183" t="s">
        <v>307</v>
      </c>
      <c r="J1885" s="184">
        <v>0</v>
      </c>
      <c r="K1885" s="185">
        <v>0</v>
      </c>
      <c r="L1885" s="181">
        <v>619890221056</v>
      </c>
      <c r="M1885" s="182">
        <v>2</v>
      </c>
      <c r="N1885" s="183" t="s">
        <v>339</v>
      </c>
      <c r="O1885" s="184">
        <v>1.9000000000000001E-5</v>
      </c>
      <c r="P1885" s="185">
        <v>1.5200000000000001E-4</v>
      </c>
      <c r="S1885" s="175"/>
    </row>
    <row r="1886" spans="1:19" x14ac:dyDescent="0.2">
      <c r="A1886" s="172">
        <v>1860</v>
      </c>
      <c r="B1886" s="181">
        <v>18314890330112</v>
      </c>
      <c r="C1886" s="182">
        <v>0</v>
      </c>
      <c r="D1886" s="183" t="s">
        <v>3751</v>
      </c>
      <c r="E1886" s="184">
        <v>0.37390000000000001</v>
      </c>
      <c r="F1886" s="185">
        <v>311.473525</v>
      </c>
      <c r="G1886" s="181">
        <v>30566166872064</v>
      </c>
      <c r="H1886" s="182">
        <v>1</v>
      </c>
      <c r="I1886" s="183" t="s">
        <v>3729</v>
      </c>
      <c r="J1886" s="184">
        <v>0.49330200000000002</v>
      </c>
      <c r="K1886" s="185">
        <v>666.33550400000001</v>
      </c>
      <c r="L1886" s="181">
        <v>5134430945280</v>
      </c>
      <c r="M1886" s="182">
        <v>2</v>
      </c>
      <c r="N1886" s="183" t="s">
        <v>214</v>
      </c>
      <c r="O1886" s="184">
        <v>3.0000000000000001E-5</v>
      </c>
      <c r="P1886" s="185">
        <v>2.4399999999999999E-4</v>
      </c>
      <c r="S1886" s="175"/>
    </row>
    <row r="1887" spans="1:19" x14ac:dyDescent="0.2">
      <c r="A1887" s="172">
        <v>1861</v>
      </c>
      <c r="B1887" s="181">
        <v>827526537216</v>
      </c>
      <c r="C1887" s="182">
        <v>0</v>
      </c>
      <c r="D1887" s="183" t="s">
        <v>3755</v>
      </c>
      <c r="E1887" s="184">
        <v>0.375193</v>
      </c>
      <c r="F1887" s="185">
        <v>313.16463800000002</v>
      </c>
      <c r="G1887" s="181">
        <v>29598993956864</v>
      </c>
      <c r="H1887" s="182">
        <v>1</v>
      </c>
      <c r="I1887" s="183" t="s">
        <v>3731</v>
      </c>
      <c r="J1887" s="184">
        <v>0.51200199999999996</v>
      </c>
      <c r="K1887" s="185">
        <v>703.25422500000002</v>
      </c>
      <c r="L1887" s="181">
        <v>1613654368256</v>
      </c>
      <c r="M1887" s="182">
        <v>1</v>
      </c>
      <c r="N1887" s="183" t="s">
        <v>3692</v>
      </c>
      <c r="O1887" s="184">
        <v>0.49284</v>
      </c>
      <c r="P1887" s="185">
        <v>670.55471899999998</v>
      </c>
      <c r="S1887" s="175"/>
    </row>
    <row r="1888" spans="1:19" x14ac:dyDescent="0.2">
      <c r="A1888" s="172">
        <v>1862</v>
      </c>
      <c r="B1888" s="181">
        <v>1981218332672</v>
      </c>
      <c r="C1888" s="182">
        <v>2</v>
      </c>
      <c r="D1888" s="183" t="s">
        <v>296</v>
      </c>
      <c r="E1888" s="184">
        <v>1.2999999999999999E-5</v>
      </c>
      <c r="F1888" s="185">
        <v>1.06E-4</v>
      </c>
      <c r="G1888" s="181">
        <v>16968671797248</v>
      </c>
      <c r="H1888" s="182">
        <v>2</v>
      </c>
      <c r="I1888" s="183" t="s">
        <v>376</v>
      </c>
      <c r="J1888" s="184">
        <v>9.0000000000000002E-6</v>
      </c>
      <c r="K1888" s="185">
        <v>7.6000000000000004E-5</v>
      </c>
      <c r="L1888" s="181">
        <v>4631702740992</v>
      </c>
      <c r="M1888" s="182">
        <v>0</v>
      </c>
      <c r="N1888" s="183" t="s">
        <v>3694</v>
      </c>
      <c r="O1888" s="184">
        <v>0.373172</v>
      </c>
      <c r="P1888" s="185">
        <v>310.87867699999998</v>
      </c>
      <c r="S1888" s="175"/>
    </row>
    <row r="1889" spans="1:19" x14ac:dyDescent="0.2">
      <c r="A1889" s="172">
        <v>1863</v>
      </c>
      <c r="B1889" s="181">
        <v>13409764843520</v>
      </c>
      <c r="C1889" s="182">
        <v>2</v>
      </c>
      <c r="D1889" s="183" t="s">
        <v>303</v>
      </c>
      <c r="E1889" s="184">
        <v>3.0000000000000001E-6</v>
      </c>
      <c r="F1889" s="185">
        <v>3.0000000000000001E-5</v>
      </c>
      <c r="G1889" s="181">
        <v>14391415701504</v>
      </c>
      <c r="H1889" s="182">
        <v>2</v>
      </c>
      <c r="I1889" s="183" t="s">
        <v>376</v>
      </c>
      <c r="J1889" s="184">
        <v>2.4000000000000001E-5</v>
      </c>
      <c r="K1889" s="185">
        <v>1.9799999999999999E-4</v>
      </c>
      <c r="L1889" s="181">
        <v>3171882319872</v>
      </c>
      <c r="M1889" s="182">
        <v>0</v>
      </c>
      <c r="N1889" s="183" t="s">
        <v>3695</v>
      </c>
      <c r="O1889" s="184">
        <v>0.37159300000000001</v>
      </c>
      <c r="P1889" s="185">
        <v>308.87057099999998</v>
      </c>
      <c r="S1889" s="175"/>
    </row>
    <row r="1890" spans="1:19" x14ac:dyDescent="0.2">
      <c r="A1890" s="172">
        <v>1864</v>
      </c>
      <c r="B1890" s="181">
        <v>398063304704</v>
      </c>
      <c r="C1890" s="182">
        <v>2</v>
      </c>
      <c r="D1890" s="183" t="s">
        <v>304</v>
      </c>
      <c r="E1890" s="184">
        <v>1.7E-5</v>
      </c>
      <c r="F1890" s="185">
        <v>1.37E-4</v>
      </c>
      <c r="G1890" s="181">
        <v>1555103391744</v>
      </c>
      <c r="H1890" s="182">
        <v>2</v>
      </c>
      <c r="I1890" s="183" t="s">
        <v>301</v>
      </c>
      <c r="J1890" s="184">
        <v>9.0000000000000002E-6</v>
      </c>
      <c r="K1890" s="185">
        <v>7.6000000000000004E-5</v>
      </c>
      <c r="L1890" s="181">
        <v>2552249622528</v>
      </c>
      <c r="M1890" s="182">
        <v>0</v>
      </c>
      <c r="N1890" s="183" t="s">
        <v>3696</v>
      </c>
      <c r="O1890" s="184">
        <v>0.37545699999999999</v>
      </c>
      <c r="P1890" s="185">
        <v>314.07995599999998</v>
      </c>
      <c r="S1890" s="175"/>
    </row>
    <row r="1891" spans="1:19" x14ac:dyDescent="0.2">
      <c r="A1891" s="172">
        <v>1865</v>
      </c>
      <c r="B1891" s="181">
        <v>14714557030400</v>
      </c>
      <c r="C1891" s="182">
        <v>2</v>
      </c>
      <c r="D1891" s="183" t="s">
        <v>296</v>
      </c>
      <c r="E1891" s="184">
        <v>1.2999999999999999E-5</v>
      </c>
      <c r="F1891" s="185">
        <v>1.06E-4</v>
      </c>
      <c r="G1891" s="181">
        <v>29144829124608</v>
      </c>
      <c r="H1891" s="182">
        <v>0</v>
      </c>
      <c r="I1891" s="183" t="s">
        <v>3736</v>
      </c>
      <c r="J1891" s="184">
        <v>0.37668299999999999</v>
      </c>
      <c r="K1891" s="185">
        <v>315.48776600000002</v>
      </c>
      <c r="L1891" s="181">
        <v>1536471080960</v>
      </c>
      <c r="M1891" s="182">
        <v>2</v>
      </c>
      <c r="N1891" s="183" t="s">
        <v>315</v>
      </c>
      <c r="O1891" s="184">
        <v>2.4000000000000001E-5</v>
      </c>
      <c r="P1891" s="185">
        <v>1.9799999999999999E-4</v>
      </c>
      <c r="S1891" s="175"/>
    </row>
    <row r="1892" spans="1:19" x14ac:dyDescent="0.2">
      <c r="A1892" s="172">
        <v>1866</v>
      </c>
      <c r="B1892" s="181">
        <v>15899254808576</v>
      </c>
      <c r="C1892" s="182">
        <v>2</v>
      </c>
      <c r="D1892" s="183" t="s">
        <v>338</v>
      </c>
      <c r="E1892" s="184">
        <v>1.9000000000000001E-5</v>
      </c>
      <c r="F1892" s="185">
        <v>1.5200000000000001E-4</v>
      </c>
      <c r="G1892" s="181">
        <v>23325203496960</v>
      </c>
      <c r="H1892" s="182">
        <v>1</v>
      </c>
      <c r="I1892" s="183" t="s">
        <v>3738</v>
      </c>
      <c r="J1892" s="184">
        <v>0.50387899999999997</v>
      </c>
      <c r="K1892" s="185">
        <v>694.59090300000003</v>
      </c>
      <c r="L1892" s="181">
        <v>44822577152</v>
      </c>
      <c r="M1892" s="182">
        <v>2</v>
      </c>
      <c r="N1892" s="183" t="s">
        <v>338</v>
      </c>
      <c r="O1892" s="184">
        <v>6.9999999999999999E-6</v>
      </c>
      <c r="P1892" s="185">
        <v>6.0999999999999999E-5</v>
      </c>
      <c r="S1892" s="175"/>
    </row>
    <row r="1893" spans="1:19" x14ac:dyDescent="0.2">
      <c r="A1893" s="172">
        <v>1867</v>
      </c>
      <c r="B1893" s="181">
        <v>24186237968384</v>
      </c>
      <c r="C1893" s="182">
        <v>0</v>
      </c>
      <c r="D1893" s="183" t="s">
        <v>3763</v>
      </c>
      <c r="E1893" s="184">
        <v>0.37669999999999998</v>
      </c>
      <c r="F1893" s="185">
        <v>314.92127399999998</v>
      </c>
      <c r="G1893" s="181">
        <v>7197343875072</v>
      </c>
      <c r="H1893" s="182">
        <v>0</v>
      </c>
      <c r="I1893" s="183" t="s">
        <v>3739</v>
      </c>
      <c r="J1893" s="184">
        <v>0.37304399999999999</v>
      </c>
      <c r="K1893" s="185">
        <v>310.59419800000001</v>
      </c>
      <c r="L1893" s="181">
        <v>992164642816</v>
      </c>
      <c r="M1893" s="182">
        <v>0</v>
      </c>
      <c r="N1893" s="183" t="s">
        <v>3698</v>
      </c>
      <c r="O1893" s="184">
        <v>0.37496699999999999</v>
      </c>
      <c r="P1893" s="185">
        <v>312.44944500000003</v>
      </c>
      <c r="S1893" s="175"/>
    </row>
    <row r="1894" spans="1:19" x14ac:dyDescent="0.2">
      <c r="A1894" s="172">
        <v>1868</v>
      </c>
      <c r="B1894" s="181">
        <v>9851262500864</v>
      </c>
      <c r="C1894" s="182">
        <v>0</v>
      </c>
      <c r="D1894" s="183" t="s">
        <v>3767</v>
      </c>
      <c r="E1894" s="184">
        <v>0.37717200000000001</v>
      </c>
      <c r="F1894" s="185">
        <v>315.89441199999999</v>
      </c>
      <c r="G1894" s="181">
        <v>27729539342336</v>
      </c>
      <c r="H1894" s="182">
        <v>0</v>
      </c>
      <c r="I1894" s="183" t="s">
        <v>3740</v>
      </c>
      <c r="J1894" s="184">
        <v>0.37340600000000002</v>
      </c>
      <c r="K1894" s="185">
        <v>310.88746900000001</v>
      </c>
      <c r="L1894" s="181">
        <v>4949899509760</v>
      </c>
      <c r="M1894" s="182">
        <v>2</v>
      </c>
      <c r="N1894" s="183" t="s">
        <v>214</v>
      </c>
      <c r="O1894" s="184">
        <v>3.0000000000000001E-5</v>
      </c>
      <c r="P1894" s="185">
        <v>2.4399999999999999E-4</v>
      </c>
      <c r="S1894" s="175"/>
    </row>
    <row r="1895" spans="1:19" x14ac:dyDescent="0.2">
      <c r="A1895" s="172">
        <v>1869</v>
      </c>
      <c r="B1895" s="181">
        <v>15653430042624</v>
      </c>
      <c r="C1895" s="182">
        <v>0</v>
      </c>
      <c r="D1895" s="183" t="s">
        <v>3768</v>
      </c>
      <c r="E1895" s="184">
        <v>0.37297999999999998</v>
      </c>
      <c r="F1895" s="185">
        <v>310.707649</v>
      </c>
      <c r="G1895" s="181">
        <v>17077973098496</v>
      </c>
      <c r="H1895" s="182">
        <v>2</v>
      </c>
      <c r="I1895" s="183" t="s">
        <v>303</v>
      </c>
      <c r="J1895" s="184">
        <v>0</v>
      </c>
      <c r="K1895" s="185">
        <v>0</v>
      </c>
      <c r="L1895" s="181">
        <v>6701577199616</v>
      </c>
      <c r="M1895" s="182">
        <v>0</v>
      </c>
      <c r="N1895" s="183" t="s">
        <v>3700</v>
      </c>
      <c r="O1895" s="184">
        <v>0.372749</v>
      </c>
      <c r="P1895" s="185">
        <v>310.84671800000001</v>
      </c>
      <c r="S1895" s="175"/>
    </row>
    <row r="1896" spans="1:19" x14ac:dyDescent="0.2">
      <c r="A1896" s="172">
        <v>1870</v>
      </c>
      <c r="B1896" s="181">
        <v>10227324370944</v>
      </c>
      <c r="C1896" s="182">
        <v>2</v>
      </c>
      <c r="D1896" s="183" t="s">
        <v>316</v>
      </c>
      <c r="E1896" s="184">
        <v>6.9999999999999999E-6</v>
      </c>
      <c r="F1896" s="185">
        <v>6.0999999999999999E-5</v>
      </c>
      <c r="G1896" s="181">
        <v>10773862359040</v>
      </c>
      <c r="H1896" s="182">
        <v>1</v>
      </c>
      <c r="I1896" s="183" t="s">
        <v>3744</v>
      </c>
      <c r="J1896" s="184">
        <v>0.50152799999999997</v>
      </c>
      <c r="K1896" s="185">
        <v>684.10897699999998</v>
      </c>
      <c r="L1896" s="181">
        <v>5195901755392</v>
      </c>
      <c r="M1896" s="182">
        <v>0</v>
      </c>
      <c r="N1896" s="183" t="s">
        <v>3703</v>
      </c>
      <c r="O1896" s="184">
        <v>0.37275399999999997</v>
      </c>
      <c r="P1896" s="185">
        <v>310.18357800000001</v>
      </c>
      <c r="S1896" s="175"/>
    </row>
    <row r="1897" spans="1:19" x14ac:dyDescent="0.2">
      <c r="A1897" s="172">
        <v>1871</v>
      </c>
      <c r="B1897" s="181">
        <v>28831052079104</v>
      </c>
      <c r="C1897" s="182">
        <v>0</v>
      </c>
      <c r="D1897" s="183" t="s">
        <v>3772</v>
      </c>
      <c r="E1897" s="184">
        <v>0.37268200000000001</v>
      </c>
      <c r="F1897" s="185">
        <v>309.99299500000001</v>
      </c>
      <c r="G1897" s="181">
        <v>24160301694976</v>
      </c>
      <c r="H1897" s="182">
        <v>0</v>
      </c>
      <c r="I1897" s="183" t="s">
        <v>3745</v>
      </c>
      <c r="J1897" s="184">
        <v>0.372751</v>
      </c>
      <c r="K1897" s="185">
        <v>310.281924</v>
      </c>
      <c r="L1897" s="181">
        <v>535458537472</v>
      </c>
      <c r="M1897" s="182">
        <v>2</v>
      </c>
      <c r="N1897" s="183" t="s">
        <v>315</v>
      </c>
      <c r="O1897" s="184">
        <v>5.0000000000000004E-6</v>
      </c>
      <c r="P1897" s="185">
        <v>4.5000000000000003E-5</v>
      </c>
      <c r="S1897" s="175"/>
    </row>
    <row r="1898" spans="1:19" x14ac:dyDescent="0.2">
      <c r="A1898" s="172">
        <v>1872</v>
      </c>
      <c r="B1898" s="181">
        <v>30221123575808</v>
      </c>
      <c r="C1898" s="182">
        <v>1</v>
      </c>
      <c r="D1898" s="183" t="s">
        <v>3773</v>
      </c>
      <c r="E1898" s="184">
        <v>0.500556</v>
      </c>
      <c r="F1898" s="185">
        <v>686.56717000000003</v>
      </c>
      <c r="G1898" s="181">
        <v>23368160477184</v>
      </c>
      <c r="H1898" s="182">
        <v>2</v>
      </c>
      <c r="I1898" s="183" t="s">
        <v>307</v>
      </c>
      <c r="J1898" s="184">
        <v>1.1E-5</v>
      </c>
      <c r="K1898" s="185">
        <v>9.1000000000000003E-5</v>
      </c>
      <c r="L1898" s="181">
        <v>1028911112192</v>
      </c>
      <c r="M1898" s="182">
        <v>2</v>
      </c>
      <c r="N1898" s="183" t="s">
        <v>307</v>
      </c>
      <c r="O1898" s="184">
        <v>1.5E-5</v>
      </c>
      <c r="P1898" s="185">
        <v>1.22E-4</v>
      </c>
      <c r="S1898" s="175"/>
    </row>
    <row r="1899" spans="1:19" x14ac:dyDescent="0.2">
      <c r="A1899" s="172">
        <v>1873</v>
      </c>
      <c r="B1899" s="181">
        <v>12703747260416</v>
      </c>
      <c r="C1899" s="182">
        <v>2</v>
      </c>
      <c r="D1899" s="183" t="s">
        <v>296</v>
      </c>
      <c r="E1899" s="184">
        <v>5.0000000000000004E-6</v>
      </c>
      <c r="F1899" s="185">
        <v>4.5000000000000003E-5</v>
      </c>
      <c r="G1899" s="181">
        <v>24355086188544</v>
      </c>
      <c r="H1899" s="182">
        <v>2</v>
      </c>
      <c r="I1899" s="183" t="s">
        <v>307</v>
      </c>
      <c r="J1899" s="184">
        <v>3.0000000000000001E-5</v>
      </c>
      <c r="K1899" s="185">
        <v>2.4399999999999999E-4</v>
      </c>
      <c r="L1899" s="181">
        <v>3692065333248</v>
      </c>
      <c r="M1899" s="182">
        <v>0</v>
      </c>
      <c r="N1899" s="183" t="s">
        <v>3706</v>
      </c>
      <c r="O1899" s="184">
        <v>0.37151200000000001</v>
      </c>
      <c r="P1899" s="185">
        <v>309.36510299999998</v>
      </c>
      <c r="S1899" s="175"/>
    </row>
    <row r="1900" spans="1:19" x14ac:dyDescent="0.2">
      <c r="A1900" s="172">
        <v>1874</v>
      </c>
      <c r="B1900" s="181">
        <v>13635131531264</v>
      </c>
      <c r="C1900" s="182">
        <v>0</v>
      </c>
      <c r="D1900" s="183" t="s">
        <v>3775</v>
      </c>
      <c r="E1900" s="184">
        <v>0.37792799999999999</v>
      </c>
      <c r="F1900" s="185">
        <v>316.02669300000002</v>
      </c>
      <c r="G1900" s="181">
        <v>6852610154496</v>
      </c>
      <c r="H1900" s="182">
        <v>0</v>
      </c>
      <c r="I1900" s="183" t="s">
        <v>3753</v>
      </c>
      <c r="J1900" s="184">
        <v>0.37546200000000002</v>
      </c>
      <c r="K1900" s="185">
        <v>313.26724400000001</v>
      </c>
      <c r="L1900" s="181">
        <v>6012341067776</v>
      </c>
      <c r="M1900" s="182">
        <v>1</v>
      </c>
      <c r="N1900" s="183" t="s">
        <v>3709</v>
      </c>
      <c r="O1900" s="184">
        <v>0.50375000000000003</v>
      </c>
      <c r="P1900" s="185">
        <v>692.77518999999995</v>
      </c>
      <c r="S1900" s="175"/>
    </row>
    <row r="1901" spans="1:19" x14ac:dyDescent="0.2">
      <c r="A1901" s="172">
        <v>1875</v>
      </c>
      <c r="B1901" s="181">
        <v>20011602485248</v>
      </c>
      <c r="C1901" s="182">
        <v>2</v>
      </c>
      <c r="D1901" s="183" t="s">
        <v>339</v>
      </c>
      <c r="E1901" s="184">
        <v>2.1999999999999999E-5</v>
      </c>
      <c r="F1901" s="185">
        <v>1.83E-4</v>
      </c>
      <c r="G1901" s="181">
        <v>11840975060992</v>
      </c>
      <c r="H1901" s="182">
        <v>1</v>
      </c>
      <c r="I1901" s="183" t="s">
        <v>3754</v>
      </c>
      <c r="J1901" s="184">
        <v>0.495087</v>
      </c>
      <c r="K1901" s="185">
        <v>675.46344099999999</v>
      </c>
      <c r="L1901" s="181">
        <v>4843518312448</v>
      </c>
      <c r="M1901" s="182">
        <v>0</v>
      </c>
      <c r="N1901" s="183" t="s">
        <v>3710</v>
      </c>
      <c r="O1901" s="184">
        <v>0.37499399999999999</v>
      </c>
      <c r="P1901" s="185">
        <v>313.361966</v>
      </c>
      <c r="S1901" s="175"/>
    </row>
    <row r="1902" spans="1:19" x14ac:dyDescent="0.2">
      <c r="A1902" s="172">
        <v>1876</v>
      </c>
      <c r="B1902" s="181">
        <v>15940603183104</v>
      </c>
      <c r="C1902" s="182">
        <v>2</v>
      </c>
      <c r="D1902" s="183" t="s">
        <v>339</v>
      </c>
      <c r="E1902" s="184">
        <v>0</v>
      </c>
      <c r="F1902" s="185">
        <v>0</v>
      </c>
      <c r="G1902" s="181">
        <v>28885142110208</v>
      </c>
      <c r="H1902" s="182">
        <v>2</v>
      </c>
      <c r="I1902" s="183" t="s">
        <v>303</v>
      </c>
      <c r="J1902" s="184">
        <v>1.9000000000000001E-5</v>
      </c>
      <c r="K1902" s="185">
        <v>1.5200000000000001E-4</v>
      </c>
      <c r="L1902" s="181">
        <v>2864272678912</v>
      </c>
      <c r="M1902" s="182">
        <v>0</v>
      </c>
      <c r="N1902" s="183" t="s">
        <v>3711</v>
      </c>
      <c r="O1902" s="184">
        <v>0.37425999999999998</v>
      </c>
      <c r="P1902" s="185">
        <v>311.93312300000002</v>
      </c>
      <c r="S1902" s="175"/>
    </row>
    <row r="1903" spans="1:19" x14ac:dyDescent="0.2">
      <c r="A1903" s="172">
        <v>1877</v>
      </c>
      <c r="B1903" s="181">
        <v>12337168138240</v>
      </c>
      <c r="C1903" s="182">
        <v>1</v>
      </c>
      <c r="D1903" s="183" t="s">
        <v>3783</v>
      </c>
      <c r="E1903" s="184">
        <v>0.49935499999999999</v>
      </c>
      <c r="F1903" s="185">
        <v>678.03231400000004</v>
      </c>
      <c r="G1903" s="181">
        <v>10921849389056</v>
      </c>
      <c r="H1903" s="182">
        <v>1</v>
      </c>
      <c r="I1903" s="183" t="s">
        <v>3758</v>
      </c>
      <c r="J1903" s="184">
        <v>0.48827799999999999</v>
      </c>
      <c r="K1903" s="185">
        <v>663.05080499999997</v>
      </c>
      <c r="L1903" s="181">
        <v>3027730628608</v>
      </c>
      <c r="M1903" s="182">
        <v>0</v>
      </c>
      <c r="N1903" s="183" t="s">
        <v>3712</v>
      </c>
      <c r="O1903" s="184">
        <v>0.374944</v>
      </c>
      <c r="P1903" s="185">
        <v>313.06430799999998</v>
      </c>
      <c r="S1903" s="175"/>
    </row>
    <row r="1904" spans="1:19" x14ac:dyDescent="0.2">
      <c r="A1904" s="172">
        <v>1878</v>
      </c>
      <c r="B1904" s="181">
        <v>9481281609728</v>
      </c>
      <c r="C1904" s="182">
        <v>0</v>
      </c>
      <c r="D1904" s="183" t="s">
        <v>3785</v>
      </c>
      <c r="E1904" s="184">
        <v>0.37485099999999999</v>
      </c>
      <c r="F1904" s="185">
        <v>312.97731800000003</v>
      </c>
      <c r="G1904" s="181">
        <v>8693544198144</v>
      </c>
      <c r="H1904" s="182">
        <v>1</v>
      </c>
      <c r="I1904" s="183" t="s">
        <v>3764</v>
      </c>
      <c r="J1904" s="184">
        <v>0.49421199999999998</v>
      </c>
      <c r="K1904" s="185">
        <v>674.87662499999999</v>
      </c>
      <c r="L1904" s="181">
        <v>1847063699456</v>
      </c>
      <c r="M1904" s="182">
        <v>2</v>
      </c>
      <c r="N1904" s="183" t="s">
        <v>214</v>
      </c>
      <c r="O1904" s="184">
        <v>2.5999999999999998E-5</v>
      </c>
      <c r="P1904" s="185">
        <v>2.13E-4</v>
      </c>
      <c r="S1904" s="175"/>
    </row>
    <row r="1905" spans="1:19" x14ac:dyDescent="0.2">
      <c r="A1905" s="172">
        <v>1879</v>
      </c>
      <c r="B1905" s="181">
        <v>6656846979072</v>
      </c>
      <c r="C1905" s="182">
        <v>0</v>
      </c>
      <c r="D1905" s="183" t="s">
        <v>3786</v>
      </c>
      <c r="E1905" s="184">
        <v>0.37410900000000002</v>
      </c>
      <c r="F1905" s="185">
        <v>312.33283999999998</v>
      </c>
      <c r="G1905" s="181">
        <v>21387789770752</v>
      </c>
      <c r="H1905" s="182">
        <v>2</v>
      </c>
      <c r="I1905" s="183" t="s">
        <v>316</v>
      </c>
      <c r="J1905" s="184">
        <v>0</v>
      </c>
      <c r="K1905" s="185">
        <v>0</v>
      </c>
      <c r="L1905" s="181">
        <v>714931896320</v>
      </c>
      <c r="M1905" s="182">
        <v>2</v>
      </c>
      <c r="N1905" s="183" t="s">
        <v>316</v>
      </c>
      <c r="O1905" s="184">
        <v>1.5E-5</v>
      </c>
      <c r="P1905" s="185">
        <v>1.22E-4</v>
      </c>
      <c r="S1905" s="175"/>
    </row>
    <row r="1906" spans="1:19" x14ac:dyDescent="0.2">
      <c r="A1906" s="172">
        <v>1880</v>
      </c>
      <c r="B1906" s="181">
        <v>4969826787328</v>
      </c>
      <c r="C1906" s="182">
        <v>2</v>
      </c>
      <c r="D1906" s="183" t="s">
        <v>305</v>
      </c>
      <c r="E1906" s="184">
        <v>5.0000000000000004E-6</v>
      </c>
      <c r="F1906" s="185">
        <v>4.5000000000000003E-5</v>
      </c>
      <c r="G1906" s="181">
        <v>12414470184960</v>
      </c>
      <c r="H1906" s="182">
        <v>1</v>
      </c>
      <c r="I1906" s="183" t="s">
        <v>3766</v>
      </c>
      <c r="J1906" s="184">
        <v>0.500606</v>
      </c>
      <c r="K1906" s="185">
        <v>682.724153</v>
      </c>
      <c r="L1906" s="181">
        <v>386741542912</v>
      </c>
      <c r="M1906" s="182">
        <v>2</v>
      </c>
      <c r="N1906" s="183" t="s">
        <v>310</v>
      </c>
      <c r="O1906" s="184">
        <v>1.7E-5</v>
      </c>
      <c r="P1906" s="185">
        <v>1.37E-4</v>
      </c>
      <c r="S1906" s="175"/>
    </row>
    <row r="1907" spans="1:19" x14ac:dyDescent="0.2">
      <c r="A1907" s="172">
        <v>1881</v>
      </c>
      <c r="B1907" s="181">
        <v>16074959167488</v>
      </c>
      <c r="C1907" s="182">
        <v>0</v>
      </c>
      <c r="D1907" s="183" t="s">
        <v>3789</v>
      </c>
      <c r="E1907" s="184">
        <v>0.37478800000000001</v>
      </c>
      <c r="F1907" s="185">
        <v>312.96675599999998</v>
      </c>
      <c r="G1907" s="181">
        <v>26613744812032</v>
      </c>
      <c r="H1907" s="182">
        <v>2</v>
      </c>
      <c r="I1907" s="183" t="s">
        <v>310</v>
      </c>
      <c r="J1907" s="184">
        <v>2.0000000000000002E-5</v>
      </c>
      <c r="K1907" s="185">
        <v>1.6699999999999999E-4</v>
      </c>
      <c r="L1907" s="181">
        <v>4938647846912</v>
      </c>
      <c r="M1907" s="182">
        <v>0</v>
      </c>
      <c r="N1907" s="183" t="s">
        <v>3716</v>
      </c>
      <c r="O1907" s="184">
        <v>0.374971</v>
      </c>
      <c r="P1907" s="185">
        <v>312.97321699999998</v>
      </c>
      <c r="S1907" s="175"/>
    </row>
    <row r="1908" spans="1:19" x14ac:dyDescent="0.2">
      <c r="A1908" s="172">
        <v>1882</v>
      </c>
      <c r="B1908" s="181">
        <v>29846780313600</v>
      </c>
      <c r="C1908" s="182">
        <v>0</v>
      </c>
      <c r="D1908" s="183" t="s">
        <v>3791</v>
      </c>
      <c r="E1908" s="184">
        <v>0.37886900000000001</v>
      </c>
      <c r="F1908" s="185">
        <v>317.38802199999998</v>
      </c>
      <c r="G1908" s="181">
        <v>20834563399680</v>
      </c>
      <c r="H1908" s="182">
        <v>1</v>
      </c>
      <c r="I1908" s="183" t="s">
        <v>3770</v>
      </c>
      <c r="J1908" s="184">
        <v>0.50166299999999997</v>
      </c>
      <c r="K1908" s="185">
        <v>688.91232200000002</v>
      </c>
      <c r="L1908" s="181">
        <v>2932554244096</v>
      </c>
      <c r="M1908" s="182">
        <v>0</v>
      </c>
      <c r="N1908" s="183" t="s">
        <v>3717</v>
      </c>
      <c r="O1908" s="184">
        <v>0.37436799999999998</v>
      </c>
      <c r="P1908" s="185">
        <v>312.791586</v>
      </c>
      <c r="S1908" s="175"/>
    </row>
    <row r="1909" spans="1:19" x14ac:dyDescent="0.2">
      <c r="A1909" s="172">
        <v>1883</v>
      </c>
      <c r="B1909" s="181">
        <v>25988686192640</v>
      </c>
      <c r="C1909" s="182">
        <v>0</v>
      </c>
      <c r="D1909" s="183" t="s">
        <v>3795</v>
      </c>
      <c r="E1909" s="184">
        <v>0.369454</v>
      </c>
      <c r="F1909" s="185">
        <v>306.23716100000001</v>
      </c>
      <c r="G1909" s="181">
        <v>10485223202816</v>
      </c>
      <c r="H1909" s="182">
        <v>2</v>
      </c>
      <c r="I1909" s="183" t="s">
        <v>316</v>
      </c>
      <c r="J1909" s="184">
        <v>2.1999999999999999E-5</v>
      </c>
      <c r="K1909" s="185">
        <v>1.83E-4</v>
      </c>
      <c r="L1909" s="181">
        <v>1946479149056</v>
      </c>
      <c r="M1909" s="182">
        <v>0</v>
      </c>
      <c r="N1909" s="183" t="s">
        <v>3719</v>
      </c>
      <c r="O1909" s="184">
        <v>0.37557600000000002</v>
      </c>
      <c r="P1909" s="185">
        <v>313.337895</v>
      </c>
      <c r="S1909" s="175"/>
    </row>
    <row r="1910" spans="1:19" x14ac:dyDescent="0.2">
      <c r="A1910" s="172">
        <v>1884</v>
      </c>
      <c r="B1910" s="181">
        <v>22069759434752</v>
      </c>
      <c r="C1910" s="182">
        <v>1</v>
      </c>
      <c r="D1910" s="183" t="s">
        <v>3796</v>
      </c>
      <c r="E1910" s="184">
        <v>0.50121899999999997</v>
      </c>
      <c r="F1910" s="185">
        <v>685.04685099999995</v>
      </c>
      <c r="G1910" s="181">
        <v>14937490071552</v>
      </c>
      <c r="H1910" s="182">
        <v>0</v>
      </c>
      <c r="I1910" s="183" t="s">
        <v>3774</v>
      </c>
      <c r="J1910" s="184">
        <v>0.37462800000000002</v>
      </c>
      <c r="K1910" s="185">
        <v>312.301151</v>
      </c>
      <c r="L1910" s="181">
        <v>3911685079040</v>
      </c>
      <c r="M1910" s="182">
        <v>2</v>
      </c>
      <c r="N1910" s="183" t="s">
        <v>214</v>
      </c>
      <c r="O1910" s="184">
        <v>0</v>
      </c>
      <c r="P1910" s="185">
        <v>0</v>
      </c>
      <c r="S1910" s="175"/>
    </row>
    <row r="1911" spans="1:19" x14ac:dyDescent="0.2">
      <c r="A1911" s="172">
        <v>1885</v>
      </c>
      <c r="B1911" s="181">
        <v>2421747220480</v>
      </c>
      <c r="C1911" s="182">
        <v>0</v>
      </c>
      <c r="D1911" s="183" t="s">
        <v>3797</v>
      </c>
      <c r="E1911" s="184">
        <v>0.37306099999999998</v>
      </c>
      <c r="F1911" s="185">
        <v>310.48453599999999</v>
      </c>
      <c r="G1911" s="181">
        <v>138356760576</v>
      </c>
      <c r="H1911" s="182">
        <v>2</v>
      </c>
      <c r="I1911" s="183" t="s">
        <v>348</v>
      </c>
      <c r="J1911" s="184">
        <v>1.1E-5</v>
      </c>
      <c r="K1911" s="185">
        <v>9.1000000000000003E-5</v>
      </c>
      <c r="L1911" s="181">
        <v>1811770499072</v>
      </c>
      <c r="M1911" s="182">
        <v>2</v>
      </c>
      <c r="N1911" s="183" t="s">
        <v>310</v>
      </c>
      <c r="O1911" s="184">
        <v>9.9999999999999995E-7</v>
      </c>
      <c r="P1911" s="185">
        <v>1.5E-5</v>
      </c>
      <c r="S1911" s="175"/>
    </row>
    <row r="1912" spans="1:19" x14ac:dyDescent="0.2">
      <c r="A1912" s="172">
        <v>1886</v>
      </c>
      <c r="B1912" s="181">
        <v>19278370070528</v>
      </c>
      <c r="C1912" s="182">
        <v>2</v>
      </c>
      <c r="D1912" s="183" t="s">
        <v>301</v>
      </c>
      <c r="E1912" s="184">
        <v>3.1999999999999999E-5</v>
      </c>
      <c r="F1912" s="185">
        <v>2.5900000000000001E-4</v>
      </c>
      <c r="G1912" s="181">
        <v>25315881353216</v>
      </c>
      <c r="H1912" s="182">
        <v>0</v>
      </c>
      <c r="I1912" s="183" t="s">
        <v>3777</v>
      </c>
      <c r="J1912" s="184">
        <v>0.37296200000000002</v>
      </c>
      <c r="K1912" s="185">
        <v>310.23773999999997</v>
      </c>
      <c r="L1912" s="181">
        <v>125893902336</v>
      </c>
      <c r="M1912" s="182">
        <v>2</v>
      </c>
      <c r="N1912" s="183" t="s">
        <v>303</v>
      </c>
      <c r="O1912" s="184">
        <v>6.9999999999999999E-6</v>
      </c>
      <c r="P1912" s="185">
        <v>6.0999999999999999E-5</v>
      </c>
      <c r="S1912" s="175"/>
    </row>
    <row r="1913" spans="1:19" x14ac:dyDescent="0.2">
      <c r="A1913" s="172">
        <v>1887</v>
      </c>
      <c r="B1913" s="181">
        <v>24195022086144</v>
      </c>
      <c r="C1913" s="182">
        <v>0</v>
      </c>
      <c r="D1913" s="183" t="s">
        <v>3803</v>
      </c>
      <c r="E1913" s="184">
        <v>0.372894</v>
      </c>
      <c r="F1913" s="185">
        <v>310.53819800000002</v>
      </c>
      <c r="G1913" s="181">
        <v>7957203927040</v>
      </c>
      <c r="H1913" s="182">
        <v>0</v>
      </c>
      <c r="I1913" s="183" t="s">
        <v>3781</v>
      </c>
      <c r="J1913" s="184">
        <v>0.37323299999999998</v>
      </c>
      <c r="K1913" s="185">
        <v>311.31910499999998</v>
      </c>
      <c r="L1913" s="181">
        <v>3897993723904</v>
      </c>
      <c r="M1913" s="182">
        <v>2</v>
      </c>
      <c r="N1913" s="183" t="s">
        <v>339</v>
      </c>
      <c r="O1913" s="184">
        <v>6.9999999999999999E-6</v>
      </c>
      <c r="P1913" s="185">
        <v>6.0999999999999999E-5</v>
      </c>
      <c r="S1913" s="175"/>
    </row>
    <row r="1914" spans="1:19" x14ac:dyDescent="0.2">
      <c r="A1914" s="172">
        <v>1888</v>
      </c>
      <c r="B1914" s="181">
        <v>111269117952</v>
      </c>
      <c r="C1914" s="182">
        <v>2</v>
      </c>
      <c r="D1914" s="183" t="s">
        <v>307</v>
      </c>
      <c r="E1914" s="184">
        <v>1.5E-5</v>
      </c>
      <c r="F1914" s="185">
        <v>1.22E-4</v>
      </c>
      <c r="G1914" s="181">
        <v>1464586199040</v>
      </c>
      <c r="H1914" s="182">
        <v>2</v>
      </c>
      <c r="I1914" s="183" t="s">
        <v>315</v>
      </c>
      <c r="J1914" s="184">
        <v>9.0000000000000002E-6</v>
      </c>
      <c r="K1914" s="185">
        <v>7.6000000000000004E-5</v>
      </c>
      <c r="L1914" s="181">
        <v>5774857986048</v>
      </c>
      <c r="M1914" s="182">
        <v>0</v>
      </c>
      <c r="N1914" s="183" t="s">
        <v>3725</v>
      </c>
      <c r="O1914" s="184">
        <v>0.37385499999999999</v>
      </c>
      <c r="P1914" s="185">
        <v>311.73513500000001</v>
      </c>
      <c r="S1914" s="175"/>
    </row>
    <row r="1915" spans="1:19" x14ac:dyDescent="0.2">
      <c r="A1915" s="172">
        <v>1889</v>
      </c>
      <c r="B1915" s="181">
        <v>16203098939392</v>
      </c>
      <c r="C1915" s="182">
        <v>2</v>
      </c>
      <c r="D1915" s="183" t="s">
        <v>303</v>
      </c>
      <c r="E1915" s="184">
        <v>1.1E-5</v>
      </c>
      <c r="F1915" s="185">
        <v>9.1000000000000003E-5</v>
      </c>
      <c r="G1915" s="181">
        <v>19705424429056</v>
      </c>
      <c r="H1915" s="182">
        <v>2</v>
      </c>
      <c r="I1915" s="183" t="s">
        <v>307</v>
      </c>
      <c r="J1915" s="184">
        <v>1.1E-5</v>
      </c>
      <c r="K1915" s="185">
        <v>9.1000000000000003E-5</v>
      </c>
      <c r="L1915" s="181">
        <v>717074481152</v>
      </c>
      <c r="M1915" s="182">
        <v>2</v>
      </c>
      <c r="N1915" s="183" t="s">
        <v>305</v>
      </c>
      <c r="O1915" s="184">
        <v>2.4000000000000001E-5</v>
      </c>
      <c r="P1915" s="185">
        <v>1.9799999999999999E-4</v>
      </c>
      <c r="S1915" s="175"/>
    </row>
    <row r="1916" spans="1:19" x14ac:dyDescent="0.2">
      <c r="A1916" s="172">
        <v>1890</v>
      </c>
      <c r="B1916" s="181">
        <v>15005441171456</v>
      </c>
      <c r="C1916" s="182">
        <v>2</v>
      </c>
      <c r="D1916" s="183" t="s">
        <v>310</v>
      </c>
      <c r="E1916" s="184">
        <v>3.1999999999999999E-5</v>
      </c>
      <c r="F1916" s="185">
        <v>2.5900000000000001E-4</v>
      </c>
      <c r="G1916" s="181">
        <v>2450977660928</v>
      </c>
      <c r="H1916" s="182">
        <v>2</v>
      </c>
      <c r="I1916" s="183" t="s">
        <v>296</v>
      </c>
      <c r="J1916" s="184">
        <v>2.8E-5</v>
      </c>
      <c r="K1916" s="185">
        <v>2.2800000000000001E-4</v>
      </c>
      <c r="L1916" s="181">
        <v>3146697900032</v>
      </c>
      <c r="M1916" s="182">
        <v>2</v>
      </c>
      <c r="N1916" s="183" t="s">
        <v>307</v>
      </c>
      <c r="O1916" s="184">
        <v>3.0000000000000001E-6</v>
      </c>
      <c r="P1916" s="185">
        <v>3.0000000000000001E-5</v>
      </c>
      <c r="S1916" s="175"/>
    </row>
    <row r="1917" spans="1:19" x14ac:dyDescent="0.2">
      <c r="A1917" s="172">
        <v>1891</v>
      </c>
      <c r="B1917" s="181">
        <v>5632438099968</v>
      </c>
      <c r="C1917" s="182">
        <v>2</v>
      </c>
      <c r="D1917" s="183" t="s">
        <v>310</v>
      </c>
      <c r="E1917" s="184">
        <v>2.4000000000000001E-5</v>
      </c>
      <c r="F1917" s="185">
        <v>1.9799999999999999E-4</v>
      </c>
      <c r="G1917" s="181">
        <v>3306444890112</v>
      </c>
      <c r="H1917" s="182">
        <v>0</v>
      </c>
      <c r="I1917" s="183" t="s">
        <v>3787</v>
      </c>
      <c r="J1917" s="184">
        <v>0.37357200000000002</v>
      </c>
      <c r="K1917" s="185">
        <v>311.716973</v>
      </c>
      <c r="L1917" s="181">
        <v>760841535488</v>
      </c>
      <c r="M1917" s="182">
        <v>0</v>
      </c>
      <c r="N1917" s="183" t="s">
        <v>3728</v>
      </c>
      <c r="O1917" s="184">
        <v>0.371307</v>
      </c>
      <c r="P1917" s="185">
        <v>309.11502000000002</v>
      </c>
      <c r="S1917" s="175"/>
    </row>
    <row r="1918" spans="1:19" x14ac:dyDescent="0.2">
      <c r="A1918" s="172">
        <v>1892</v>
      </c>
      <c r="B1918" s="181">
        <v>27050629332992</v>
      </c>
      <c r="C1918" s="182">
        <v>0</v>
      </c>
      <c r="D1918" s="183" t="s">
        <v>3818</v>
      </c>
      <c r="E1918" s="184">
        <v>0.37244300000000002</v>
      </c>
      <c r="F1918" s="185">
        <v>309.48981199999997</v>
      </c>
      <c r="G1918" s="181">
        <v>24010485907456</v>
      </c>
      <c r="H1918" s="182">
        <v>0</v>
      </c>
      <c r="I1918" s="183" t="s">
        <v>3790</v>
      </c>
      <c r="J1918" s="184">
        <v>0.37455100000000002</v>
      </c>
      <c r="K1918" s="185">
        <v>312.83710600000001</v>
      </c>
      <c r="L1918" s="181">
        <v>4481965146112</v>
      </c>
      <c r="M1918" s="182">
        <v>0</v>
      </c>
      <c r="N1918" s="183" t="s">
        <v>3730</v>
      </c>
      <c r="O1918" s="184">
        <v>0.37457600000000002</v>
      </c>
      <c r="P1918" s="185">
        <v>313.453307</v>
      </c>
      <c r="S1918" s="175"/>
    </row>
    <row r="1919" spans="1:19" x14ac:dyDescent="0.2">
      <c r="A1919" s="172">
        <v>1893</v>
      </c>
      <c r="B1919" s="181">
        <v>7346477383680</v>
      </c>
      <c r="C1919" s="182">
        <v>1</v>
      </c>
      <c r="D1919" s="183" t="s">
        <v>3819</v>
      </c>
      <c r="E1919" s="184">
        <v>0.496255</v>
      </c>
      <c r="F1919" s="185">
        <v>671.58533699999998</v>
      </c>
      <c r="G1919" s="181">
        <v>29205088059392</v>
      </c>
      <c r="H1919" s="182">
        <v>1</v>
      </c>
      <c r="I1919" s="183" t="s">
        <v>3794</v>
      </c>
      <c r="J1919" s="184">
        <v>0.48475400000000002</v>
      </c>
      <c r="K1919" s="185">
        <v>651.87025000000006</v>
      </c>
      <c r="L1919" s="181">
        <v>6757399773184</v>
      </c>
      <c r="M1919" s="182">
        <v>1</v>
      </c>
      <c r="N1919" s="183" t="s">
        <v>3735</v>
      </c>
      <c r="O1919" s="184">
        <v>0.49797000000000002</v>
      </c>
      <c r="P1919" s="185">
        <v>680.02792499999998</v>
      </c>
      <c r="S1919" s="175"/>
    </row>
    <row r="1920" spans="1:19" x14ac:dyDescent="0.2">
      <c r="A1920" s="172">
        <v>1894</v>
      </c>
      <c r="B1920" s="181">
        <v>5794548785152</v>
      </c>
      <c r="C1920" s="182">
        <v>0</v>
      </c>
      <c r="D1920" s="183" t="s">
        <v>3820</v>
      </c>
      <c r="E1920" s="184">
        <v>0.371701</v>
      </c>
      <c r="F1920" s="185">
        <v>308.92199699999998</v>
      </c>
      <c r="G1920" s="181">
        <v>4682444759040</v>
      </c>
      <c r="H1920" s="182">
        <v>2</v>
      </c>
      <c r="I1920" s="183" t="s">
        <v>306</v>
      </c>
      <c r="J1920" s="184">
        <v>2.0000000000000002E-5</v>
      </c>
      <c r="K1920" s="185">
        <v>1.6699999999999999E-4</v>
      </c>
      <c r="L1920" s="181">
        <v>3561231122432</v>
      </c>
      <c r="M1920" s="182">
        <v>2</v>
      </c>
      <c r="N1920" s="183" t="s">
        <v>329</v>
      </c>
      <c r="O1920" s="184">
        <v>1.5E-5</v>
      </c>
      <c r="P1920" s="185">
        <v>1.22E-4</v>
      </c>
      <c r="S1920" s="175"/>
    </row>
    <row r="1921" spans="1:19" x14ac:dyDescent="0.2">
      <c r="A1921" s="172">
        <v>1895</v>
      </c>
      <c r="B1921" s="181">
        <v>22773439348736</v>
      </c>
      <c r="C1921" s="182">
        <v>2</v>
      </c>
      <c r="D1921" s="183" t="s">
        <v>310</v>
      </c>
      <c r="E1921" s="184">
        <v>1.2999999999999999E-5</v>
      </c>
      <c r="F1921" s="185">
        <v>1.06E-4</v>
      </c>
      <c r="G1921" s="181">
        <v>12725457018880</v>
      </c>
      <c r="H1921" s="182">
        <v>0</v>
      </c>
      <c r="I1921" s="183" t="s">
        <v>3799</v>
      </c>
      <c r="J1921" s="184">
        <v>0.37274400000000002</v>
      </c>
      <c r="K1921" s="185">
        <v>310.37877600000002</v>
      </c>
      <c r="L1921" s="181">
        <v>6331718164480</v>
      </c>
      <c r="M1921" s="182">
        <v>2</v>
      </c>
      <c r="N1921" s="183" t="s">
        <v>301</v>
      </c>
      <c r="O1921" s="184">
        <v>1.7E-5</v>
      </c>
      <c r="P1921" s="185">
        <v>1.37E-4</v>
      </c>
      <c r="S1921" s="175"/>
    </row>
    <row r="1922" spans="1:19" x14ac:dyDescent="0.2">
      <c r="A1922" s="172">
        <v>1896</v>
      </c>
      <c r="B1922" s="181">
        <v>4097369677824</v>
      </c>
      <c r="C1922" s="182">
        <v>0</v>
      </c>
      <c r="D1922" s="183" t="s">
        <v>3825</v>
      </c>
      <c r="E1922" s="184">
        <v>0.375998</v>
      </c>
      <c r="F1922" s="185">
        <v>314.018596</v>
      </c>
      <c r="G1922" s="181">
        <v>25985815052288</v>
      </c>
      <c r="H1922" s="182">
        <v>2</v>
      </c>
      <c r="I1922" s="183" t="s">
        <v>329</v>
      </c>
      <c r="J1922" s="184">
        <v>0</v>
      </c>
      <c r="K1922" s="185">
        <v>0</v>
      </c>
      <c r="L1922" s="181">
        <v>1207848378368</v>
      </c>
      <c r="M1922" s="182">
        <v>0</v>
      </c>
      <c r="N1922" s="183" t="s">
        <v>3737</v>
      </c>
      <c r="O1922" s="184">
        <v>0.37824799999999997</v>
      </c>
      <c r="P1922" s="185">
        <v>316.69237500000003</v>
      </c>
      <c r="S1922" s="175"/>
    </row>
    <row r="1923" spans="1:19" x14ac:dyDescent="0.2">
      <c r="A1923" s="172">
        <v>1897</v>
      </c>
      <c r="B1923" s="181">
        <v>13363843801088</v>
      </c>
      <c r="C1923" s="182">
        <v>1</v>
      </c>
      <c r="D1923" s="183" t="s">
        <v>3827</v>
      </c>
      <c r="E1923" s="184">
        <v>0.50058199999999997</v>
      </c>
      <c r="F1923" s="185">
        <v>685.79661499999997</v>
      </c>
      <c r="G1923" s="181">
        <v>20019049635840</v>
      </c>
      <c r="H1923" s="182">
        <v>0</v>
      </c>
      <c r="I1923" s="183" t="s">
        <v>3802</v>
      </c>
      <c r="J1923" s="184">
        <v>0.37325700000000001</v>
      </c>
      <c r="K1923" s="185">
        <v>311.65394500000002</v>
      </c>
      <c r="L1923" s="181">
        <v>55718404096</v>
      </c>
      <c r="M1923" s="182">
        <v>2</v>
      </c>
      <c r="N1923" s="183" t="s">
        <v>307</v>
      </c>
      <c r="O1923" s="184">
        <v>3.4E-5</v>
      </c>
      <c r="P1923" s="185">
        <v>2.7399999999999999E-4</v>
      </c>
      <c r="S1923" s="175"/>
    </row>
    <row r="1924" spans="1:19" x14ac:dyDescent="0.2">
      <c r="A1924" s="172">
        <v>1898</v>
      </c>
      <c r="B1924" s="181">
        <v>4842090323968</v>
      </c>
      <c r="C1924" s="182">
        <v>2</v>
      </c>
      <c r="D1924" s="183" t="s">
        <v>305</v>
      </c>
      <c r="E1924" s="184">
        <v>2.8E-5</v>
      </c>
      <c r="F1924" s="185">
        <v>2.2800000000000001E-4</v>
      </c>
      <c r="G1924" s="181">
        <v>5776749158400</v>
      </c>
      <c r="H1924" s="182">
        <v>1</v>
      </c>
      <c r="I1924" s="183" t="s">
        <v>3804</v>
      </c>
      <c r="J1924" s="184">
        <v>0.48473899999999998</v>
      </c>
      <c r="K1924" s="185">
        <v>652.29972799999996</v>
      </c>
      <c r="L1924" s="181">
        <v>4052153548800</v>
      </c>
      <c r="M1924" s="182">
        <v>1</v>
      </c>
      <c r="N1924" s="183" t="s">
        <v>3746</v>
      </c>
      <c r="O1924" s="184">
        <v>0.50184200000000001</v>
      </c>
      <c r="P1924" s="185">
        <v>681.49652600000002</v>
      </c>
      <c r="S1924" s="175"/>
    </row>
    <row r="1925" spans="1:19" x14ac:dyDescent="0.2">
      <c r="A1925" s="172">
        <v>1899</v>
      </c>
      <c r="B1925" s="181">
        <v>3582481080320</v>
      </c>
      <c r="C1925" s="182">
        <v>0</v>
      </c>
      <c r="D1925" s="183" t="s">
        <v>3828</v>
      </c>
      <c r="E1925" s="184">
        <v>0.37469799999999998</v>
      </c>
      <c r="F1925" s="185">
        <v>313.07885800000003</v>
      </c>
      <c r="G1925" s="181">
        <v>17395977715712</v>
      </c>
      <c r="H1925" s="182">
        <v>2</v>
      </c>
      <c r="I1925" s="183" t="s">
        <v>301</v>
      </c>
      <c r="J1925" s="184">
        <v>5.0000000000000004E-6</v>
      </c>
      <c r="K1925" s="185">
        <v>4.5000000000000003E-5</v>
      </c>
      <c r="L1925" s="181">
        <v>2066938109952</v>
      </c>
      <c r="M1925" s="182">
        <v>2</v>
      </c>
      <c r="N1925" s="183" t="s">
        <v>338</v>
      </c>
      <c r="O1925" s="184">
        <v>3.0000000000000001E-6</v>
      </c>
      <c r="P1925" s="185">
        <v>3.0000000000000001E-5</v>
      </c>
      <c r="S1925" s="175"/>
    </row>
    <row r="1926" spans="1:19" x14ac:dyDescent="0.2">
      <c r="A1926" s="172">
        <v>1900</v>
      </c>
      <c r="B1926" s="181">
        <v>19282722332672</v>
      </c>
      <c r="C1926" s="182">
        <v>1</v>
      </c>
      <c r="D1926" s="183" t="s">
        <v>3829</v>
      </c>
      <c r="E1926" s="184">
        <v>0.48278500000000002</v>
      </c>
      <c r="F1926" s="185">
        <v>648.70541700000001</v>
      </c>
      <c r="G1926" s="181">
        <v>11496519254016</v>
      </c>
      <c r="H1926" s="182">
        <v>0</v>
      </c>
      <c r="I1926" s="183" t="s">
        <v>3809</v>
      </c>
      <c r="J1926" s="184">
        <v>0.37511099999999997</v>
      </c>
      <c r="K1926" s="185">
        <v>312.60837400000003</v>
      </c>
      <c r="L1926" s="181">
        <v>398116806656</v>
      </c>
      <c r="M1926" s="182">
        <v>0</v>
      </c>
      <c r="N1926" s="183" t="s">
        <v>3748</v>
      </c>
      <c r="O1926" s="184">
        <v>0.37297000000000002</v>
      </c>
      <c r="P1926" s="185">
        <v>310.46828599999998</v>
      </c>
      <c r="S1926" s="175"/>
    </row>
    <row r="1927" spans="1:19" x14ac:dyDescent="0.2">
      <c r="A1927" s="172">
        <v>1901</v>
      </c>
      <c r="B1927" s="181">
        <v>29031609229312</v>
      </c>
      <c r="C1927" s="182">
        <v>0</v>
      </c>
      <c r="D1927" s="183" t="s">
        <v>3830</v>
      </c>
      <c r="E1927" s="184">
        <v>0.37705699999999998</v>
      </c>
      <c r="F1927" s="185">
        <v>315.19177500000001</v>
      </c>
      <c r="G1927" s="181">
        <v>15182444118016</v>
      </c>
      <c r="H1927" s="182">
        <v>0</v>
      </c>
      <c r="I1927" s="183" t="s">
        <v>3810</v>
      </c>
      <c r="J1927" s="184">
        <v>0.37073600000000001</v>
      </c>
      <c r="K1927" s="185">
        <v>308.08979900000003</v>
      </c>
      <c r="L1927" s="181">
        <v>5805106225152</v>
      </c>
      <c r="M1927" s="182">
        <v>0</v>
      </c>
      <c r="N1927" s="183" t="s">
        <v>3749</v>
      </c>
      <c r="O1927" s="184">
        <v>0.37320599999999998</v>
      </c>
      <c r="P1927" s="185">
        <v>310.82978800000001</v>
      </c>
      <c r="S1927" s="175"/>
    </row>
    <row r="1928" spans="1:19" x14ac:dyDescent="0.2">
      <c r="A1928" s="172">
        <v>1902</v>
      </c>
      <c r="B1928" s="181">
        <v>1497144500224</v>
      </c>
      <c r="C1928" s="182">
        <v>1</v>
      </c>
      <c r="D1928" s="183" t="s">
        <v>3833</v>
      </c>
      <c r="E1928" s="184">
        <v>0.50279600000000002</v>
      </c>
      <c r="F1928" s="185">
        <v>697.29638199999999</v>
      </c>
      <c r="G1928" s="181">
        <v>22847152726016</v>
      </c>
      <c r="H1928" s="182">
        <v>1</v>
      </c>
      <c r="I1928" s="183" t="s">
        <v>3811</v>
      </c>
      <c r="J1928" s="184">
        <v>0.501525</v>
      </c>
      <c r="K1928" s="185">
        <v>684.72229800000002</v>
      </c>
      <c r="L1928" s="181">
        <v>964973576192</v>
      </c>
      <c r="M1928" s="182">
        <v>1</v>
      </c>
      <c r="N1928" s="183" t="s">
        <v>3750</v>
      </c>
      <c r="O1928" s="184">
        <v>0.51131499999999996</v>
      </c>
      <c r="P1928" s="185">
        <v>705.77176799999995</v>
      </c>
      <c r="S1928" s="175"/>
    </row>
    <row r="1929" spans="1:19" x14ac:dyDescent="0.2">
      <c r="A1929" s="172">
        <v>1903</v>
      </c>
      <c r="B1929" s="181">
        <v>27876261888000</v>
      </c>
      <c r="C1929" s="182">
        <v>0</v>
      </c>
      <c r="D1929" s="183" t="s">
        <v>3836</v>
      </c>
      <c r="E1929" s="184">
        <v>0.37307299999999999</v>
      </c>
      <c r="F1929" s="185">
        <v>311.03224899999998</v>
      </c>
      <c r="G1929" s="181">
        <v>25161137078272</v>
      </c>
      <c r="H1929" s="182">
        <v>0</v>
      </c>
      <c r="I1929" s="183" t="s">
        <v>3813</v>
      </c>
      <c r="J1929" s="184">
        <v>0.37179800000000002</v>
      </c>
      <c r="K1929" s="185">
        <v>309.94645400000002</v>
      </c>
      <c r="L1929" s="181">
        <v>6593694531584</v>
      </c>
      <c r="M1929" s="182">
        <v>1</v>
      </c>
      <c r="N1929" s="183" t="s">
        <v>3752</v>
      </c>
      <c r="O1929" s="184">
        <v>0.49075800000000003</v>
      </c>
      <c r="P1929" s="185">
        <v>669.75679200000002</v>
      </c>
      <c r="S1929" s="175"/>
    </row>
    <row r="1930" spans="1:19" x14ac:dyDescent="0.2">
      <c r="A1930" s="172">
        <v>1904</v>
      </c>
      <c r="B1930" s="181">
        <v>19681639415808</v>
      </c>
      <c r="C1930" s="182">
        <v>2</v>
      </c>
      <c r="D1930" s="183" t="s">
        <v>301</v>
      </c>
      <c r="E1930" s="184">
        <v>9.0000000000000002E-6</v>
      </c>
      <c r="F1930" s="185">
        <v>7.6000000000000004E-5</v>
      </c>
      <c r="G1930" s="181">
        <v>23899748564992</v>
      </c>
      <c r="H1930" s="182">
        <v>0</v>
      </c>
      <c r="I1930" s="183" t="s">
        <v>3814</v>
      </c>
      <c r="J1930" s="184">
        <v>0.37348599999999998</v>
      </c>
      <c r="K1930" s="185">
        <v>310.90703300000001</v>
      </c>
      <c r="L1930" s="181">
        <v>4748828581888</v>
      </c>
      <c r="M1930" s="182">
        <v>0</v>
      </c>
      <c r="N1930" s="183" t="s">
        <v>3756</v>
      </c>
      <c r="O1930" s="184">
        <v>0.37674600000000003</v>
      </c>
      <c r="P1930" s="185">
        <v>314.98400700000002</v>
      </c>
      <c r="S1930" s="175"/>
    </row>
    <row r="1931" spans="1:19" x14ac:dyDescent="0.2">
      <c r="A1931" s="172">
        <v>1905</v>
      </c>
      <c r="B1931" s="181">
        <v>15054691377152</v>
      </c>
      <c r="C1931" s="182">
        <v>2</v>
      </c>
      <c r="D1931" s="183" t="s">
        <v>304</v>
      </c>
      <c r="E1931" s="184">
        <v>3.6000000000000001E-5</v>
      </c>
      <c r="F1931" s="185">
        <v>2.8899999999999998E-4</v>
      </c>
      <c r="G1931" s="181">
        <v>3984419086336</v>
      </c>
      <c r="H1931" s="182">
        <v>0</v>
      </c>
      <c r="I1931" s="183" t="s">
        <v>3816</v>
      </c>
      <c r="J1931" s="184">
        <v>0.37098199999999998</v>
      </c>
      <c r="K1931" s="185">
        <v>308.51176199999998</v>
      </c>
      <c r="L1931" s="181">
        <v>6518561669120</v>
      </c>
      <c r="M1931" s="182">
        <v>2</v>
      </c>
      <c r="N1931" s="183" t="s">
        <v>315</v>
      </c>
      <c r="O1931" s="184">
        <v>1.2999999999999999E-5</v>
      </c>
      <c r="P1931" s="185">
        <v>1.06E-4</v>
      </c>
      <c r="S1931" s="175"/>
    </row>
    <row r="1932" spans="1:19" x14ac:dyDescent="0.2">
      <c r="A1932" s="172">
        <v>1906</v>
      </c>
      <c r="B1932" s="181">
        <v>19934056964096</v>
      </c>
      <c r="C1932" s="182">
        <v>1</v>
      </c>
      <c r="D1932" s="183" t="s">
        <v>3842</v>
      </c>
      <c r="E1932" s="184">
        <v>0.50287599999999999</v>
      </c>
      <c r="F1932" s="185">
        <v>686.06737699999996</v>
      </c>
      <c r="G1932" s="181">
        <v>14030404919296</v>
      </c>
      <c r="H1932" s="182">
        <v>0</v>
      </c>
      <c r="I1932" s="183" t="s">
        <v>3817</v>
      </c>
      <c r="J1932" s="184">
        <v>0.36937999999999999</v>
      </c>
      <c r="K1932" s="185">
        <v>306.53007400000001</v>
      </c>
      <c r="L1932" s="181">
        <v>5608937037824</v>
      </c>
      <c r="M1932" s="182">
        <v>0</v>
      </c>
      <c r="N1932" s="183" t="s">
        <v>3757</v>
      </c>
      <c r="O1932" s="184">
        <v>0.37552400000000002</v>
      </c>
      <c r="P1932" s="185">
        <v>313.60043000000002</v>
      </c>
      <c r="S1932" s="175"/>
    </row>
    <row r="1933" spans="1:19" x14ac:dyDescent="0.2">
      <c r="A1933" s="172">
        <v>1907</v>
      </c>
      <c r="B1933" s="181">
        <v>8972321972224</v>
      </c>
      <c r="C1933" s="182">
        <v>0</v>
      </c>
      <c r="D1933" s="183" t="s">
        <v>3844</v>
      </c>
      <c r="E1933" s="184">
        <v>0.37510900000000003</v>
      </c>
      <c r="F1933" s="185">
        <v>312.96853800000002</v>
      </c>
      <c r="G1933" s="181">
        <v>20599852040192</v>
      </c>
      <c r="H1933" s="182">
        <v>2</v>
      </c>
      <c r="I1933" s="183" t="s">
        <v>303</v>
      </c>
      <c r="J1933" s="184">
        <v>0</v>
      </c>
      <c r="K1933" s="185">
        <v>0</v>
      </c>
      <c r="L1933" s="181">
        <v>6419581198336</v>
      </c>
      <c r="M1933" s="182">
        <v>1</v>
      </c>
      <c r="N1933" s="183" t="s">
        <v>3759</v>
      </c>
      <c r="O1933" s="184">
        <v>0.49858599999999997</v>
      </c>
      <c r="P1933" s="185">
        <v>679.63045599999998</v>
      </c>
      <c r="S1933" s="175"/>
    </row>
    <row r="1934" spans="1:19" x14ac:dyDescent="0.2">
      <c r="A1934" s="172">
        <v>1908</v>
      </c>
      <c r="B1934" s="181">
        <v>26048838393856</v>
      </c>
      <c r="C1934" s="182">
        <v>2</v>
      </c>
      <c r="D1934" s="183" t="s">
        <v>306</v>
      </c>
      <c r="E1934" s="184">
        <v>3.6000000000000001E-5</v>
      </c>
      <c r="F1934" s="185">
        <v>2.8899999999999998E-4</v>
      </c>
      <c r="G1934" s="181">
        <v>10834738814976</v>
      </c>
      <c r="H1934" s="182">
        <v>0</v>
      </c>
      <c r="I1934" s="183" t="s">
        <v>3826</v>
      </c>
      <c r="J1934" s="184">
        <v>0.37563600000000003</v>
      </c>
      <c r="K1934" s="185">
        <v>313.71299599999998</v>
      </c>
      <c r="L1934" s="181">
        <v>278112919552</v>
      </c>
      <c r="M1934" s="182">
        <v>1</v>
      </c>
      <c r="N1934" s="183" t="s">
        <v>3760</v>
      </c>
      <c r="O1934" s="184">
        <v>0.49969000000000002</v>
      </c>
      <c r="P1934" s="185">
        <v>681.07404699999995</v>
      </c>
      <c r="S1934" s="175"/>
    </row>
    <row r="1935" spans="1:19" x14ac:dyDescent="0.2">
      <c r="A1935" s="172">
        <v>1909</v>
      </c>
      <c r="B1935" s="181">
        <v>26517842059264</v>
      </c>
      <c r="C1935" s="182">
        <v>2</v>
      </c>
      <c r="D1935" s="183" t="s">
        <v>214</v>
      </c>
      <c r="E1935" s="184">
        <v>6.9999999999999999E-6</v>
      </c>
      <c r="F1935" s="185">
        <v>6.0999999999999999E-5</v>
      </c>
      <c r="G1935" s="181">
        <v>29495678140416</v>
      </c>
      <c r="H1935" s="182">
        <v>2</v>
      </c>
      <c r="I1935" s="183" t="s">
        <v>307</v>
      </c>
      <c r="J1935" s="184">
        <v>1.1E-5</v>
      </c>
      <c r="K1935" s="185">
        <v>9.1000000000000003E-5</v>
      </c>
      <c r="L1935" s="181">
        <v>279406780416</v>
      </c>
      <c r="M1935" s="182">
        <v>1</v>
      </c>
      <c r="N1935" s="183" t="s">
        <v>3761</v>
      </c>
      <c r="O1935" s="184">
        <v>0.50460799999999995</v>
      </c>
      <c r="P1935" s="185">
        <v>696.48574199999996</v>
      </c>
      <c r="S1935" s="175"/>
    </row>
    <row r="1936" spans="1:19" x14ac:dyDescent="0.2">
      <c r="A1936" s="172">
        <v>1910</v>
      </c>
      <c r="B1936" s="181">
        <v>24504136294400</v>
      </c>
      <c r="C1936" s="182">
        <v>1</v>
      </c>
      <c r="D1936" s="183" t="s">
        <v>3847</v>
      </c>
      <c r="E1936" s="184">
        <v>0.49608200000000002</v>
      </c>
      <c r="F1936" s="185">
        <v>671.55562999999995</v>
      </c>
      <c r="G1936" s="181">
        <v>27605986861056</v>
      </c>
      <c r="H1936" s="182">
        <v>2</v>
      </c>
      <c r="I1936" s="183" t="s">
        <v>338</v>
      </c>
      <c r="J1936" s="184">
        <v>3.4E-5</v>
      </c>
      <c r="K1936" s="185">
        <v>2.7399999999999999E-4</v>
      </c>
      <c r="L1936" s="181">
        <v>1890502451200</v>
      </c>
      <c r="M1936" s="182">
        <v>0</v>
      </c>
      <c r="N1936" s="183" t="s">
        <v>3762</v>
      </c>
      <c r="O1936" s="184">
        <v>0.37190699999999999</v>
      </c>
      <c r="P1936" s="185">
        <v>309.43830800000001</v>
      </c>
      <c r="S1936" s="175"/>
    </row>
    <row r="1937" spans="1:19" x14ac:dyDescent="0.2">
      <c r="A1937" s="172">
        <v>1911</v>
      </c>
      <c r="B1937" s="181">
        <v>2807320944640</v>
      </c>
      <c r="C1937" s="182">
        <v>2</v>
      </c>
      <c r="D1937" s="183" t="s">
        <v>315</v>
      </c>
      <c r="E1937" s="184">
        <v>2.4000000000000001E-5</v>
      </c>
      <c r="F1937" s="185">
        <v>1.9799999999999999E-4</v>
      </c>
      <c r="G1937" s="181">
        <v>6156124471296</v>
      </c>
      <c r="H1937" s="182">
        <v>2</v>
      </c>
      <c r="I1937" s="183" t="s">
        <v>303</v>
      </c>
      <c r="J1937" s="184">
        <v>0</v>
      </c>
      <c r="K1937" s="185">
        <v>0</v>
      </c>
      <c r="L1937" s="181">
        <v>4376169988096</v>
      </c>
      <c r="M1937" s="182">
        <v>0</v>
      </c>
      <c r="N1937" s="183" t="s">
        <v>3765</v>
      </c>
      <c r="O1937" s="184">
        <v>0.38144899999999998</v>
      </c>
      <c r="P1937" s="185">
        <v>320.88072699999998</v>
      </c>
      <c r="S1937" s="175"/>
    </row>
    <row r="1938" spans="1:19" x14ac:dyDescent="0.2">
      <c r="A1938" s="172">
        <v>1912</v>
      </c>
      <c r="B1938" s="181">
        <v>4254874460160</v>
      </c>
      <c r="C1938" s="182">
        <v>0</v>
      </c>
      <c r="D1938" s="183" t="s">
        <v>3858</v>
      </c>
      <c r="E1938" s="184">
        <v>0.373143</v>
      </c>
      <c r="F1938" s="185">
        <v>310.979398</v>
      </c>
      <c r="G1938" s="181">
        <v>20873759866880</v>
      </c>
      <c r="H1938" s="182">
        <v>2</v>
      </c>
      <c r="I1938" s="183" t="s">
        <v>214</v>
      </c>
      <c r="J1938" s="184">
        <v>1.5E-5</v>
      </c>
      <c r="K1938" s="185">
        <v>1.22E-4</v>
      </c>
      <c r="L1938" s="181">
        <v>4417545977856</v>
      </c>
      <c r="M1938" s="182">
        <v>2</v>
      </c>
      <c r="N1938" s="183" t="s">
        <v>301</v>
      </c>
      <c r="O1938" s="184">
        <v>9.0000000000000002E-6</v>
      </c>
      <c r="P1938" s="185">
        <v>7.6000000000000004E-5</v>
      </c>
      <c r="S1938" s="175"/>
    </row>
    <row r="1939" spans="1:19" x14ac:dyDescent="0.2">
      <c r="A1939" s="172">
        <v>1913</v>
      </c>
      <c r="B1939" s="181">
        <v>25490814140416</v>
      </c>
      <c r="C1939" s="182">
        <v>1</v>
      </c>
      <c r="D1939" s="183" t="s">
        <v>3859</v>
      </c>
      <c r="E1939" s="184">
        <v>0.50541599999999998</v>
      </c>
      <c r="F1939" s="185">
        <v>690.57817299999999</v>
      </c>
      <c r="G1939" s="181">
        <v>5226779000832</v>
      </c>
      <c r="H1939" s="182">
        <v>1</v>
      </c>
      <c r="I1939" s="183" t="s">
        <v>3831</v>
      </c>
      <c r="J1939" s="184">
        <v>0.50454600000000005</v>
      </c>
      <c r="K1939" s="185">
        <v>691.24686799999995</v>
      </c>
      <c r="L1939" s="181">
        <v>3875561144320</v>
      </c>
      <c r="M1939" s="182">
        <v>0</v>
      </c>
      <c r="N1939" s="183" t="s">
        <v>3769</v>
      </c>
      <c r="O1939" s="184">
        <v>0.37171500000000002</v>
      </c>
      <c r="P1939" s="185">
        <v>309.20789000000002</v>
      </c>
      <c r="S1939" s="175"/>
    </row>
    <row r="1940" spans="1:19" x14ac:dyDescent="0.2">
      <c r="A1940" s="172">
        <v>1914</v>
      </c>
      <c r="B1940" s="181">
        <v>7788028518400</v>
      </c>
      <c r="C1940" s="182">
        <v>2</v>
      </c>
      <c r="D1940" s="183" t="s">
        <v>214</v>
      </c>
      <c r="E1940" s="184">
        <v>3.0000000000000001E-6</v>
      </c>
      <c r="F1940" s="185">
        <v>3.0000000000000001E-5</v>
      </c>
      <c r="G1940" s="181">
        <v>15006179893248</v>
      </c>
      <c r="H1940" s="182">
        <v>1</v>
      </c>
      <c r="I1940" s="183" t="s">
        <v>3832</v>
      </c>
      <c r="J1940" s="184">
        <v>0.49360599999999999</v>
      </c>
      <c r="K1940" s="185">
        <v>668.39979400000004</v>
      </c>
      <c r="L1940" s="181">
        <v>1206873423872</v>
      </c>
      <c r="M1940" s="182">
        <v>2</v>
      </c>
      <c r="N1940" s="183" t="s">
        <v>306</v>
      </c>
      <c r="O1940" s="184">
        <v>2.4000000000000001E-5</v>
      </c>
      <c r="P1940" s="185">
        <v>1.9799999999999999E-4</v>
      </c>
      <c r="S1940" s="175"/>
    </row>
    <row r="1941" spans="1:19" x14ac:dyDescent="0.2">
      <c r="A1941" s="172">
        <v>1915</v>
      </c>
      <c r="B1941" s="181">
        <v>21760457252864</v>
      </c>
      <c r="C1941" s="182">
        <v>1</v>
      </c>
      <c r="D1941" s="183" t="s">
        <v>3866</v>
      </c>
      <c r="E1941" s="184">
        <v>0.49538199999999999</v>
      </c>
      <c r="F1941" s="185">
        <v>670.29319099999998</v>
      </c>
      <c r="G1941" s="181">
        <v>10088880930816</v>
      </c>
      <c r="H1941" s="182">
        <v>0</v>
      </c>
      <c r="I1941" s="183" t="s">
        <v>3834</v>
      </c>
      <c r="J1941" s="184">
        <v>0.37343100000000001</v>
      </c>
      <c r="K1941" s="185">
        <v>310.76745199999999</v>
      </c>
      <c r="L1941" s="181">
        <v>1170832760832</v>
      </c>
      <c r="M1941" s="182">
        <v>2</v>
      </c>
      <c r="N1941" s="183" t="s">
        <v>348</v>
      </c>
      <c r="O1941" s="184">
        <v>1.5E-5</v>
      </c>
      <c r="P1941" s="185">
        <v>1.22E-4</v>
      </c>
      <c r="S1941" s="175"/>
    </row>
    <row r="1942" spans="1:19" x14ac:dyDescent="0.2">
      <c r="A1942" s="172">
        <v>1916</v>
      </c>
      <c r="B1942" s="181">
        <v>23581842522112</v>
      </c>
      <c r="C1942" s="182">
        <v>0</v>
      </c>
      <c r="D1942" s="183" t="s">
        <v>3870</v>
      </c>
      <c r="E1942" s="184">
        <v>0.37558999999999998</v>
      </c>
      <c r="F1942" s="185">
        <v>313.585374</v>
      </c>
      <c r="G1942" s="181">
        <v>25991237263360</v>
      </c>
      <c r="H1942" s="182">
        <v>0</v>
      </c>
      <c r="I1942" s="183" t="s">
        <v>3837</v>
      </c>
      <c r="J1942" s="184">
        <v>0.37701899999999999</v>
      </c>
      <c r="K1942" s="185">
        <v>315.52723600000002</v>
      </c>
      <c r="L1942" s="181">
        <v>1522377752576</v>
      </c>
      <c r="M1942" s="182">
        <v>1</v>
      </c>
      <c r="N1942" s="183" t="s">
        <v>3771</v>
      </c>
      <c r="O1942" s="184">
        <v>0.50816399999999995</v>
      </c>
      <c r="P1942" s="185">
        <v>703.73706400000003</v>
      </c>
      <c r="S1942" s="175"/>
    </row>
    <row r="1943" spans="1:19" x14ac:dyDescent="0.2">
      <c r="A1943" s="172">
        <v>1917</v>
      </c>
      <c r="B1943" s="181">
        <v>29515391770624</v>
      </c>
      <c r="C1943" s="182">
        <v>2</v>
      </c>
      <c r="D1943" s="183" t="s">
        <v>348</v>
      </c>
      <c r="E1943" s="184">
        <v>1.9000000000000001E-5</v>
      </c>
      <c r="F1943" s="185">
        <v>1.5200000000000001E-4</v>
      </c>
      <c r="G1943" s="181">
        <v>25265527037952</v>
      </c>
      <c r="H1943" s="182">
        <v>1</v>
      </c>
      <c r="I1943" s="183" t="s">
        <v>3839</v>
      </c>
      <c r="J1943" s="184">
        <v>0.49652499999999999</v>
      </c>
      <c r="K1943" s="185">
        <v>678.91567499999996</v>
      </c>
      <c r="L1943" s="181">
        <v>1782612344832</v>
      </c>
      <c r="M1943" s="182">
        <v>2</v>
      </c>
      <c r="N1943" s="183" t="s">
        <v>214</v>
      </c>
      <c r="O1943" s="184">
        <v>3.0000000000000001E-6</v>
      </c>
      <c r="P1943" s="185">
        <v>3.0000000000000001E-5</v>
      </c>
      <c r="S1943" s="175"/>
    </row>
    <row r="1944" spans="1:19" x14ac:dyDescent="0.2">
      <c r="A1944" s="172">
        <v>1918</v>
      </c>
      <c r="B1944" s="181">
        <v>18541581434880</v>
      </c>
      <c r="C1944" s="182">
        <v>0</v>
      </c>
      <c r="D1944" s="183" t="s">
        <v>3871</v>
      </c>
      <c r="E1944" s="184">
        <v>0.371008</v>
      </c>
      <c r="F1944" s="185">
        <v>307.93135599999999</v>
      </c>
      <c r="G1944" s="181">
        <v>23857167482880</v>
      </c>
      <c r="H1944" s="182">
        <v>2</v>
      </c>
      <c r="I1944" s="183" t="s">
        <v>310</v>
      </c>
      <c r="J1944" s="184">
        <v>1.2999999999999999E-5</v>
      </c>
      <c r="K1944" s="185">
        <v>1.06E-4</v>
      </c>
      <c r="L1944" s="181">
        <v>1905327661056</v>
      </c>
      <c r="M1944" s="182">
        <v>2</v>
      </c>
      <c r="N1944" s="183" t="s">
        <v>315</v>
      </c>
      <c r="O1944" s="184">
        <v>5.0000000000000004E-6</v>
      </c>
      <c r="P1944" s="185">
        <v>4.5000000000000003E-5</v>
      </c>
      <c r="S1944" s="175"/>
    </row>
    <row r="1945" spans="1:19" x14ac:dyDescent="0.2">
      <c r="A1945" s="172">
        <v>1919</v>
      </c>
      <c r="B1945" s="181">
        <v>15058479308800</v>
      </c>
      <c r="C1945" s="182">
        <v>0</v>
      </c>
      <c r="D1945" s="183" t="s">
        <v>3875</v>
      </c>
      <c r="E1945" s="184">
        <v>0.37392700000000001</v>
      </c>
      <c r="F1945" s="185">
        <v>311.83139699999998</v>
      </c>
      <c r="G1945" s="181">
        <v>25185651228672</v>
      </c>
      <c r="H1945" s="182">
        <v>1</v>
      </c>
      <c r="I1945" s="183" t="s">
        <v>3840</v>
      </c>
      <c r="J1945" s="184">
        <v>0.51566699999999999</v>
      </c>
      <c r="K1945" s="185">
        <v>715.75834899999995</v>
      </c>
      <c r="L1945" s="181">
        <v>2459855364096</v>
      </c>
      <c r="M1945" s="182">
        <v>2</v>
      </c>
      <c r="N1945" s="183" t="s">
        <v>301</v>
      </c>
      <c r="O1945" s="184">
        <v>9.9999999999999995E-7</v>
      </c>
      <c r="P1945" s="185">
        <v>1.5E-5</v>
      </c>
      <c r="S1945" s="175"/>
    </row>
    <row r="1946" spans="1:19" x14ac:dyDescent="0.2">
      <c r="A1946" s="172">
        <v>1920</v>
      </c>
      <c r="B1946" s="181">
        <v>1888326680576</v>
      </c>
      <c r="C1946" s="182">
        <v>2</v>
      </c>
      <c r="D1946" s="183" t="s">
        <v>303</v>
      </c>
      <c r="E1946" s="184">
        <v>1.5E-5</v>
      </c>
      <c r="F1946" s="185">
        <v>1.22E-4</v>
      </c>
      <c r="G1946" s="181">
        <v>5479745773568</v>
      </c>
      <c r="H1946" s="182">
        <v>2</v>
      </c>
      <c r="I1946" s="183" t="s">
        <v>306</v>
      </c>
      <c r="J1946" s="184">
        <v>3.1999999999999999E-5</v>
      </c>
      <c r="K1946" s="185">
        <v>2.5900000000000001E-4</v>
      </c>
      <c r="L1946" s="181">
        <v>2156998434816</v>
      </c>
      <c r="M1946" s="182">
        <v>0</v>
      </c>
      <c r="N1946" s="183" t="s">
        <v>3776</v>
      </c>
      <c r="O1946" s="184">
        <v>0.37825300000000001</v>
      </c>
      <c r="P1946" s="185">
        <v>316.83485000000002</v>
      </c>
      <c r="S1946" s="175"/>
    </row>
    <row r="1947" spans="1:19" x14ac:dyDescent="0.2">
      <c r="A1947" s="172">
        <v>1921</v>
      </c>
      <c r="B1947" s="181">
        <v>15971341189120</v>
      </c>
      <c r="C1947" s="182">
        <v>2</v>
      </c>
      <c r="D1947" s="183" t="s">
        <v>316</v>
      </c>
      <c r="E1947" s="184">
        <v>6.9999999999999999E-6</v>
      </c>
      <c r="F1947" s="185">
        <v>6.0999999999999999E-5</v>
      </c>
      <c r="G1947" s="181">
        <v>9606232080384</v>
      </c>
      <c r="H1947" s="182">
        <v>0</v>
      </c>
      <c r="I1947" s="183" t="s">
        <v>3841</v>
      </c>
      <c r="J1947" s="184">
        <v>0.374081</v>
      </c>
      <c r="K1947" s="185">
        <v>312.16324100000003</v>
      </c>
      <c r="L1947" s="181">
        <v>3631355453440</v>
      </c>
      <c r="M1947" s="182">
        <v>2</v>
      </c>
      <c r="N1947" s="183" t="s">
        <v>348</v>
      </c>
      <c r="O1947" s="184">
        <v>0</v>
      </c>
      <c r="P1947" s="185">
        <v>0</v>
      </c>
      <c r="S1947" s="175"/>
    </row>
    <row r="1948" spans="1:19" x14ac:dyDescent="0.2">
      <c r="A1948" s="172">
        <v>1922</v>
      </c>
      <c r="B1948" s="181">
        <v>19717237997568</v>
      </c>
      <c r="C1948" s="182">
        <v>2</v>
      </c>
      <c r="D1948" s="183" t="s">
        <v>339</v>
      </c>
      <c r="E1948" s="184">
        <v>1.5E-5</v>
      </c>
      <c r="F1948" s="185">
        <v>1.22E-4</v>
      </c>
      <c r="G1948" s="181">
        <v>12457028648960</v>
      </c>
      <c r="H1948" s="182">
        <v>2</v>
      </c>
      <c r="I1948" s="183" t="s">
        <v>214</v>
      </c>
      <c r="J1948" s="184">
        <v>2.1999999999999999E-5</v>
      </c>
      <c r="K1948" s="185">
        <v>1.83E-4</v>
      </c>
      <c r="L1948" s="181">
        <v>5911672823808</v>
      </c>
      <c r="M1948" s="182">
        <v>1</v>
      </c>
      <c r="N1948" s="183" t="s">
        <v>3778</v>
      </c>
      <c r="O1948" s="184">
        <v>0.500475</v>
      </c>
      <c r="P1948" s="185">
        <v>684.52160500000002</v>
      </c>
      <c r="S1948" s="175"/>
    </row>
    <row r="1949" spans="1:19" x14ac:dyDescent="0.2">
      <c r="A1949" s="172">
        <v>1923</v>
      </c>
      <c r="B1949" s="181">
        <v>23277919928320</v>
      </c>
      <c r="C1949" s="182">
        <v>0</v>
      </c>
      <c r="D1949" s="183" t="s">
        <v>3879</v>
      </c>
      <c r="E1949" s="184">
        <v>0.37501499999999999</v>
      </c>
      <c r="F1949" s="185">
        <v>312.847734</v>
      </c>
      <c r="G1949" s="181">
        <v>20200477261824</v>
      </c>
      <c r="H1949" s="182">
        <v>0</v>
      </c>
      <c r="I1949" s="183" t="s">
        <v>3843</v>
      </c>
      <c r="J1949" s="184">
        <v>0.37614700000000001</v>
      </c>
      <c r="K1949" s="185">
        <v>314.612931</v>
      </c>
      <c r="L1949" s="181">
        <v>5752240005120</v>
      </c>
      <c r="M1949" s="182">
        <v>0</v>
      </c>
      <c r="N1949" s="183" t="s">
        <v>3779</v>
      </c>
      <c r="O1949" s="184">
        <v>0.37548700000000002</v>
      </c>
      <c r="P1949" s="185">
        <v>313.17795999999998</v>
      </c>
      <c r="S1949" s="175"/>
    </row>
    <row r="1950" spans="1:19" x14ac:dyDescent="0.2">
      <c r="A1950" s="172">
        <v>1924</v>
      </c>
      <c r="B1950" s="181">
        <v>25546883088384</v>
      </c>
      <c r="C1950" s="182">
        <v>0</v>
      </c>
      <c r="D1950" s="183" t="s">
        <v>3881</v>
      </c>
      <c r="E1950" s="184">
        <v>0.371583</v>
      </c>
      <c r="F1950" s="185">
        <v>308.94361700000002</v>
      </c>
      <c r="G1950" s="181">
        <v>5042666446848</v>
      </c>
      <c r="H1950" s="182">
        <v>0</v>
      </c>
      <c r="I1950" s="183" t="s">
        <v>3845</v>
      </c>
      <c r="J1950" s="184">
        <v>0.37638500000000003</v>
      </c>
      <c r="K1950" s="185">
        <v>314.17359199999999</v>
      </c>
      <c r="L1950" s="181">
        <v>2704535298048</v>
      </c>
      <c r="M1950" s="182">
        <v>2</v>
      </c>
      <c r="N1950" s="183" t="s">
        <v>338</v>
      </c>
      <c r="O1950" s="184">
        <v>1.5E-5</v>
      </c>
      <c r="P1950" s="185">
        <v>1.22E-4</v>
      </c>
      <c r="S1950" s="175"/>
    </row>
    <row r="1951" spans="1:19" x14ac:dyDescent="0.2">
      <c r="A1951" s="172">
        <v>1925</v>
      </c>
      <c r="B1951" s="181">
        <v>18926740291584</v>
      </c>
      <c r="C1951" s="182">
        <v>1</v>
      </c>
      <c r="D1951" s="183" t="s">
        <v>3882</v>
      </c>
      <c r="E1951" s="184">
        <v>0.51120100000000002</v>
      </c>
      <c r="F1951" s="185">
        <v>702.32171700000004</v>
      </c>
      <c r="G1951" s="181">
        <v>7754940350464</v>
      </c>
      <c r="H1951" s="182">
        <v>2</v>
      </c>
      <c r="I1951" s="183" t="s">
        <v>329</v>
      </c>
      <c r="J1951" s="184">
        <v>3.0000000000000001E-5</v>
      </c>
      <c r="K1951" s="185">
        <v>2.4399999999999999E-4</v>
      </c>
      <c r="L1951" s="181">
        <v>3536876666880</v>
      </c>
      <c r="M1951" s="182">
        <v>0</v>
      </c>
      <c r="N1951" s="183" t="s">
        <v>3780</v>
      </c>
      <c r="O1951" s="184">
        <v>0.37557499999999999</v>
      </c>
      <c r="P1951" s="185">
        <v>313.58930199999998</v>
      </c>
      <c r="S1951" s="175"/>
    </row>
    <row r="1952" spans="1:19" x14ac:dyDescent="0.2">
      <c r="A1952" s="172">
        <v>1926</v>
      </c>
      <c r="B1952" s="181">
        <v>228377485312</v>
      </c>
      <c r="C1952" s="182">
        <v>2</v>
      </c>
      <c r="D1952" s="183" t="s">
        <v>307</v>
      </c>
      <c r="E1952" s="184">
        <v>1.9000000000000001E-5</v>
      </c>
      <c r="F1952" s="185">
        <v>1.5200000000000001E-4</v>
      </c>
      <c r="G1952" s="181">
        <v>14027685281792</v>
      </c>
      <c r="H1952" s="182">
        <v>0</v>
      </c>
      <c r="I1952" s="183" t="s">
        <v>3848</v>
      </c>
      <c r="J1952" s="184">
        <v>0.37156899999999998</v>
      </c>
      <c r="K1952" s="185">
        <v>308.91248100000001</v>
      </c>
      <c r="L1952" s="181">
        <v>4498821144576</v>
      </c>
      <c r="M1952" s="182">
        <v>1</v>
      </c>
      <c r="N1952" s="183" t="s">
        <v>3782</v>
      </c>
      <c r="O1952" s="184">
        <v>0.50350799999999996</v>
      </c>
      <c r="P1952" s="185">
        <v>687.75166999999999</v>
      </c>
      <c r="S1952" s="175"/>
    </row>
    <row r="1953" spans="1:19" x14ac:dyDescent="0.2">
      <c r="A1953" s="172">
        <v>1927</v>
      </c>
      <c r="B1953" s="181">
        <v>26842716676096</v>
      </c>
      <c r="C1953" s="182">
        <v>0</v>
      </c>
      <c r="D1953" s="183" t="s">
        <v>3887</v>
      </c>
      <c r="E1953" s="184">
        <v>0.37337999999999999</v>
      </c>
      <c r="F1953" s="185">
        <v>311.30946499999999</v>
      </c>
      <c r="G1953" s="181">
        <v>24007518486528</v>
      </c>
      <c r="H1953" s="182">
        <v>2</v>
      </c>
      <c r="I1953" s="183" t="s">
        <v>307</v>
      </c>
      <c r="J1953" s="184">
        <v>1.1E-5</v>
      </c>
      <c r="K1953" s="185">
        <v>9.1000000000000003E-5</v>
      </c>
      <c r="L1953" s="181">
        <v>349582548992</v>
      </c>
      <c r="M1953" s="182">
        <v>1</v>
      </c>
      <c r="N1953" s="183" t="s">
        <v>3784</v>
      </c>
      <c r="O1953" s="184">
        <v>0.49178899999999998</v>
      </c>
      <c r="P1953" s="185">
        <v>665.05703000000005</v>
      </c>
      <c r="S1953" s="175"/>
    </row>
    <row r="1954" spans="1:19" x14ac:dyDescent="0.2">
      <c r="A1954" s="172">
        <v>1928</v>
      </c>
      <c r="B1954" s="181">
        <v>26569542991872</v>
      </c>
      <c r="C1954" s="182">
        <v>0</v>
      </c>
      <c r="D1954" s="183" t="s">
        <v>3888</v>
      </c>
      <c r="E1954" s="184">
        <v>0.376087</v>
      </c>
      <c r="F1954" s="185">
        <v>314.24921000000001</v>
      </c>
      <c r="G1954" s="181">
        <v>839641260032</v>
      </c>
      <c r="H1954" s="182">
        <v>0</v>
      </c>
      <c r="I1954" s="183" t="s">
        <v>3850</v>
      </c>
      <c r="J1954" s="184">
        <v>0.37834800000000002</v>
      </c>
      <c r="K1954" s="185">
        <v>317.45441799999998</v>
      </c>
      <c r="L1954" s="181">
        <v>6718651359232</v>
      </c>
      <c r="M1954" s="182">
        <v>2</v>
      </c>
      <c r="N1954" s="183" t="s">
        <v>305</v>
      </c>
      <c r="O1954" s="184">
        <v>2.0999999999999999E-5</v>
      </c>
      <c r="P1954" s="185">
        <v>1.6699999999999999E-4</v>
      </c>
      <c r="S1954" s="175"/>
    </row>
    <row r="1955" spans="1:19" x14ac:dyDescent="0.2">
      <c r="A1955" s="172">
        <v>1929</v>
      </c>
      <c r="B1955" s="181">
        <v>1961638551552</v>
      </c>
      <c r="C1955" s="182">
        <v>0</v>
      </c>
      <c r="D1955" s="183" t="s">
        <v>3889</v>
      </c>
      <c r="E1955" s="184">
        <v>0.37118000000000001</v>
      </c>
      <c r="F1955" s="185">
        <v>308.10858000000002</v>
      </c>
      <c r="G1955" s="181">
        <v>16891204780032</v>
      </c>
      <c r="H1955" s="182">
        <v>0</v>
      </c>
      <c r="I1955" s="183" t="s">
        <v>3853</v>
      </c>
      <c r="J1955" s="184">
        <v>0.37597000000000003</v>
      </c>
      <c r="K1955" s="185">
        <v>314.58657899999997</v>
      </c>
      <c r="L1955" s="181">
        <v>1680284745728</v>
      </c>
      <c r="M1955" s="182">
        <v>0</v>
      </c>
      <c r="N1955" s="183" t="s">
        <v>3788</v>
      </c>
      <c r="O1955" s="184">
        <v>0.37404700000000002</v>
      </c>
      <c r="P1955" s="185">
        <v>311.557931</v>
      </c>
      <c r="S1955" s="175"/>
    </row>
    <row r="1956" spans="1:19" x14ac:dyDescent="0.2">
      <c r="A1956" s="172">
        <v>1930</v>
      </c>
      <c r="B1956" s="181">
        <v>5457798078464</v>
      </c>
      <c r="C1956" s="182">
        <v>1</v>
      </c>
      <c r="D1956" s="183" t="s">
        <v>3894</v>
      </c>
      <c r="E1956" s="184">
        <v>0.49387900000000001</v>
      </c>
      <c r="F1956" s="185">
        <v>670.41203900000005</v>
      </c>
      <c r="G1956" s="181">
        <v>6273458257920</v>
      </c>
      <c r="H1956" s="182">
        <v>0</v>
      </c>
      <c r="I1956" s="183" t="s">
        <v>3855</v>
      </c>
      <c r="J1956" s="184">
        <v>0.373164</v>
      </c>
      <c r="K1956" s="185">
        <v>310.92190199999999</v>
      </c>
      <c r="L1956" s="181">
        <v>4287347318784</v>
      </c>
      <c r="M1956" s="182">
        <v>0</v>
      </c>
      <c r="N1956" s="183" t="s">
        <v>3792</v>
      </c>
      <c r="O1956" s="184">
        <v>0.37715300000000002</v>
      </c>
      <c r="P1956" s="185">
        <v>315.50378000000001</v>
      </c>
      <c r="S1956" s="175"/>
    </row>
    <row r="1957" spans="1:19" x14ac:dyDescent="0.2">
      <c r="A1957" s="172">
        <v>1931</v>
      </c>
      <c r="B1957" s="181">
        <v>16496043196416</v>
      </c>
      <c r="C1957" s="182">
        <v>1</v>
      </c>
      <c r="D1957" s="183" t="s">
        <v>3895</v>
      </c>
      <c r="E1957" s="184">
        <v>0.48447000000000001</v>
      </c>
      <c r="F1957" s="185">
        <v>648.63176599999997</v>
      </c>
      <c r="G1957" s="181">
        <v>27852906332160</v>
      </c>
      <c r="H1957" s="182">
        <v>2</v>
      </c>
      <c r="I1957" s="183" t="s">
        <v>348</v>
      </c>
      <c r="J1957" s="184">
        <v>1.9000000000000001E-5</v>
      </c>
      <c r="K1957" s="185">
        <v>1.5200000000000001E-4</v>
      </c>
      <c r="L1957" s="181">
        <v>6849782874112</v>
      </c>
      <c r="M1957" s="182">
        <v>0</v>
      </c>
      <c r="N1957" s="183" t="s">
        <v>3793</v>
      </c>
      <c r="O1957" s="184">
        <v>0.37870100000000001</v>
      </c>
      <c r="P1957" s="185">
        <v>317.17951900000003</v>
      </c>
      <c r="S1957" s="175"/>
    </row>
    <row r="1958" spans="1:19" x14ac:dyDescent="0.2">
      <c r="A1958" s="172">
        <v>1932</v>
      </c>
      <c r="B1958" s="181">
        <v>10533988278272</v>
      </c>
      <c r="C1958" s="182">
        <v>0</v>
      </c>
      <c r="D1958" s="183" t="s">
        <v>3900</v>
      </c>
      <c r="E1958" s="184">
        <v>0.37455699999999997</v>
      </c>
      <c r="F1958" s="185">
        <v>312.20414099999999</v>
      </c>
      <c r="G1958" s="181">
        <v>5887553519616</v>
      </c>
      <c r="H1958" s="182">
        <v>1</v>
      </c>
      <c r="I1958" s="183" t="s">
        <v>3856</v>
      </c>
      <c r="J1958" s="184">
        <v>0.49674000000000001</v>
      </c>
      <c r="K1958" s="185">
        <v>677.06533300000001</v>
      </c>
      <c r="L1958" s="181">
        <v>1308556582912</v>
      </c>
      <c r="M1958" s="182">
        <v>2</v>
      </c>
      <c r="N1958" s="183" t="s">
        <v>315</v>
      </c>
      <c r="O1958" s="184">
        <v>1.2999999999999999E-5</v>
      </c>
      <c r="P1958" s="185">
        <v>1.06E-4</v>
      </c>
      <c r="S1958" s="175"/>
    </row>
    <row r="1959" spans="1:19" x14ac:dyDescent="0.2">
      <c r="A1959" s="172">
        <v>1933</v>
      </c>
      <c r="B1959" s="181">
        <v>16868455325696</v>
      </c>
      <c r="C1959" s="182">
        <v>0</v>
      </c>
      <c r="D1959" s="183" t="s">
        <v>3901</v>
      </c>
      <c r="E1959" s="184">
        <v>0.377776</v>
      </c>
      <c r="F1959" s="185">
        <v>315.91453000000001</v>
      </c>
      <c r="G1959" s="181">
        <v>13430788079616</v>
      </c>
      <c r="H1959" s="182">
        <v>0</v>
      </c>
      <c r="I1959" s="183" t="s">
        <v>3857</v>
      </c>
      <c r="J1959" s="184">
        <v>0.376355</v>
      </c>
      <c r="K1959" s="185">
        <v>314.76126900000003</v>
      </c>
      <c r="L1959" s="181">
        <v>1222873456640</v>
      </c>
      <c r="M1959" s="182">
        <v>0</v>
      </c>
      <c r="N1959" s="183" t="s">
        <v>3798</v>
      </c>
      <c r="O1959" s="184">
        <v>0.37771199999999999</v>
      </c>
      <c r="P1959" s="185">
        <v>316.19374199999999</v>
      </c>
      <c r="S1959" s="175"/>
    </row>
    <row r="1960" spans="1:19" x14ac:dyDescent="0.2">
      <c r="A1960" s="172">
        <v>1934</v>
      </c>
      <c r="B1960" s="181">
        <v>21894589227008</v>
      </c>
      <c r="C1960" s="182">
        <v>0</v>
      </c>
      <c r="D1960" s="183" t="s">
        <v>3903</v>
      </c>
      <c r="E1960" s="184">
        <v>0.37368499999999999</v>
      </c>
      <c r="F1960" s="185">
        <v>311.14316200000002</v>
      </c>
      <c r="G1960" s="181">
        <v>5022584586240</v>
      </c>
      <c r="H1960" s="182">
        <v>2</v>
      </c>
      <c r="I1960" s="183" t="s">
        <v>376</v>
      </c>
      <c r="J1960" s="184">
        <v>1.7E-5</v>
      </c>
      <c r="K1960" s="185">
        <v>1.37E-4</v>
      </c>
      <c r="L1960" s="181">
        <v>10467180544</v>
      </c>
      <c r="M1960" s="182">
        <v>0</v>
      </c>
      <c r="N1960" s="183" t="s">
        <v>3800</v>
      </c>
      <c r="O1960" s="184">
        <v>0.374666</v>
      </c>
      <c r="P1960" s="185">
        <v>312.30720400000001</v>
      </c>
      <c r="S1960" s="175"/>
    </row>
    <row r="1961" spans="1:19" x14ac:dyDescent="0.2">
      <c r="A1961" s="172">
        <v>1935</v>
      </c>
      <c r="B1961" s="181">
        <v>18598200573952</v>
      </c>
      <c r="C1961" s="182">
        <v>0</v>
      </c>
      <c r="D1961" s="183" t="s">
        <v>3904</v>
      </c>
      <c r="E1961" s="184">
        <v>0.37523000000000001</v>
      </c>
      <c r="F1961" s="185">
        <v>312.90949899999998</v>
      </c>
      <c r="G1961" s="181">
        <v>13559021666304</v>
      </c>
      <c r="H1961" s="182">
        <v>1</v>
      </c>
      <c r="I1961" s="183" t="s">
        <v>3860</v>
      </c>
      <c r="J1961" s="184">
        <v>0.49722300000000003</v>
      </c>
      <c r="K1961" s="185">
        <v>676.62530300000003</v>
      </c>
      <c r="L1961" s="181">
        <v>374373179392</v>
      </c>
      <c r="M1961" s="182">
        <v>0</v>
      </c>
      <c r="N1961" s="183" t="s">
        <v>3801</v>
      </c>
      <c r="O1961" s="184">
        <v>0.37748599999999999</v>
      </c>
      <c r="P1961" s="185">
        <v>316.19700899999998</v>
      </c>
      <c r="S1961" s="175"/>
    </row>
    <row r="1962" spans="1:19" x14ac:dyDescent="0.2">
      <c r="A1962" s="172">
        <v>1936</v>
      </c>
      <c r="B1962" s="181">
        <v>12850930368512</v>
      </c>
      <c r="C1962" s="182">
        <v>2</v>
      </c>
      <c r="D1962" s="183" t="s">
        <v>315</v>
      </c>
      <c r="E1962" s="184">
        <v>3.6000000000000001E-5</v>
      </c>
      <c r="F1962" s="185">
        <v>2.8899999999999998E-4</v>
      </c>
      <c r="G1962" s="181">
        <v>8470223847424</v>
      </c>
      <c r="H1962" s="182">
        <v>0</v>
      </c>
      <c r="I1962" s="183" t="s">
        <v>3861</v>
      </c>
      <c r="J1962" s="184">
        <v>0.37619900000000001</v>
      </c>
      <c r="K1962" s="185">
        <v>314.29912200000001</v>
      </c>
      <c r="L1962" s="181">
        <v>4430964228096</v>
      </c>
      <c r="M1962" s="182">
        <v>0</v>
      </c>
      <c r="N1962" s="183" t="s">
        <v>3805</v>
      </c>
      <c r="O1962" s="184">
        <v>0.372618</v>
      </c>
      <c r="P1962" s="185">
        <v>310.25980399999997</v>
      </c>
      <c r="S1962" s="175"/>
    </row>
    <row r="1963" spans="1:19" x14ac:dyDescent="0.2">
      <c r="A1963" s="172">
        <v>1937</v>
      </c>
      <c r="B1963" s="181">
        <v>30863298854912</v>
      </c>
      <c r="C1963" s="182">
        <v>1</v>
      </c>
      <c r="D1963" s="183" t="s">
        <v>3905</v>
      </c>
      <c r="E1963" s="184">
        <v>0.50108600000000003</v>
      </c>
      <c r="F1963" s="185">
        <v>689.82644400000004</v>
      </c>
      <c r="G1963" s="181">
        <v>19347704324096</v>
      </c>
      <c r="H1963" s="182">
        <v>1</v>
      </c>
      <c r="I1963" s="183" t="s">
        <v>3862</v>
      </c>
      <c r="J1963" s="184">
        <v>0.49939699999999998</v>
      </c>
      <c r="K1963" s="185">
        <v>677.87922600000002</v>
      </c>
      <c r="L1963" s="181">
        <v>5087290933248</v>
      </c>
      <c r="M1963" s="182">
        <v>1</v>
      </c>
      <c r="N1963" s="183" t="s">
        <v>3806</v>
      </c>
      <c r="O1963" s="184">
        <v>0.49430200000000002</v>
      </c>
      <c r="P1963" s="185">
        <v>668.03352500000005</v>
      </c>
      <c r="S1963" s="175"/>
    </row>
    <row r="1964" spans="1:19" x14ac:dyDescent="0.2">
      <c r="A1964" s="172">
        <v>1938</v>
      </c>
      <c r="B1964" s="181">
        <v>16158604853248</v>
      </c>
      <c r="C1964" s="182">
        <v>2</v>
      </c>
      <c r="D1964" s="183" t="s">
        <v>306</v>
      </c>
      <c r="E1964" s="184">
        <v>2.4000000000000001E-5</v>
      </c>
      <c r="F1964" s="185">
        <v>1.9799999999999999E-4</v>
      </c>
      <c r="G1964" s="181">
        <v>26709903458304</v>
      </c>
      <c r="H1964" s="182">
        <v>2</v>
      </c>
      <c r="I1964" s="183" t="s">
        <v>348</v>
      </c>
      <c r="J1964" s="184">
        <v>3.0000000000000001E-6</v>
      </c>
      <c r="K1964" s="185">
        <v>3.0000000000000001E-5</v>
      </c>
      <c r="L1964" s="181">
        <v>3663128281088</v>
      </c>
      <c r="M1964" s="182">
        <v>0</v>
      </c>
      <c r="N1964" s="183" t="s">
        <v>3807</v>
      </c>
      <c r="O1964" s="184">
        <v>0.37610199999999999</v>
      </c>
      <c r="P1964" s="185">
        <v>313.53712400000001</v>
      </c>
      <c r="S1964" s="175"/>
    </row>
    <row r="1965" spans="1:19" x14ac:dyDescent="0.2">
      <c r="A1965" s="172">
        <v>1939</v>
      </c>
      <c r="B1965" s="181">
        <v>13054954676224</v>
      </c>
      <c r="C1965" s="182">
        <v>0</v>
      </c>
      <c r="D1965" s="183" t="s">
        <v>3910</v>
      </c>
      <c r="E1965" s="184">
        <v>0.37577899999999997</v>
      </c>
      <c r="F1965" s="185">
        <v>313.78579100000002</v>
      </c>
      <c r="G1965" s="181">
        <v>28174962810880</v>
      </c>
      <c r="H1965" s="182">
        <v>1</v>
      </c>
      <c r="I1965" s="183" t="s">
        <v>3865</v>
      </c>
      <c r="J1965" s="184">
        <v>0.50375999999999999</v>
      </c>
      <c r="K1965" s="185">
        <v>692.14748699999996</v>
      </c>
      <c r="L1965" s="181">
        <v>2012005974016</v>
      </c>
      <c r="M1965" s="182">
        <v>0</v>
      </c>
      <c r="N1965" s="183" t="s">
        <v>3808</v>
      </c>
      <c r="O1965" s="184">
        <v>0.37285099999999999</v>
      </c>
      <c r="P1965" s="185">
        <v>310.40693900000002</v>
      </c>
      <c r="S1965" s="175"/>
    </row>
    <row r="1966" spans="1:19" x14ac:dyDescent="0.2">
      <c r="A1966" s="172">
        <v>1940</v>
      </c>
      <c r="B1966" s="181">
        <v>16643110518784</v>
      </c>
      <c r="C1966" s="182">
        <v>1</v>
      </c>
      <c r="D1966" s="183" t="s">
        <v>3913</v>
      </c>
      <c r="E1966" s="184">
        <v>0.49623299999999998</v>
      </c>
      <c r="F1966" s="185">
        <v>672.21669099999997</v>
      </c>
      <c r="G1966" s="181">
        <v>20430108999680</v>
      </c>
      <c r="H1966" s="182">
        <v>2</v>
      </c>
      <c r="I1966" s="183" t="s">
        <v>329</v>
      </c>
      <c r="J1966" s="184">
        <v>1.1E-5</v>
      </c>
      <c r="K1966" s="185">
        <v>9.1000000000000003E-5</v>
      </c>
      <c r="L1966" s="181">
        <v>3688323301376</v>
      </c>
      <c r="M1966" s="182">
        <v>1</v>
      </c>
      <c r="N1966" s="183" t="s">
        <v>3812</v>
      </c>
      <c r="O1966" s="184">
        <v>0.49129899999999999</v>
      </c>
      <c r="P1966" s="185">
        <v>658.58116299999995</v>
      </c>
      <c r="S1966" s="175"/>
    </row>
    <row r="1967" spans="1:19" x14ac:dyDescent="0.2">
      <c r="A1967" s="172">
        <v>1941</v>
      </c>
      <c r="B1967" s="181">
        <v>9855083159552</v>
      </c>
      <c r="C1967" s="182">
        <v>2</v>
      </c>
      <c r="D1967" s="183" t="s">
        <v>305</v>
      </c>
      <c r="E1967" s="184">
        <v>9.9999999999999995E-7</v>
      </c>
      <c r="F1967" s="185">
        <v>1.5E-5</v>
      </c>
      <c r="G1967" s="181">
        <v>6453104934912</v>
      </c>
      <c r="H1967" s="182">
        <v>0</v>
      </c>
      <c r="I1967" s="183" t="s">
        <v>3867</v>
      </c>
      <c r="J1967" s="184">
        <v>0.37084899999999998</v>
      </c>
      <c r="K1967" s="185">
        <v>308.31280900000002</v>
      </c>
      <c r="L1967" s="181">
        <v>4004919672832</v>
      </c>
      <c r="M1967" s="182">
        <v>1</v>
      </c>
      <c r="N1967" s="183" t="s">
        <v>3815</v>
      </c>
      <c r="O1967" s="184">
        <v>0.50930799999999998</v>
      </c>
      <c r="P1967" s="185">
        <v>703.51608799999997</v>
      </c>
      <c r="S1967" s="175"/>
    </row>
    <row r="1968" spans="1:19" x14ac:dyDescent="0.2">
      <c r="A1968" s="172">
        <v>1942</v>
      </c>
      <c r="B1968" s="181">
        <v>8420832026624</v>
      </c>
      <c r="C1968" s="182">
        <v>0</v>
      </c>
      <c r="D1968" s="183" t="s">
        <v>3915</v>
      </c>
      <c r="E1968" s="184">
        <v>0.373944</v>
      </c>
      <c r="F1968" s="185">
        <v>312.25771700000001</v>
      </c>
      <c r="G1968" s="181">
        <v>12205160267776</v>
      </c>
      <c r="H1968" s="182">
        <v>0</v>
      </c>
      <c r="I1968" s="183" t="s">
        <v>3869</v>
      </c>
      <c r="J1968" s="184">
        <v>0.37581599999999998</v>
      </c>
      <c r="K1968" s="185">
        <v>314.60629799999998</v>
      </c>
      <c r="L1968" s="181">
        <v>2503850115072</v>
      </c>
      <c r="M1968" s="182">
        <v>2</v>
      </c>
      <c r="N1968" s="183" t="s">
        <v>376</v>
      </c>
      <c r="O1968" s="184">
        <v>2.0999999999999999E-5</v>
      </c>
      <c r="P1968" s="185">
        <v>1.6699999999999999E-4</v>
      </c>
      <c r="S1968" s="175"/>
    </row>
    <row r="1969" spans="1:19" x14ac:dyDescent="0.2">
      <c r="A1969" s="172">
        <v>1943</v>
      </c>
      <c r="B1969" s="181">
        <v>10716519120896</v>
      </c>
      <c r="C1969" s="182">
        <v>0</v>
      </c>
      <c r="D1969" s="183" t="s">
        <v>3916</v>
      </c>
      <c r="E1969" s="184">
        <v>0.37197000000000002</v>
      </c>
      <c r="F1969" s="185">
        <v>309.00679200000002</v>
      </c>
      <c r="G1969" s="181">
        <v>15123325943808</v>
      </c>
      <c r="H1969" s="182">
        <v>2</v>
      </c>
      <c r="I1969" s="183" t="s">
        <v>214</v>
      </c>
      <c r="J1969" s="184">
        <v>1.5E-5</v>
      </c>
      <c r="K1969" s="185">
        <v>1.22E-4</v>
      </c>
      <c r="L1969" s="181">
        <v>226959327232</v>
      </c>
      <c r="M1969" s="182">
        <v>2</v>
      </c>
      <c r="N1969" s="183" t="s">
        <v>305</v>
      </c>
      <c r="O1969" s="184">
        <v>5.0000000000000004E-6</v>
      </c>
      <c r="P1969" s="185">
        <v>4.5000000000000003E-5</v>
      </c>
      <c r="S1969" s="175"/>
    </row>
    <row r="1970" spans="1:19" x14ac:dyDescent="0.2">
      <c r="A1970" s="172">
        <v>1944</v>
      </c>
      <c r="B1970" s="181">
        <v>6859747434496</v>
      </c>
      <c r="C1970" s="182">
        <v>0</v>
      </c>
      <c r="D1970" s="183" t="s">
        <v>3917</v>
      </c>
      <c r="E1970" s="184">
        <v>0.37676399999999999</v>
      </c>
      <c r="F1970" s="185">
        <v>315.18957599999999</v>
      </c>
      <c r="G1970" s="181">
        <v>10553527607296</v>
      </c>
      <c r="H1970" s="182">
        <v>2</v>
      </c>
      <c r="I1970" s="183" t="s">
        <v>315</v>
      </c>
      <c r="J1970" s="184">
        <v>1.2999999999999999E-5</v>
      </c>
      <c r="K1970" s="185">
        <v>1.06E-4</v>
      </c>
      <c r="L1970" s="181">
        <v>5479513931776</v>
      </c>
      <c r="M1970" s="182">
        <v>0</v>
      </c>
      <c r="N1970" s="183" t="s">
        <v>3821</v>
      </c>
      <c r="O1970" s="184">
        <v>0.37044700000000003</v>
      </c>
      <c r="P1970" s="185">
        <v>307.868337</v>
      </c>
      <c r="S1970" s="175"/>
    </row>
    <row r="1971" spans="1:19" x14ac:dyDescent="0.2">
      <c r="A1971" s="172">
        <v>1945</v>
      </c>
      <c r="B1971" s="181">
        <v>7017519243264</v>
      </c>
      <c r="C1971" s="182">
        <v>1</v>
      </c>
      <c r="D1971" s="183" t="s">
        <v>3919</v>
      </c>
      <c r="E1971" s="184">
        <v>0.50801700000000005</v>
      </c>
      <c r="F1971" s="185">
        <v>699.74567100000002</v>
      </c>
      <c r="G1971" s="181">
        <v>30029091184640</v>
      </c>
      <c r="H1971" s="182">
        <v>1</v>
      </c>
      <c r="I1971" s="183" t="s">
        <v>3872</v>
      </c>
      <c r="J1971" s="184">
        <v>0.50342399999999998</v>
      </c>
      <c r="K1971" s="185">
        <v>687.49319300000002</v>
      </c>
      <c r="L1971" s="181">
        <v>1687932583936</v>
      </c>
      <c r="M1971" s="182">
        <v>2</v>
      </c>
      <c r="N1971" s="183" t="s">
        <v>214</v>
      </c>
      <c r="O1971" s="184">
        <v>1.5E-5</v>
      </c>
      <c r="P1971" s="185">
        <v>1.22E-4</v>
      </c>
      <c r="S1971" s="175"/>
    </row>
    <row r="1972" spans="1:19" x14ac:dyDescent="0.2">
      <c r="A1972" s="172">
        <v>1946</v>
      </c>
      <c r="B1972" s="181">
        <v>23653522669568</v>
      </c>
      <c r="C1972" s="182">
        <v>2</v>
      </c>
      <c r="D1972" s="183" t="s">
        <v>306</v>
      </c>
      <c r="E1972" s="184">
        <v>3.6000000000000001E-5</v>
      </c>
      <c r="F1972" s="185">
        <v>2.8899999999999998E-4</v>
      </c>
      <c r="G1972" s="181">
        <v>21244797714432</v>
      </c>
      <c r="H1972" s="182">
        <v>0</v>
      </c>
      <c r="I1972" s="183" t="s">
        <v>3873</v>
      </c>
      <c r="J1972" s="184">
        <v>0.37843900000000003</v>
      </c>
      <c r="K1972" s="185">
        <v>316.66884900000002</v>
      </c>
      <c r="L1972" s="181">
        <v>5351391543296</v>
      </c>
      <c r="M1972" s="182">
        <v>2</v>
      </c>
      <c r="N1972" s="183" t="s">
        <v>306</v>
      </c>
      <c r="O1972" s="184">
        <v>5.0000000000000004E-6</v>
      </c>
      <c r="P1972" s="185">
        <v>4.5000000000000003E-5</v>
      </c>
      <c r="S1972" s="175"/>
    </row>
    <row r="1973" spans="1:19" x14ac:dyDescent="0.2">
      <c r="A1973" s="172">
        <v>1947</v>
      </c>
      <c r="B1973" s="181">
        <v>28850072166400</v>
      </c>
      <c r="C1973" s="182">
        <v>2</v>
      </c>
      <c r="D1973" s="183" t="s">
        <v>301</v>
      </c>
      <c r="E1973" s="184">
        <v>3.6000000000000001E-5</v>
      </c>
      <c r="F1973" s="185">
        <v>2.8899999999999998E-4</v>
      </c>
      <c r="G1973" s="181">
        <v>23503671042048</v>
      </c>
      <c r="H1973" s="182">
        <v>1</v>
      </c>
      <c r="I1973" s="183" t="s">
        <v>3876</v>
      </c>
      <c r="J1973" s="184">
        <v>0.50230200000000003</v>
      </c>
      <c r="K1973" s="185">
        <v>689.29254900000001</v>
      </c>
      <c r="L1973" s="181">
        <v>1646220288000</v>
      </c>
      <c r="M1973" s="182">
        <v>0</v>
      </c>
      <c r="N1973" s="183" t="s">
        <v>3822</v>
      </c>
      <c r="O1973" s="184">
        <v>0.38017200000000001</v>
      </c>
      <c r="P1973" s="185">
        <v>319.27662500000002</v>
      </c>
      <c r="S1973" s="175"/>
    </row>
    <row r="1974" spans="1:19" x14ac:dyDescent="0.2">
      <c r="A1974" s="172">
        <v>1948</v>
      </c>
      <c r="B1974" s="181">
        <v>27813499609088</v>
      </c>
      <c r="C1974" s="182">
        <v>2</v>
      </c>
      <c r="D1974" s="183" t="s">
        <v>316</v>
      </c>
      <c r="E1974" s="184">
        <v>1.5E-5</v>
      </c>
      <c r="F1974" s="185">
        <v>1.22E-4</v>
      </c>
      <c r="G1974" s="181">
        <v>17825291116544</v>
      </c>
      <c r="H1974" s="182">
        <v>1</v>
      </c>
      <c r="I1974" s="183" t="s">
        <v>3877</v>
      </c>
      <c r="J1974" s="184">
        <v>0.49609599999999998</v>
      </c>
      <c r="K1974" s="185">
        <v>677.53682800000001</v>
      </c>
      <c r="L1974" s="181">
        <v>3708099780608</v>
      </c>
      <c r="M1974" s="182">
        <v>1</v>
      </c>
      <c r="N1974" s="183" t="s">
        <v>3823</v>
      </c>
      <c r="O1974" s="184">
        <v>0.49643300000000001</v>
      </c>
      <c r="P1974" s="185">
        <v>675.19636200000002</v>
      </c>
      <c r="S1974" s="175"/>
    </row>
    <row r="1975" spans="1:19" x14ac:dyDescent="0.2">
      <c r="A1975" s="172">
        <v>1949</v>
      </c>
      <c r="B1975" s="181">
        <v>28451924000768</v>
      </c>
      <c r="C1975" s="182">
        <v>0</v>
      </c>
      <c r="D1975" s="183" t="s">
        <v>3925</v>
      </c>
      <c r="E1975" s="184">
        <v>0.374334</v>
      </c>
      <c r="F1975" s="185">
        <v>311.92856399999999</v>
      </c>
      <c r="G1975" s="181">
        <v>26067888939008</v>
      </c>
      <c r="H1975" s="182">
        <v>2</v>
      </c>
      <c r="I1975" s="183" t="s">
        <v>305</v>
      </c>
      <c r="J1975" s="184">
        <v>2.4000000000000001E-5</v>
      </c>
      <c r="K1975" s="185">
        <v>1.9799999999999999E-4</v>
      </c>
      <c r="L1975" s="181">
        <v>4573005185024</v>
      </c>
      <c r="M1975" s="182">
        <v>2</v>
      </c>
      <c r="N1975" s="183" t="s">
        <v>303</v>
      </c>
      <c r="O1975" s="184">
        <v>3.0000000000000001E-6</v>
      </c>
      <c r="P1975" s="185">
        <v>3.0000000000000001E-5</v>
      </c>
      <c r="S1975" s="175"/>
    </row>
    <row r="1976" spans="1:19" x14ac:dyDescent="0.2">
      <c r="A1976" s="172">
        <v>1950</v>
      </c>
      <c r="B1976" s="181">
        <v>23981834928128</v>
      </c>
      <c r="C1976" s="182">
        <v>0</v>
      </c>
      <c r="D1976" s="183" t="s">
        <v>3930</v>
      </c>
      <c r="E1976" s="184">
        <v>0.37609999999999999</v>
      </c>
      <c r="F1976" s="185">
        <v>314.63134400000001</v>
      </c>
      <c r="G1976" s="181">
        <v>23364756938752</v>
      </c>
      <c r="H1976" s="182">
        <v>1</v>
      </c>
      <c r="I1976" s="183" t="s">
        <v>3878</v>
      </c>
      <c r="J1976" s="184">
        <v>0.48948799999999998</v>
      </c>
      <c r="K1976" s="185">
        <v>653.69370900000001</v>
      </c>
      <c r="L1976" s="181">
        <v>5008868876288</v>
      </c>
      <c r="M1976" s="182">
        <v>0</v>
      </c>
      <c r="N1976" s="183" t="s">
        <v>3824</v>
      </c>
      <c r="O1976" s="184">
        <v>0.374357</v>
      </c>
      <c r="P1976" s="185">
        <v>311.82606299999998</v>
      </c>
      <c r="S1976" s="175"/>
    </row>
    <row r="1977" spans="1:19" x14ac:dyDescent="0.2">
      <c r="A1977" s="172">
        <v>1951</v>
      </c>
      <c r="B1977" s="181">
        <v>17117147619328</v>
      </c>
      <c r="C1977" s="182">
        <v>2</v>
      </c>
      <c r="D1977" s="183" t="s">
        <v>305</v>
      </c>
      <c r="E1977" s="184">
        <v>1.2999999999999999E-5</v>
      </c>
      <c r="F1977" s="185">
        <v>1.06E-4</v>
      </c>
      <c r="G1977" s="181">
        <v>29038321172480</v>
      </c>
      <c r="H1977" s="182">
        <v>2</v>
      </c>
      <c r="I1977" s="183" t="s">
        <v>301</v>
      </c>
      <c r="J1977" s="184">
        <v>2.4000000000000001E-5</v>
      </c>
      <c r="K1977" s="185">
        <v>1.9799999999999999E-4</v>
      </c>
      <c r="L1977" s="181">
        <v>3503852978176</v>
      </c>
      <c r="M1977" s="182">
        <v>2</v>
      </c>
      <c r="N1977" s="183" t="s">
        <v>214</v>
      </c>
      <c r="O1977" s="184">
        <v>6.9999999999999999E-6</v>
      </c>
      <c r="P1977" s="185">
        <v>6.0999999999999999E-5</v>
      </c>
      <c r="S1977" s="175"/>
    </row>
    <row r="1978" spans="1:19" x14ac:dyDescent="0.2">
      <c r="A1978" s="172">
        <v>1952</v>
      </c>
      <c r="B1978" s="181">
        <v>2199140638720</v>
      </c>
      <c r="C1978" s="182">
        <v>2</v>
      </c>
      <c r="D1978" s="183" t="s">
        <v>338</v>
      </c>
      <c r="E1978" s="184">
        <v>1.9000000000000001E-5</v>
      </c>
      <c r="F1978" s="185">
        <v>1.5200000000000001E-4</v>
      </c>
      <c r="G1978" s="181">
        <v>20744338915328</v>
      </c>
      <c r="H1978" s="182">
        <v>0</v>
      </c>
      <c r="I1978" s="183" t="s">
        <v>3880</v>
      </c>
      <c r="J1978" s="184">
        <v>0.36964000000000002</v>
      </c>
      <c r="K1978" s="185">
        <v>306.86253900000003</v>
      </c>
      <c r="L1978" s="181">
        <v>3742531633152</v>
      </c>
      <c r="M1978" s="182">
        <v>2</v>
      </c>
      <c r="N1978" s="183" t="s">
        <v>301</v>
      </c>
      <c r="O1978" s="184">
        <v>5.0000000000000004E-6</v>
      </c>
      <c r="P1978" s="185">
        <v>4.5000000000000003E-5</v>
      </c>
      <c r="S1978" s="175"/>
    </row>
    <row r="1979" spans="1:19" x14ac:dyDescent="0.2">
      <c r="A1979" s="172">
        <v>1953</v>
      </c>
      <c r="B1979" s="181">
        <v>4709647572992</v>
      </c>
      <c r="C1979" s="182">
        <v>1</v>
      </c>
      <c r="D1979" s="183" t="s">
        <v>3937</v>
      </c>
      <c r="E1979" s="184">
        <v>0.50507599999999997</v>
      </c>
      <c r="F1979" s="185">
        <v>691.74534400000005</v>
      </c>
      <c r="G1979" s="181">
        <v>1252222132224</v>
      </c>
      <c r="H1979" s="182">
        <v>0</v>
      </c>
      <c r="I1979" s="183" t="s">
        <v>3884</v>
      </c>
      <c r="J1979" s="184">
        <v>0.377637</v>
      </c>
      <c r="K1979" s="185">
        <v>316.58430600000003</v>
      </c>
      <c r="L1979" s="181">
        <v>4147015254016</v>
      </c>
      <c r="M1979" s="182">
        <v>1</v>
      </c>
      <c r="N1979" s="183" t="s">
        <v>3835</v>
      </c>
      <c r="O1979" s="184">
        <v>0.49459599999999998</v>
      </c>
      <c r="P1979" s="185">
        <v>676.33553800000004</v>
      </c>
      <c r="S1979" s="175"/>
    </row>
    <row r="1980" spans="1:19" x14ac:dyDescent="0.2">
      <c r="A1980" s="172">
        <v>1954</v>
      </c>
      <c r="B1980" s="181">
        <v>15783250182144</v>
      </c>
      <c r="C1980" s="182">
        <v>0</v>
      </c>
      <c r="D1980" s="183" t="s">
        <v>3940</v>
      </c>
      <c r="E1980" s="184">
        <v>0.37678699999999998</v>
      </c>
      <c r="F1980" s="185">
        <v>315.52976899999999</v>
      </c>
      <c r="G1980" s="181">
        <v>21077388509184</v>
      </c>
      <c r="H1980" s="182">
        <v>0</v>
      </c>
      <c r="I1980" s="183" t="s">
        <v>3886</v>
      </c>
      <c r="J1980" s="184">
        <v>0.37304799999999999</v>
      </c>
      <c r="K1980" s="185">
        <v>310.67010199999999</v>
      </c>
      <c r="L1980" s="181">
        <v>1184430784512</v>
      </c>
      <c r="M1980" s="182">
        <v>2</v>
      </c>
      <c r="N1980" s="183" t="s">
        <v>303</v>
      </c>
      <c r="O1980" s="184">
        <v>1.9000000000000001E-5</v>
      </c>
      <c r="P1980" s="185">
        <v>1.5200000000000001E-4</v>
      </c>
      <c r="S1980" s="175"/>
    </row>
    <row r="1981" spans="1:19" x14ac:dyDescent="0.2">
      <c r="A1981" s="172">
        <v>1955</v>
      </c>
      <c r="B1981" s="181">
        <v>1423828328448</v>
      </c>
      <c r="C1981" s="182">
        <v>0</v>
      </c>
      <c r="D1981" s="183" t="s">
        <v>3941</v>
      </c>
      <c r="E1981" s="184">
        <v>0.37282700000000002</v>
      </c>
      <c r="F1981" s="185">
        <v>310.25255900000002</v>
      </c>
      <c r="G1981" s="181">
        <v>14721992974336</v>
      </c>
      <c r="H1981" s="182">
        <v>2</v>
      </c>
      <c r="I1981" s="183" t="s">
        <v>307</v>
      </c>
      <c r="J1981" s="184">
        <v>1.1E-5</v>
      </c>
      <c r="K1981" s="185">
        <v>9.1000000000000003E-5</v>
      </c>
      <c r="L1981" s="181">
        <v>2327299178496</v>
      </c>
      <c r="M1981" s="182">
        <v>0</v>
      </c>
      <c r="N1981" s="183" t="s">
        <v>3838</v>
      </c>
      <c r="O1981" s="184">
        <v>0.37176300000000001</v>
      </c>
      <c r="P1981" s="185">
        <v>309.72154699999999</v>
      </c>
      <c r="S1981" s="175"/>
    </row>
    <row r="1982" spans="1:19" x14ac:dyDescent="0.2">
      <c r="A1982" s="172">
        <v>1956</v>
      </c>
      <c r="B1982" s="181">
        <v>14151933771776</v>
      </c>
      <c r="C1982" s="182">
        <v>2</v>
      </c>
      <c r="D1982" s="183" t="s">
        <v>214</v>
      </c>
      <c r="E1982" s="184">
        <v>0</v>
      </c>
      <c r="F1982" s="185">
        <v>0</v>
      </c>
      <c r="G1982" s="181">
        <v>24434100862976</v>
      </c>
      <c r="H1982" s="182">
        <v>0</v>
      </c>
      <c r="I1982" s="183" t="s">
        <v>3892</v>
      </c>
      <c r="J1982" s="184">
        <v>0.37398799999999999</v>
      </c>
      <c r="K1982" s="185">
        <v>312.07052299999998</v>
      </c>
      <c r="L1982" s="181">
        <v>4940468232192</v>
      </c>
      <c r="M1982" s="182">
        <v>2</v>
      </c>
      <c r="N1982" s="183" t="s">
        <v>348</v>
      </c>
      <c r="O1982" s="184">
        <v>1.5E-5</v>
      </c>
      <c r="P1982" s="185">
        <v>1.22E-4</v>
      </c>
      <c r="S1982" s="175"/>
    </row>
    <row r="1983" spans="1:19" x14ac:dyDescent="0.2">
      <c r="A1983" s="172">
        <v>1957</v>
      </c>
      <c r="B1983" s="181">
        <v>3454900936704</v>
      </c>
      <c r="C1983" s="182">
        <v>0</v>
      </c>
      <c r="D1983" s="183" t="s">
        <v>3942</v>
      </c>
      <c r="E1983" s="184">
        <v>0.37462400000000001</v>
      </c>
      <c r="F1983" s="185">
        <v>312.81173899999999</v>
      </c>
      <c r="G1983" s="181">
        <v>15769725337600</v>
      </c>
      <c r="H1983" s="182">
        <v>2</v>
      </c>
      <c r="I1983" s="183" t="s">
        <v>315</v>
      </c>
      <c r="J1983" s="184">
        <v>9.0000000000000002E-6</v>
      </c>
      <c r="K1983" s="185">
        <v>7.6000000000000004E-5</v>
      </c>
      <c r="L1983" s="181">
        <v>6275474259968</v>
      </c>
      <c r="M1983" s="182">
        <v>2</v>
      </c>
      <c r="N1983" s="183" t="s">
        <v>303</v>
      </c>
      <c r="O1983" s="184">
        <v>2.1999999999999999E-5</v>
      </c>
      <c r="P1983" s="185">
        <v>1.83E-4</v>
      </c>
      <c r="S1983" s="175"/>
    </row>
    <row r="1984" spans="1:19" x14ac:dyDescent="0.2">
      <c r="A1984" s="172">
        <v>1958</v>
      </c>
      <c r="B1984" s="181">
        <v>22017389207552</v>
      </c>
      <c r="C1984" s="182">
        <v>0</v>
      </c>
      <c r="D1984" s="183" t="s">
        <v>3943</v>
      </c>
      <c r="E1984" s="184">
        <v>0.37496800000000002</v>
      </c>
      <c r="F1984" s="185">
        <v>312.70341100000002</v>
      </c>
      <c r="G1984" s="181">
        <v>12946621669376</v>
      </c>
      <c r="H1984" s="182">
        <v>2</v>
      </c>
      <c r="I1984" s="183" t="s">
        <v>376</v>
      </c>
      <c r="J1984" s="184">
        <v>1.7E-5</v>
      </c>
      <c r="K1984" s="185">
        <v>1.37E-4</v>
      </c>
      <c r="L1984" s="181">
        <v>2038810402816</v>
      </c>
      <c r="M1984" s="182">
        <v>2</v>
      </c>
      <c r="N1984" s="183" t="s">
        <v>305</v>
      </c>
      <c r="O1984" s="184">
        <v>1.7E-5</v>
      </c>
      <c r="P1984" s="185">
        <v>1.37E-4</v>
      </c>
      <c r="S1984" s="175"/>
    </row>
    <row r="1985" spans="1:19" x14ac:dyDescent="0.2">
      <c r="A1985" s="172">
        <v>1959</v>
      </c>
      <c r="B1985" s="181">
        <v>21393224843264</v>
      </c>
      <c r="C1985" s="182">
        <v>2</v>
      </c>
      <c r="D1985" s="183" t="s">
        <v>305</v>
      </c>
      <c r="E1985" s="184">
        <v>3.1999999999999999E-5</v>
      </c>
      <c r="F1985" s="185">
        <v>2.5900000000000001E-4</v>
      </c>
      <c r="G1985" s="181">
        <v>16237270499328</v>
      </c>
      <c r="H1985" s="182">
        <v>2</v>
      </c>
      <c r="I1985" s="183" t="s">
        <v>296</v>
      </c>
      <c r="J1985" s="184">
        <v>9.9999999999999995E-7</v>
      </c>
      <c r="K1985" s="185">
        <v>1.5E-5</v>
      </c>
      <c r="L1985" s="181">
        <v>44538585088</v>
      </c>
      <c r="M1985" s="182">
        <v>0</v>
      </c>
      <c r="N1985" s="183" t="s">
        <v>3846</v>
      </c>
      <c r="O1985" s="184">
        <v>0.374143</v>
      </c>
      <c r="P1985" s="185">
        <v>311.97425199999998</v>
      </c>
      <c r="S1985" s="175"/>
    </row>
    <row r="1986" spans="1:19" x14ac:dyDescent="0.2">
      <c r="A1986" s="172">
        <v>1960</v>
      </c>
      <c r="B1986" s="181">
        <v>22536170733568</v>
      </c>
      <c r="C1986" s="182">
        <v>2</v>
      </c>
      <c r="D1986" s="183" t="s">
        <v>303</v>
      </c>
      <c r="E1986" s="184">
        <v>3.0000000000000001E-5</v>
      </c>
      <c r="F1986" s="185">
        <v>2.4399999999999999E-4</v>
      </c>
      <c r="G1986" s="181">
        <v>30173539713024</v>
      </c>
      <c r="H1986" s="182">
        <v>2</v>
      </c>
      <c r="I1986" s="183" t="s">
        <v>315</v>
      </c>
      <c r="J1986" s="184">
        <v>1.7E-5</v>
      </c>
      <c r="K1986" s="185">
        <v>1.37E-4</v>
      </c>
      <c r="L1986" s="181">
        <v>4761958326272</v>
      </c>
      <c r="M1986" s="182">
        <v>0</v>
      </c>
      <c r="N1986" s="183" t="s">
        <v>3849</v>
      </c>
      <c r="O1986" s="184">
        <v>0.37677500000000003</v>
      </c>
      <c r="P1986" s="185">
        <v>315.08597600000002</v>
      </c>
      <c r="S1986" s="175"/>
    </row>
    <row r="1987" spans="1:19" x14ac:dyDescent="0.2">
      <c r="A1987" s="172">
        <v>1961</v>
      </c>
      <c r="B1987" s="181">
        <v>9669895471104</v>
      </c>
      <c r="C1987" s="182">
        <v>2</v>
      </c>
      <c r="D1987" s="183" t="s">
        <v>307</v>
      </c>
      <c r="E1987" s="184">
        <v>3.0000000000000001E-6</v>
      </c>
      <c r="F1987" s="185">
        <v>3.0000000000000001E-5</v>
      </c>
      <c r="G1987" s="181">
        <v>18979507789824</v>
      </c>
      <c r="H1987" s="182">
        <v>2</v>
      </c>
      <c r="I1987" s="183" t="s">
        <v>304</v>
      </c>
      <c r="J1987" s="184">
        <v>1.7E-5</v>
      </c>
      <c r="K1987" s="185">
        <v>1.37E-4</v>
      </c>
      <c r="L1987" s="181">
        <v>1974888562688</v>
      </c>
      <c r="M1987" s="182">
        <v>1</v>
      </c>
      <c r="N1987" s="183" t="s">
        <v>3851</v>
      </c>
      <c r="O1987" s="184">
        <v>0.498056</v>
      </c>
      <c r="P1987" s="185">
        <v>675.4298</v>
      </c>
      <c r="S1987" s="175"/>
    </row>
    <row r="1988" spans="1:19" x14ac:dyDescent="0.2">
      <c r="A1988" s="172">
        <v>1962</v>
      </c>
      <c r="B1988" s="181">
        <v>11133760978944</v>
      </c>
      <c r="C1988" s="182">
        <v>0</v>
      </c>
      <c r="D1988" s="183" t="s">
        <v>3949</v>
      </c>
      <c r="E1988" s="184">
        <v>0.37386599999999998</v>
      </c>
      <c r="F1988" s="185">
        <v>311.28775100000001</v>
      </c>
      <c r="G1988" s="181">
        <v>19800891146240</v>
      </c>
      <c r="H1988" s="182">
        <v>1</v>
      </c>
      <c r="I1988" s="183" t="s">
        <v>3897</v>
      </c>
      <c r="J1988" s="184">
        <v>0.50504400000000005</v>
      </c>
      <c r="K1988" s="185">
        <v>692.59360200000003</v>
      </c>
      <c r="L1988" s="181">
        <v>6375191683072</v>
      </c>
      <c r="M1988" s="182">
        <v>2</v>
      </c>
      <c r="N1988" s="183" t="s">
        <v>348</v>
      </c>
      <c r="O1988" s="184">
        <v>2.5999999999999998E-5</v>
      </c>
      <c r="P1988" s="185">
        <v>2.13E-4</v>
      </c>
      <c r="S1988" s="175"/>
    </row>
    <row r="1989" spans="1:19" x14ac:dyDescent="0.2">
      <c r="A1989" s="172">
        <v>1963</v>
      </c>
      <c r="B1989" s="181">
        <v>7896828600320</v>
      </c>
      <c r="C1989" s="182">
        <v>0</v>
      </c>
      <c r="D1989" s="183" t="s">
        <v>3953</v>
      </c>
      <c r="E1989" s="184">
        <v>0.37232900000000002</v>
      </c>
      <c r="F1989" s="185">
        <v>309.87523900000002</v>
      </c>
      <c r="G1989" s="181">
        <v>7604565565440</v>
      </c>
      <c r="H1989" s="182">
        <v>0</v>
      </c>
      <c r="I1989" s="183" t="s">
        <v>3898</v>
      </c>
      <c r="J1989" s="184">
        <v>0.37285600000000002</v>
      </c>
      <c r="K1989" s="185">
        <v>310.54282599999999</v>
      </c>
      <c r="L1989" s="181">
        <v>6629215412224</v>
      </c>
      <c r="M1989" s="182">
        <v>0</v>
      </c>
      <c r="N1989" s="183" t="s">
        <v>3852</v>
      </c>
      <c r="O1989" s="184">
        <v>0.37088700000000002</v>
      </c>
      <c r="P1989" s="185">
        <v>308.08225499999998</v>
      </c>
      <c r="S1989" s="175"/>
    </row>
    <row r="1990" spans="1:19" x14ac:dyDescent="0.2">
      <c r="A1990" s="172">
        <v>1964</v>
      </c>
      <c r="B1990" s="181">
        <v>24268704743424</v>
      </c>
      <c r="C1990" s="182">
        <v>1</v>
      </c>
      <c r="D1990" s="183" t="s">
        <v>3954</v>
      </c>
      <c r="E1990" s="184">
        <v>0.49562400000000001</v>
      </c>
      <c r="F1990" s="185">
        <v>676.63578099999995</v>
      </c>
      <c r="G1990" s="181">
        <v>17367227424768</v>
      </c>
      <c r="H1990" s="182">
        <v>2</v>
      </c>
      <c r="I1990" s="183" t="s">
        <v>306</v>
      </c>
      <c r="J1990" s="184">
        <v>1.7E-5</v>
      </c>
      <c r="K1990" s="185">
        <v>1.37E-4</v>
      </c>
      <c r="L1990" s="181">
        <v>4861866729472</v>
      </c>
      <c r="M1990" s="182">
        <v>2</v>
      </c>
      <c r="N1990" s="183" t="s">
        <v>315</v>
      </c>
      <c r="O1990" s="184">
        <v>9.0000000000000002E-6</v>
      </c>
      <c r="P1990" s="185">
        <v>7.6000000000000004E-5</v>
      </c>
      <c r="S1990" s="175"/>
    </row>
    <row r="1991" spans="1:19" x14ac:dyDescent="0.2">
      <c r="A1991" s="172">
        <v>1965</v>
      </c>
      <c r="B1991" s="181">
        <v>17306445234176</v>
      </c>
      <c r="C1991" s="182">
        <v>0</v>
      </c>
      <c r="D1991" s="183" t="s">
        <v>3955</v>
      </c>
      <c r="E1991" s="184">
        <v>0.37568000000000001</v>
      </c>
      <c r="F1991" s="185">
        <v>313.81719600000002</v>
      </c>
      <c r="G1991" s="181">
        <v>4904588861440</v>
      </c>
      <c r="H1991" s="182">
        <v>2</v>
      </c>
      <c r="I1991" s="183" t="s">
        <v>296</v>
      </c>
      <c r="J1991" s="184">
        <v>1.7E-5</v>
      </c>
      <c r="K1991" s="185">
        <v>1.37E-4</v>
      </c>
      <c r="L1991" s="181">
        <v>1817314631680</v>
      </c>
      <c r="M1991" s="182">
        <v>1</v>
      </c>
      <c r="N1991" s="183" t="s">
        <v>3854</v>
      </c>
      <c r="O1991" s="184">
        <v>0.50402499999999995</v>
      </c>
      <c r="P1991" s="185">
        <v>695.45431499999995</v>
      </c>
      <c r="S1991" s="175"/>
    </row>
    <row r="1992" spans="1:19" x14ac:dyDescent="0.2">
      <c r="A1992" s="172">
        <v>1966</v>
      </c>
      <c r="B1992" s="181">
        <v>19512154898432</v>
      </c>
      <c r="C1992" s="182">
        <v>1</v>
      </c>
      <c r="D1992" s="183" t="s">
        <v>3956</v>
      </c>
      <c r="E1992" s="184">
        <v>0.487481</v>
      </c>
      <c r="F1992" s="185">
        <v>662.17334700000004</v>
      </c>
      <c r="G1992" s="181">
        <v>4968105664512</v>
      </c>
      <c r="H1992" s="182">
        <v>0</v>
      </c>
      <c r="I1992" s="183" t="s">
        <v>3906</v>
      </c>
      <c r="J1992" s="184">
        <v>0.37554900000000002</v>
      </c>
      <c r="K1992" s="185">
        <v>314.48679700000002</v>
      </c>
      <c r="L1992" s="181">
        <v>814545567744</v>
      </c>
      <c r="M1992" s="182">
        <v>2</v>
      </c>
      <c r="N1992" s="183" t="s">
        <v>301</v>
      </c>
      <c r="O1992" s="184">
        <v>1.7E-5</v>
      </c>
      <c r="P1992" s="185">
        <v>1.37E-4</v>
      </c>
      <c r="S1992" s="175"/>
    </row>
    <row r="1993" spans="1:19" x14ac:dyDescent="0.2">
      <c r="A1993" s="172">
        <v>1967</v>
      </c>
      <c r="B1993" s="181">
        <v>22257467695104</v>
      </c>
      <c r="C1993" s="182">
        <v>2</v>
      </c>
      <c r="D1993" s="183" t="s">
        <v>310</v>
      </c>
      <c r="E1993" s="184">
        <v>3.1999999999999999E-5</v>
      </c>
      <c r="F1993" s="185">
        <v>2.5900000000000001E-4</v>
      </c>
      <c r="G1993" s="181">
        <v>9434212950016</v>
      </c>
      <c r="H1993" s="182">
        <v>1</v>
      </c>
      <c r="I1993" s="183" t="s">
        <v>3907</v>
      </c>
      <c r="J1993" s="184">
        <v>0.507907</v>
      </c>
      <c r="K1993" s="185">
        <v>698.12393299999997</v>
      </c>
      <c r="L1993" s="181">
        <v>5210828201984</v>
      </c>
      <c r="M1993" s="182">
        <v>0</v>
      </c>
      <c r="N1993" s="183" t="s">
        <v>3863</v>
      </c>
      <c r="O1993" s="184">
        <v>0.37332100000000001</v>
      </c>
      <c r="P1993" s="185">
        <v>311.29200700000001</v>
      </c>
      <c r="S1993" s="175"/>
    </row>
    <row r="1994" spans="1:19" x14ac:dyDescent="0.2">
      <c r="A1994" s="172">
        <v>1968</v>
      </c>
      <c r="B1994" s="181">
        <v>4812817637376</v>
      </c>
      <c r="C1994" s="182">
        <v>2</v>
      </c>
      <c r="D1994" s="183" t="s">
        <v>329</v>
      </c>
      <c r="E1994" s="184">
        <v>6.9999999999999999E-6</v>
      </c>
      <c r="F1994" s="185">
        <v>6.0999999999999999E-5</v>
      </c>
      <c r="G1994" s="181">
        <v>23444294049792</v>
      </c>
      <c r="H1994" s="182">
        <v>1</v>
      </c>
      <c r="I1994" s="183" t="s">
        <v>3909</v>
      </c>
      <c r="J1994" s="184">
        <v>0.50327100000000002</v>
      </c>
      <c r="K1994" s="185">
        <v>690.48686499999997</v>
      </c>
      <c r="L1994" s="181">
        <v>1641682976768</v>
      </c>
      <c r="M1994" s="182">
        <v>1</v>
      </c>
      <c r="N1994" s="183" t="s">
        <v>3864</v>
      </c>
      <c r="O1994" s="184">
        <v>0.50040399999999996</v>
      </c>
      <c r="P1994" s="185">
        <v>683.98360300000002</v>
      </c>
      <c r="S1994" s="175"/>
    </row>
    <row r="1995" spans="1:19" x14ac:dyDescent="0.2">
      <c r="A1995" s="172">
        <v>1969</v>
      </c>
      <c r="B1995" s="181">
        <v>15368718114816</v>
      </c>
      <c r="C1995" s="182">
        <v>0</v>
      </c>
      <c r="D1995" s="183" t="s">
        <v>3966</v>
      </c>
      <c r="E1995" s="184">
        <v>0.37472800000000001</v>
      </c>
      <c r="F1995" s="185">
        <v>312.484534</v>
      </c>
      <c r="G1995" s="181">
        <v>14381552320512</v>
      </c>
      <c r="H1995" s="182">
        <v>0</v>
      </c>
      <c r="I1995" s="183" t="s">
        <v>3911</v>
      </c>
      <c r="J1995" s="184">
        <v>0.37692300000000001</v>
      </c>
      <c r="K1995" s="185">
        <v>315.07735000000002</v>
      </c>
      <c r="L1995" s="181">
        <v>2699054661632</v>
      </c>
      <c r="M1995" s="182">
        <v>0</v>
      </c>
      <c r="N1995" s="183" t="s">
        <v>3868</v>
      </c>
      <c r="O1995" s="184">
        <v>0.37554199999999999</v>
      </c>
      <c r="P1995" s="185">
        <v>313.89139399999999</v>
      </c>
      <c r="S1995" s="175"/>
    </row>
    <row r="1996" spans="1:19" x14ac:dyDescent="0.2">
      <c r="A1996" s="172">
        <v>1970</v>
      </c>
      <c r="B1996" s="181">
        <v>25463767040000</v>
      </c>
      <c r="C1996" s="182">
        <v>2</v>
      </c>
      <c r="D1996" s="183" t="s">
        <v>214</v>
      </c>
      <c r="E1996" s="184">
        <v>0</v>
      </c>
      <c r="F1996" s="185">
        <v>0</v>
      </c>
      <c r="G1996" s="181">
        <v>5899632115712</v>
      </c>
      <c r="H1996" s="182">
        <v>0</v>
      </c>
      <c r="I1996" s="183" t="s">
        <v>3912</v>
      </c>
      <c r="J1996" s="184">
        <v>0.37688500000000003</v>
      </c>
      <c r="K1996" s="185">
        <v>315.04668900000001</v>
      </c>
      <c r="L1996" s="181">
        <v>324717420544</v>
      </c>
      <c r="M1996" s="182">
        <v>2</v>
      </c>
      <c r="N1996" s="183" t="s">
        <v>338</v>
      </c>
      <c r="O1996" s="184">
        <v>3.0000000000000001E-6</v>
      </c>
      <c r="P1996" s="185">
        <v>3.0000000000000001E-5</v>
      </c>
      <c r="S1996" s="175"/>
    </row>
    <row r="1997" spans="1:19" x14ac:dyDescent="0.2">
      <c r="A1997" s="172">
        <v>1971</v>
      </c>
      <c r="B1997" s="181">
        <v>19882281025536</v>
      </c>
      <c r="C1997" s="182">
        <v>2</v>
      </c>
      <c r="D1997" s="183" t="s">
        <v>304</v>
      </c>
      <c r="E1997" s="184">
        <v>1.9999999999999999E-6</v>
      </c>
      <c r="F1997" s="185">
        <v>1.5E-5</v>
      </c>
      <c r="G1997" s="181">
        <v>18033361903616</v>
      </c>
      <c r="H1997" s="182">
        <v>0</v>
      </c>
      <c r="I1997" s="183" t="s">
        <v>3914</v>
      </c>
      <c r="J1997" s="184">
        <v>0.37467200000000001</v>
      </c>
      <c r="K1997" s="185">
        <v>312.80471599999998</v>
      </c>
      <c r="L1997" s="181">
        <v>6139282628608</v>
      </c>
      <c r="M1997" s="182">
        <v>2</v>
      </c>
      <c r="N1997" s="183" t="s">
        <v>316</v>
      </c>
      <c r="O1997" s="184">
        <v>6.9999999999999999E-6</v>
      </c>
      <c r="P1997" s="185">
        <v>6.0999999999999999E-5</v>
      </c>
      <c r="S1997" s="175"/>
    </row>
    <row r="1998" spans="1:19" x14ac:dyDescent="0.2">
      <c r="A1998" s="172">
        <v>1972</v>
      </c>
      <c r="B1998" s="181">
        <v>5863474970624</v>
      </c>
      <c r="C1998" s="182">
        <v>2</v>
      </c>
      <c r="D1998" s="183" t="s">
        <v>316</v>
      </c>
      <c r="E1998" s="184">
        <v>0</v>
      </c>
      <c r="F1998" s="185">
        <v>0</v>
      </c>
      <c r="G1998" s="181">
        <v>29523662913536</v>
      </c>
      <c r="H1998" s="182">
        <v>2</v>
      </c>
      <c r="I1998" s="183" t="s">
        <v>303</v>
      </c>
      <c r="J1998" s="184">
        <v>2.5999999999999998E-5</v>
      </c>
      <c r="K1998" s="185">
        <v>2.13E-4</v>
      </c>
      <c r="L1998" s="181">
        <v>3090311864320</v>
      </c>
      <c r="M1998" s="182">
        <v>0</v>
      </c>
      <c r="N1998" s="183" t="s">
        <v>3874</v>
      </c>
      <c r="O1998" s="184">
        <v>0.37548300000000001</v>
      </c>
      <c r="P1998" s="185">
        <v>313.54334399999999</v>
      </c>
      <c r="S1998" s="175"/>
    </row>
    <row r="1999" spans="1:19" x14ac:dyDescent="0.2">
      <c r="A1999" s="172">
        <v>1973</v>
      </c>
      <c r="B1999" s="181">
        <v>10190010761216</v>
      </c>
      <c r="C1999" s="182">
        <v>0</v>
      </c>
      <c r="D1999" s="183" t="s">
        <v>3971</v>
      </c>
      <c r="E1999" s="184">
        <v>0.37316300000000002</v>
      </c>
      <c r="F1999" s="185">
        <v>310.59660000000002</v>
      </c>
      <c r="G1999" s="181">
        <v>26263438950400</v>
      </c>
      <c r="H1999" s="182">
        <v>2</v>
      </c>
      <c r="I1999" s="183" t="s">
        <v>339</v>
      </c>
      <c r="J1999" s="184">
        <v>3.0000000000000001E-6</v>
      </c>
      <c r="K1999" s="185">
        <v>3.0000000000000001E-5</v>
      </c>
      <c r="L1999" s="181">
        <v>3749217214464</v>
      </c>
      <c r="M1999" s="182">
        <v>2</v>
      </c>
      <c r="N1999" s="183" t="s">
        <v>307</v>
      </c>
      <c r="O1999" s="184">
        <v>1.1E-5</v>
      </c>
      <c r="P1999" s="185">
        <v>9.1000000000000003E-5</v>
      </c>
      <c r="S1999" s="175"/>
    </row>
    <row r="2000" spans="1:19" x14ac:dyDescent="0.2">
      <c r="A2000" s="172">
        <v>1974</v>
      </c>
      <c r="B2000" s="181">
        <v>19183512657920</v>
      </c>
      <c r="C2000" s="182">
        <v>1</v>
      </c>
      <c r="D2000" s="183" t="s">
        <v>3972</v>
      </c>
      <c r="E2000" s="184">
        <v>0.488176</v>
      </c>
      <c r="F2000" s="185">
        <v>658.54270199999996</v>
      </c>
      <c r="G2000" s="181">
        <v>20856768339968</v>
      </c>
      <c r="H2000" s="182">
        <v>1</v>
      </c>
      <c r="I2000" s="183" t="s">
        <v>3918</v>
      </c>
      <c r="J2000" s="184">
        <v>0.51363099999999995</v>
      </c>
      <c r="K2000" s="185">
        <v>703.76264600000002</v>
      </c>
      <c r="L2000" s="181">
        <v>1185768579072</v>
      </c>
      <c r="M2000" s="182">
        <v>2</v>
      </c>
      <c r="N2000" s="183" t="s">
        <v>214</v>
      </c>
      <c r="O2000" s="184">
        <v>3.8000000000000002E-5</v>
      </c>
      <c r="P2000" s="185">
        <v>3.0499999999999999E-4</v>
      </c>
      <c r="S2000" s="175"/>
    </row>
    <row r="2001" spans="1:19" x14ac:dyDescent="0.2">
      <c r="A2001" s="172">
        <v>1975</v>
      </c>
      <c r="B2001" s="181">
        <v>28594388860928</v>
      </c>
      <c r="C2001" s="182">
        <v>2</v>
      </c>
      <c r="D2001" s="183" t="s">
        <v>329</v>
      </c>
      <c r="E2001" s="184">
        <v>3.4E-5</v>
      </c>
      <c r="F2001" s="185">
        <v>2.7399999999999999E-4</v>
      </c>
      <c r="G2001" s="181">
        <v>12447218589696</v>
      </c>
      <c r="H2001" s="182">
        <v>2</v>
      </c>
      <c r="I2001" s="183" t="s">
        <v>316</v>
      </c>
      <c r="J2001" s="184">
        <v>6.9999999999999999E-6</v>
      </c>
      <c r="K2001" s="185">
        <v>6.0999999999999999E-5</v>
      </c>
      <c r="L2001" s="181">
        <v>1802287398912</v>
      </c>
      <c r="M2001" s="182">
        <v>2</v>
      </c>
      <c r="N2001" s="183" t="s">
        <v>339</v>
      </c>
      <c r="O2001" s="184">
        <v>0</v>
      </c>
      <c r="P2001" s="185">
        <v>0</v>
      </c>
      <c r="S2001" s="175"/>
    </row>
    <row r="2002" spans="1:19" x14ac:dyDescent="0.2">
      <c r="A2002" s="172">
        <v>1976</v>
      </c>
      <c r="B2002" s="181">
        <v>15769745211392</v>
      </c>
      <c r="C2002" s="182">
        <v>0</v>
      </c>
      <c r="D2002" s="183" t="s">
        <v>3977</v>
      </c>
      <c r="E2002" s="184">
        <v>0.37365999999999999</v>
      </c>
      <c r="F2002" s="185">
        <v>311.18517500000002</v>
      </c>
      <c r="G2002" s="181">
        <v>28907239874560</v>
      </c>
      <c r="H2002" s="182">
        <v>2</v>
      </c>
      <c r="I2002" s="183" t="s">
        <v>303</v>
      </c>
      <c r="J2002" s="184">
        <v>6.9999999999999999E-6</v>
      </c>
      <c r="K2002" s="185">
        <v>6.0999999999999999E-5</v>
      </c>
      <c r="L2002" s="181">
        <v>1624764203008</v>
      </c>
      <c r="M2002" s="182">
        <v>2</v>
      </c>
      <c r="N2002" s="183" t="s">
        <v>303</v>
      </c>
      <c r="O2002" s="184">
        <v>3.0000000000000001E-6</v>
      </c>
      <c r="P2002" s="185">
        <v>3.0000000000000001E-5</v>
      </c>
      <c r="S2002" s="175"/>
    </row>
    <row r="2003" spans="1:19" x14ac:dyDescent="0.2">
      <c r="A2003" s="172">
        <v>1977</v>
      </c>
      <c r="B2003" s="181">
        <v>17879965745152</v>
      </c>
      <c r="C2003" s="182">
        <v>1</v>
      </c>
      <c r="D2003" s="183" t="s">
        <v>3979</v>
      </c>
      <c r="E2003" s="184">
        <v>0.49874400000000002</v>
      </c>
      <c r="F2003" s="185">
        <v>679.71615499999996</v>
      </c>
      <c r="G2003" s="181">
        <v>4607438258176</v>
      </c>
      <c r="H2003" s="182">
        <v>2</v>
      </c>
      <c r="I2003" s="183" t="s">
        <v>338</v>
      </c>
      <c r="J2003" s="184">
        <v>2.1999999999999999E-5</v>
      </c>
      <c r="K2003" s="185">
        <v>1.83E-4</v>
      </c>
      <c r="L2003" s="181">
        <v>2678492463104</v>
      </c>
      <c r="M2003" s="182">
        <v>0</v>
      </c>
      <c r="N2003" s="183" t="s">
        <v>3883</v>
      </c>
      <c r="O2003" s="184">
        <v>0.37659100000000001</v>
      </c>
      <c r="P2003" s="185">
        <v>315.138418</v>
      </c>
      <c r="S2003" s="175"/>
    </row>
    <row r="2004" spans="1:19" x14ac:dyDescent="0.2">
      <c r="A2004" s="172">
        <v>1978</v>
      </c>
      <c r="B2004" s="181">
        <v>28867750518784</v>
      </c>
      <c r="C2004" s="182">
        <v>2</v>
      </c>
      <c r="D2004" s="183" t="s">
        <v>315</v>
      </c>
      <c r="E2004" s="184">
        <v>1.7E-5</v>
      </c>
      <c r="F2004" s="185">
        <v>1.37E-4</v>
      </c>
      <c r="G2004" s="181">
        <v>18280597110784</v>
      </c>
      <c r="H2004" s="182">
        <v>1</v>
      </c>
      <c r="I2004" s="183" t="s">
        <v>3927</v>
      </c>
      <c r="J2004" s="184">
        <v>0.50344999999999995</v>
      </c>
      <c r="K2004" s="185">
        <v>690.40455199999997</v>
      </c>
      <c r="L2004" s="181">
        <v>4145626996736</v>
      </c>
      <c r="M2004" s="182">
        <v>0</v>
      </c>
      <c r="N2004" s="183" t="s">
        <v>3885</v>
      </c>
      <c r="O2004" s="184">
        <v>0.37649199999999999</v>
      </c>
      <c r="P2004" s="185">
        <v>314.70658300000002</v>
      </c>
      <c r="S2004" s="175"/>
    </row>
    <row r="2005" spans="1:19" x14ac:dyDescent="0.2">
      <c r="A2005" s="172">
        <v>1979</v>
      </c>
      <c r="B2005" s="181">
        <v>161395482624</v>
      </c>
      <c r="C2005" s="182">
        <v>0</v>
      </c>
      <c r="D2005" s="183" t="s">
        <v>3980</v>
      </c>
      <c r="E2005" s="184">
        <v>0.377919</v>
      </c>
      <c r="F2005" s="185">
        <v>316.21549299999998</v>
      </c>
      <c r="G2005" s="181">
        <v>30191326068736</v>
      </c>
      <c r="H2005" s="182">
        <v>0</v>
      </c>
      <c r="I2005" s="183" t="s">
        <v>3929</v>
      </c>
      <c r="J2005" s="184">
        <v>0.37157499999999999</v>
      </c>
      <c r="K2005" s="185">
        <v>308.936148</v>
      </c>
      <c r="L2005" s="181">
        <v>1941189754880</v>
      </c>
      <c r="M2005" s="182">
        <v>0</v>
      </c>
      <c r="N2005" s="183" t="s">
        <v>3890</v>
      </c>
      <c r="O2005" s="184">
        <v>0.37758799999999998</v>
      </c>
      <c r="P2005" s="185">
        <v>316.10379699999999</v>
      </c>
      <c r="S2005" s="175"/>
    </row>
    <row r="2006" spans="1:19" x14ac:dyDescent="0.2">
      <c r="A2006" s="172">
        <v>1980</v>
      </c>
      <c r="B2006" s="181">
        <v>14167659880448</v>
      </c>
      <c r="C2006" s="182">
        <v>0</v>
      </c>
      <c r="D2006" s="183" t="s">
        <v>3983</v>
      </c>
      <c r="E2006" s="184">
        <v>0.37732900000000003</v>
      </c>
      <c r="F2006" s="185">
        <v>315.87911200000002</v>
      </c>
      <c r="G2006" s="181">
        <v>23093908430848</v>
      </c>
      <c r="H2006" s="182">
        <v>2</v>
      </c>
      <c r="I2006" s="183" t="s">
        <v>307</v>
      </c>
      <c r="J2006" s="184">
        <v>2.5999999999999998E-5</v>
      </c>
      <c r="K2006" s="185">
        <v>2.13E-4</v>
      </c>
      <c r="L2006" s="181">
        <v>689493819392</v>
      </c>
      <c r="M2006" s="182">
        <v>0</v>
      </c>
      <c r="N2006" s="183" t="s">
        <v>3891</v>
      </c>
      <c r="O2006" s="184">
        <v>0.37271599999999999</v>
      </c>
      <c r="P2006" s="185">
        <v>310.699229</v>
      </c>
      <c r="S2006" s="175"/>
    </row>
    <row r="2007" spans="1:19" x14ac:dyDescent="0.2">
      <c r="A2007" s="172">
        <v>1981</v>
      </c>
      <c r="B2007" s="181">
        <v>11297079615488</v>
      </c>
      <c r="C2007" s="182">
        <v>2</v>
      </c>
      <c r="D2007" s="183" t="s">
        <v>338</v>
      </c>
      <c r="E2007" s="184">
        <v>2.1999999999999999E-5</v>
      </c>
      <c r="F2007" s="185">
        <v>1.83E-4</v>
      </c>
      <c r="G2007" s="181">
        <v>24510453440512</v>
      </c>
      <c r="H2007" s="182">
        <v>0</v>
      </c>
      <c r="I2007" s="183" t="s">
        <v>3931</v>
      </c>
      <c r="J2007" s="184">
        <v>0.37242199999999998</v>
      </c>
      <c r="K2007" s="185">
        <v>309.77142900000001</v>
      </c>
      <c r="L2007" s="181">
        <v>6104213168128</v>
      </c>
      <c r="M2007" s="182">
        <v>2</v>
      </c>
      <c r="N2007" s="183" t="s">
        <v>329</v>
      </c>
      <c r="O2007" s="184">
        <v>3.0000000000000001E-5</v>
      </c>
      <c r="P2007" s="185">
        <v>2.4399999999999999E-4</v>
      </c>
      <c r="S2007" s="175"/>
    </row>
    <row r="2008" spans="1:19" x14ac:dyDescent="0.2">
      <c r="A2008" s="172">
        <v>1982</v>
      </c>
      <c r="B2008" s="181">
        <v>27242341965824</v>
      </c>
      <c r="C2008" s="182">
        <v>1</v>
      </c>
      <c r="D2008" s="183" t="s">
        <v>3985</v>
      </c>
      <c r="E2008" s="184">
        <v>0.50263599999999997</v>
      </c>
      <c r="F2008" s="185">
        <v>689.00642100000005</v>
      </c>
      <c r="G2008" s="181">
        <v>27430375981056</v>
      </c>
      <c r="H2008" s="182">
        <v>2</v>
      </c>
      <c r="I2008" s="183" t="s">
        <v>303</v>
      </c>
      <c r="J2008" s="184">
        <v>3.0000000000000001E-6</v>
      </c>
      <c r="K2008" s="185">
        <v>3.0000000000000001E-5</v>
      </c>
      <c r="L2008" s="181">
        <v>5516698558464</v>
      </c>
      <c r="M2008" s="182">
        <v>0</v>
      </c>
      <c r="N2008" s="183" t="s">
        <v>3893</v>
      </c>
      <c r="O2008" s="184">
        <v>0.374334</v>
      </c>
      <c r="P2008" s="185">
        <v>312.28906899999998</v>
      </c>
      <c r="S2008" s="175"/>
    </row>
    <row r="2009" spans="1:19" x14ac:dyDescent="0.2">
      <c r="A2009" s="172">
        <v>1983</v>
      </c>
      <c r="B2009" s="181">
        <v>809258393600</v>
      </c>
      <c r="C2009" s="182">
        <v>1</v>
      </c>
      <c r="D2009" s="183" t="s">
        <v>3986</v>
      </c>
      <c r="E2009" s="184">
        <v>0.50391900000000001</v>
      </c>
      <c r="F2009" s="185">
        <v>686.33559300000002</v>
      </c>
      <c r="G2009" s="181">
        <v>11669496389632</v>
      </c>
      <c r="H2009" s="182">
        <v>2</v>
      </c>
      <c r="I2009" s="183" t="s">
        <v>310</v>
      </c>
      <c r="J2009" s="184">
        <v>4.3000000000000002E-5</v>
      </c>
      <c r="K2009" s="185">
        <v>3.5E-4</v>
      </c>
      <c r="L2009" s="181">
        <v>6423868481536</v>
      </c>
      <c r="M2009" s="182">
        <v>0</v>
      </c>
      <c r="N2009" s="183" t="s">
        <v>3896</v>
      </c>
      <c r="O2009" s="184">
        <v>0.37458599999999997</v>
      </c>
      <c r="P2009" s="185">
        <v>312.34839099999999</v>
      </c>
      <c r="S2009" s="175"/>
    </row>
    <row r="2010" spans="1:19" x14ac:dyDescent="0.2">
      <c r="A2010" s="172">
        <v>1984</v>
      </c>
      <c r="B2010" s="181">
        <v>16234918952960</v>
      </c>
      <c r="C2010" s="182">
        <v>0</v>
      </c>
      <c r="D2010" s="183" t="s">
        <v>3988</v>
      </c>
      <c r="E2010" s="184">
        <v>0.375805</v>
      </c>
      <c r="F2010" s="185">
        <v>314.34683799999999</v>
      </c>
      <c r="G2010" s="181">
        <v>12193767342080</v>
      </c>
      <c r="H2010" s="182">
        <v>0</v>
      </c>
      <c r="I2010" s="183" t="s">
        <v>3934</v>
      </c>
      <c r="J2010" s="184">
        <v>0.37541400000000003</v>
      </c>
      <c r="K2010" s="185">
        <v>313.72576600000002</v>
      </c>
      <c r="L2010" s="181">
        <v>6204401295360</v>
      </c>
      <c r="M2010" s="182">
        <v>1</v>
      </c>
      <c r="N2010" s="183" t="s">
        <v>3899</v>
      </c>
      <c r="O2010" s="184">
        <v>0.48073500000000002</v>
      </c>
      <c r="P2010" s="185">
        <v>643.78061000000002</v>
      </c>
      <c r="S2010" s="175"/>
    </row>
    <row r="2011" spans="1:19" x14ac:dyDescent="0.2">
      <c r="A2011" s="172">
        <v>1985</v>
      </c>
      <c r="B2011" s="181">
        <v>1979534090240</v>
      </c>
      <c r="C2011" s="182">
        <v>0</v>
      </c>
      <c r="D2011" s="183" t="s">
        <v>3989</v>
      </c>
      <c r="E2011" s="184">
        <v>0.37326799999999999</v>
      </c>
      <c r="F2011" s="185">
        <v>310.72017699999998</v>
      </c>
      <c r="G2011" s="181">
        <v>26347650383872</v>
      </c>
      <c r="H2011" s="182">
        <v>2</v>
      </c>
      <c r="I2011" s="183" t="s">
        <v>305</v>
      </c>
      <c r="J2011" s="184">
        <v>9.0000000000000002E-6</v>
      </c>
      <c r="K2011" s="185">
        <v>7.6000000000000004E-5</v>
      </c>
      <c r="L2011" s="181">
        <v>4763775262720</v>
      </c>
      <c r="M2011" s="182">
        <v>0</v>
      </c>
      <c r="N2011" s="183" t="s">
        <v>3902</v>
      </c>
      <c r="O2011" s="184">
        <v>0.37245299999999998</v>
      </c>
      <c r="P2011" s="185">
        <v>309.609872</v>
      </c>
      <c r="S2011" s="175"/>
    </row>
    <row r="2012" spans="1:19" x14ac:dyDescent="0.2">
      <c r="A2012" s="172">
        <v>1986</v>
      </c>
      <c r="B2012" s="181">
        <v>17686840934400</v>
      </c>
      <c r="C2012" s="182">
        <v>0</v>
      </c>
      <c r="D2012" s="183" t="s">
        <v>3994</v>
      </c>
      <c r="E2012" s="184">
        <v>0.376911</v>
      </c>
      <c r="F2012" s="185">
        <v>315.57489099999998</v>
      </c>
      <c r="G2012" s="181">
        <v>28130909609984</v>
      </c>
      <c r="H2012" s="182">
        <v>1</v>
      </c>
      <c r="I2012" s="183" t="s">
        <v>3935</v>
      </c>
      <c r="J2012" s="184">
        <v>0.50033099999999997</v>
      </c>
      <c r="K2012" s="185">
        <v>685.527737</v>
      </c>
      <c r="L2012" s="181">
        <v>4253946626048</v>
      </c>
      <c r="M2012" s="182">
        <v>2</v>
      </c>
      <c r="N2012" s="183" t="s">
        <v>214</v>
      </c>
      <c r="O2012" s="184">
        <v>6.9999999999999999E-6</v>
      </c>
      <c r="P2012" s="185">
        <v>6.0999999999999999E-5</v>
      </c>
      <c r="S2012" s="175"/>
    </row>
    <row r="2013" spans="1:19" x14ac:dyDescent="0.2">
      <c r="A2013" s="172">
        <v>1987</v>
      </c>
      <c r="B2013" s="181">
        <v>29262716993536</v>
      </c>
      <c r="C2013" s="182">
        <v>2</v>
      </c>
      <c r="D2013" s="183" t="s">
        <v>304</v>
      </c>
      <c r="E2013" s="184">
        <v>1.2999999999999999E-5</v>
      </c>
      <c r="F2013" s="185">
        <v>1.06E-4</v>
      </c>
      <c r="G2013" s="181">
        <v>16230172221440</v>
      </c>
      <c r="H2013" s="182">
        <v>1</v>
      </c>
      <c r="I2013" s="183" t="s">
        <v>3936</v>
      </c>
      <c r="J2013" s="184">
        <v>0.50422500000000003</v>
      </c>
      <c r="K2013" s="185">
        <v>685.38731700000005</v>
      </c>
      <c r="L2013" s="181">
        <v>139690311680</v>
      </c>
      <c r="M2013" s="182">
        <v>0</v>
      </c>
      <c r="N2013" s="183" t="s">
        <v>3908</v>
      </c>
      <c r="O2013" s="184">
        <v>0.37413400000000002</v>
      </c>
      <c r="P2013" s="185">
        <v>312.42204700000002</v>
      </c>
      <c r="S2013" s="175"/>
    </row>
    <row r="2014" spans="1:19" x14ac:dyDescent="0.2">
      <c r="A2014" s="172">
        <v>1988</v>
      </c>
      <c r="B2014" s="181">
        <v>12421359919104</v>
      </c>
      <c r="C2014" s="182">
        <v>1</v>
      </c>
      <c r="D2014" s="183" t="s">
        <v>3999</v>
      </c>
      <c r="E2014" s="184">
        <v>0.50225200000000003</v>
      </c>
      <c r="F2014" s="185">
        <v>691.65221899999995</v>
      </c>
      <c r="G2014" s="181">
        <v>16356583120896</v>
      </c>
      <c r="H2014" s="182">
        <v>2</v>
      </c>
      <c r="I2014" s="183" t="s">
        <v>310</v>
      </c>
      <c r="J2014" s="184">
        <v>2.8E-5</v>
      </c>
      <c r="K2014" s="185">
        <v>2.2800000000000001E-4</v>
      </c>
      <c r="L2014" s="181">
        <v>5817647939584</v>
      </c>
      <c r="M2014" s="182">
        <v>2</v>
      </c>
      <c r="N2014" s="183" t="s">
        <v>338</v>
      </c>
      <c r="O2014" s="184">
        <v>2.1999999999999999E-5</v>
      </c>
      <c r="P2014" s="185">
        <v>1.83E-4</v>
      </c>
      <c r="S2014" s="175"/>
    </row>
    <row r="2015" spans="1:19" x14ac:dyDescent="0.2">
      <c r="A2015" s="172">
        <v>1989</v>
      </c>
      <c r="B2015" s="181">
        <v>28839223853056</v>
      </c>
      <c r="C2015" s="182">
        <v>2</v>
      </c>
      <c r="D2015" s="183" t="s">
        <v>305</v>
      </c>
      <c r="E2015" s="184">
        <v>9.9999999999999995E-7</v>
      </c>
      <c r="F2015" s="185">
        <v>1.5E-5</v>
      </c>
      <c r="G2015" s="181">
        <v>9299526107136</v>
      </c>
      <c r="H2015" s="182">
        <v>2</v>
      </c>
      <c r="I2015" s="183" t="s">
        <v>304</v>
      </c>
      <c r="J2015" s="184">
        <v>9.9999999999999995E-7</v>
      </c>
      <c r="K2015" s="185">
        <v>1.5E-5</v>
      </c>
      <c r="L2015" s="181">
        <v>2901319073792</v>
      </c>
      <c r="M2015" s="182">
        <v>2</v>
      </c>
      <c r="N2015" s="183" t="s">
        <v>214</v>
      </c>
      <c r="O2015" s="184">
        <v>1.9000000000000001E-5</v>
      </c>
      <c r="P2015" s="185">
        <v>1.5200000000000001E-4</v>
      </c>
      <c r="S2015" s="175"/>
    </row>
    <row r="2016" spans="1:19" x14ac:dyDescent="0.2">
      <c r="A2016" s="172">
        <v>1990</v>
      </c>
      <c r="B2016" s="181">
        <v>13270454190080</v>
      </c>
      <c r="C2016" s="182">
        <v>1</v>
      </c>
      <c r="D2016" s="183" t="s">
        <v>4001</v>
      </c>
      <c r="E2016" s="184">
        <v>0.493703</v>
      </c>
      <c r="F2016" s="185">
        <v>669.04476399999999</v>
      </c>
      <c r="G2016" s="181">
        <v>25284506894336</v>
      </c>
      <c r="H2016" s="182">
        <v>0</v>
      </c>
      <c r="I2016" s="183" t="s">
        <v>3939</v>
      </c>
      <c r="J2016" s="184">
        <v>0.37160300000000002</v>
      </c>
      <c r="K2016" s="185">
        <v>309.46524399999998</v>
      </c>
      <c r="L2016" s="181">
        <v>3002522550272</v>
      </c>
      <c r="M2016" s="182">
        <v>0</v>
      </c>
      <c r="N2016" s="183" t="s">
        <v>3920</v>
      </c>
      <c r="O2016" s="184">
        <v>0.37529699999999999</v>
      </c>
      <c r="P2016" s="185">
        <v>313.17205899999999</v>
      </c>
      <c r="S2016" s="175"/>
    </row>
    <row r="2017" spans="1:19" x14ac:dyDescent="0.2">
      <c r="A2017" s="172">
        <v>1991</v>
      </c>
      <c r="B2017" s="181">
        <v>12572207005696</v>
      </c>
      <c r="C2017" s="182">
        <v>1</v>
      </c>
      <c r="D2017" s="183" t="s">
        <v>4004</v>
      </c>
      <c r="E2017" s="184">
        <v>0.49545</v>
      </c>
      <c r="F2017" s="185">
        <v>675.11372100000006</v>
      </c>
      <c r="G2017" s="181">
        <v>15756591366144</v>
      </c>
      <c r="H2017" s="182">
        <v>1</v>
      </c>
      <c r="I2017" s="183" t="s">
        <v>3944</v>
      </c>
      <c r="J2017" s="184">
        <v>0.49803799999999998</v>
      </c>
      <c r="K2017" s="185">
        <v>679.35585000000003</v>
      </c>
      <c r="L2017" s="181">
        <v>3505081860096</v>
      </c>
      <c r="M2017" s="182">
        <v>1</v>
      </c>
      <c r="N2017" s="183" t="s">
        <v>3921</v>
      </c>
      <c r="O2017" s="184">
        <v>0.49207600000000001</v>
      </c>
      <c r="P2017" s="185">
        <v>668.39911199999995</v>
      </c>
      <c r="S2017" s="175"/>
    </row>
    <row r="2018" spans="1:19" x14ac:dyDescent="0.2">
      <c r="A2018" s="172">
        <v>1992</v>
      </c>
      <c r="B2018" s="181">
        <v>15198252048384</v>
      </c>
      <c r="C2018" s="182">
        <v>2</v>
      </c>
      <c r="D2018" s="183" t="s">
        <v>306</v>
      </c>
      <c r="E2018" s="184">
        <v>9.0000000000000002E-6</v>
      </c>
      <c r="F2018" s="185">
        <v>7.6000000000000004E-5</v>
      </c>
      <c r="G2018" s="181">
        <v>13865688850432</v>
      </c>
      <c r="H2018" s="182">
        <v>0</v>
      </c>
      <c r="I2018" s="183" t="s">
        <v>3945</v>
      </c>
      <c r="J2018" s="184">
        <v>0.37533300000000003</v>
      </c>
      <c r="K2018" s="185">
        <v>313.93672900000001</v>
      </c>
      <c r="L2018" s="181">
        <v>145069711360</v>
      </c>
      <c r="M2018" s="182">
        <v>2</v>
      </c>
      <c r="N2018" s="183" t="s">
        <v>304</v>
      </c>
      <c r="O2018" s="184">
        <v>2.0999999999999999E-5</v>
      </c>
      <c r="P2018" s="185">
        <v>1.6699999999999999E-4</v>
      </c>
      <c r="S2018" s="175"/>
    </row>
    <row r="2019" spans="1:19" x14ac:dyDescent="0.2">
      <c r="A2019" s="172">
        <v>1993</v>
      </c>
      <c r="B2019" s="181">
        <v>26401319067648</v>
      </c>
      <c r="C2019" s="182">
        <v>0</v>
      </c>
      <c r="D2019" s="183" t="s">
        <v>4007</v>
      </c>
      <c r="E2019" s="184">
        <v>0.37685099999999999</v>
      </c>
      <c r="F2019" s="185">
        <v>315.70526799999999</v>
      </c>
      <c r="G2019" s="181">
        <v>9388138078208</v>
      </c>
      <c r="H2019" s="182">
        <v>0</v>
      </c>
      <c r="I2019" s="183" t="s">
        <v>3946</v>
      </c>
      <c r="J2019" s="184">
        <v>0.37211</v>
      </c>
      <c r="K2019" s="185">
        <v>308.99600199999998</v>
      </c>
      <c r="L2019" s="181">
        <v>6244103028736</v>
      </c>
      <c r="M2019" s="182">
        <v>1</v>
      </c>
      <c r="N2019" s="183" t="s">
        <v>3922</v>
      </c>
      <c r="O2019" s="184">
        <v>0.50116000000000005</v>
      </c>
      <c r="P2019" s="185">
        <v>677.30916999999999</v>
      </c>
      <c r="S2019" s="175"/>
    </row>
    <row r="2020" spans="1:19" x14ac:dyDescent="0.2">
      <c r="A2020" s="172">
        <v>1994</v>
      </c>
      <c r="B2020" s="181">
        <v>15425532420096</v>
      </c>
      <c r="C2020" s="182">
        <v>1</v>
      </c>
      <c r="D2020" s="183" t="s">
        <v>4008</v>
      </c>
      <c r="E2020" s="184">
        <v>0.505664</v>
      </c>
      <c r="F2020" s="185">
        <v>693.42170099999998</v>
      </c>
      <c r="G2020" s="181">
        <v>12236259287040</v>
      </c>
      <c r="H2020" s="182">
        <v>2</v>
      </c>
      <c r="I2020" s="183" t="s">
        <v>306</v>
      </c>
      <c r="J2020" s="184">
        <v>2.0999999999999999E-5</v>
      </c>
      <c r="K2020" s="185">
        <v>1.6699999999999999E-4</v>
      </c>
      <c r="L2020" s="181">
        <v>4477133365248</v>
      </c>
      <c r="M2020" s="182">
        <v>0</v>
      </c>
      <c r="N2020" s="183" t="s">
        <v>3923</v>
      </c>
      <c r="O2020" s="184">
        <v>0.37615900000000002</v>
      </c>
      <c r="P2020" s="185">
        <v>314.481471</v>
      </c>
      <c r="S2020" s="175"/>
    </row>
    <row r="2021" spans="1:19" x14ac:dyDescent="0.2">
      <c r="A2021" s="172">
        <v>1995</v>
      </c>
      <c r="B2021" s="181">
        <v>1027100082176</v>
      </c>
      <c r="C2021" s="182">
        <v>2</v>
      </c>
      <c r="D2021" s="183" t="s">
        <v>339</v>
      </c>
      <c r="E2021" s="184">
        <v>1.1E-5</v>
      </c>
      <c r="F2021" s="185">
        <v>9.1000000000000003E-5</v>
      </c>
      <c r="G2021" s="181">
        <v>20021133180928</v>
      </c>
      <c r="H2021" s="182">
        <v>2</v>
      </c>
      <c r="I2021" s="183" t="s">
        <v>303</v>
      </c>
      <c r="J2021" s="184">
        <v>0</v>
      </c>
      <c r="K2021" s="185">
        <v>0</v>
      </c>
      <c r="L2021" s="181">
        <v>2266358915072</v>
      </c>
      <c r="M2021" s="182">
        <v>2</v>
      </c>
      <c r="N2021" s="183" t="s">
        <v>304</v>
      </c>
      <c r="O2021" s="184">
        <v>2.0999999999999999E-5</v>
      </c>
      <c r="P2021" s="185">
        <v>1.6699999999999999E-4</v>
      </c>
      <c r="S2021" s="175"/>
    </row>
    <row r="2022" spans="1:19" x14ac:dyDescent="0.2">
      <c r="A2022" s="172">
        <v>1996</v>
      </c>
      <c r="B2022" s="181">
        <v>29938640863232</v>
      </c>
      <c r="C2022" s="182">
        <v>0</v>
      </c>
      <c r="D2022" s="183" t="s">
        <v>4013</v>
      </c>
      <c r="E2022" s="184">
        <v>0.37637700000000002</v>
      </c>
      <c r="F2022" s="185">
        <v>314.42842999999999</v>
      </c>
      <c r="G2022" s="181">
        <v>15453522403328</v>
      </c>
      <c r="H2022" s="182">
        <v>2</v>
      </c>
      <c r="I2022" s="183" t="s">
        <v>304</v>
      </c>
      <c r="J2022" s="184">
        <v>5.0000000000000004E-6</v>
      </c>
      <c r="K2022" s="185">
        <v>4.5000000000000003E-5</v>
      </c>
      <c r="L2022" s="181">
        <v>461896441856</v>
      </c>
      <c r="M2022" s="182">
        <v>2</v>
      </c>
      <c r="N2022" s="183" t="s">
        <v>315</v>
      </c>
      <c r="O2022" s="184">
        <v>1.7E-5</v>
      </c>
      <c r="P2022" s="185">
        <v>1.37E-4</v>
      </c>
      <c r="S2022" s="175"/>
    </row>
    <row r="2023" spans="1:19" x14ac:dyDescent="0.2">
      <c r="A2023" s="172">
        <v>1997</v>
      </c>
      <c r="B2023" s="181">
        <v>6113718878208</v>
      </c>
      <c r="C2023" s="182">
        <v>2</v>
      </c>
      <c r="D2023" s="183" t="s">
        <v>301</v>
      </c>
      <c r="E2023" s="184">
        <v>1.2999999999999999E-5</v>
      </c>
      <c r="F2023" s="185">
        <v>1.06E-4</v>
      </c>
      <c r="G2023" s="181">
        <v>13619705913344</v>
      </c>
      <c r="H2023" s="182">
        <v>0</v>
      </c>
      <c r="I2023" s="183" t="s">
        <v>3948</v>
      </c>
      <c r="J2023" s="184">
        <v>0.374749</v>
      </c>
      <c r="K2023" s="185">
        <v>312.912037</v>
      </c>
      <c r="L2023" s="181">
        <v>2151429414912</v>
      </c>
      <c r="M2023" s="182">
        <v>1</v>
      </c>
      <c r="N2023" s="183" t="s">
        <v>3924</v>
      </c>
      <c r="O2023" s="184">
        <v>0.497309</v>
      </c>
      <c r="P2023" s="185">
        <v>676.51092800000004</v>
      </c>
      <c r="S2023" s="175"/>
    </row>
    <row r="2024" spans="1:19" x14ac:dyDescent="0.2">
      <c r="A2024" s="172">
        <v>1998</v>
      </c>
      <c r="B2024" s="181">
        <v>7633053122560</v>
      </c>
      <c r="C2024" s="182">
        <v>2</v>
      </c>
      <c r="D2024" s="183" t="s">
        <v>303</v>
      </c>
      <c r="E2024" s="184">
        <v>1.9000000000000001E-5</v>
      </c>
      <c r="F2024" s="185">
        <v>1.5200000000000001E-4</v>
      </c>
      <c r="G2024" s="181">
        <v>5466270810112</v>
      </c>
      <c r="H2024" s="182">
        <v>2</v>
      </c>
      <c r="I2024" s="183" t="s">
        <v>307</v>
      </c>
      <c r="J2024" s="184">
        <v>1.1E-5</v>
      </c>
      <c r="K2024" s="185">
        <v>9.1000000000000003E-5</v>
      </c>
      <c r="L2024" s="181">
        <v>332111306752</v>
      </c>
      <c r="M2024" s="182">
        <v>1</v>
      </c>
      <c r="N2024" s="183" t="s">
        <v>3926</v>
      </c>
      <c r="O2024" s="184">
        <v>0.50163500000000005</v>
      </c>
      <c r="P2024" s="185">
        <v>686.11653899999999</v>
      </c>
      <c r="S2024" s="175"/>
    </row>
    <row r="2025" spans="1:19" x14ac:dyDescent="0.2">
      <c r="A2025" s="172">
        <v>1999</v>
      </c>
      <c r="B2025" s="181"/>
      <c r="C2025" s="182"/>
      <c r="D2025" s="183"/>
      <c r="E2025" s="184"/>
      <c r="F2025" s="185"/>
      <c r="G2025" s="181">
        <v>29011363815424</v>
      </c>
      <c r="H2025" s="182">
        <v>0</v>
      </c>
      <c r="I2025" s="183" t="s">
        <v>3951</v>
      </c>
      <c r="J2025" s="184">
        <v>0.37770999999999999</v>
      </c>
      <c r="K2025" s="185">
        <v>315.92143600000003</v>
      </c>
      <c r="L2025" s="181">
        <v>185934118912</v>
      </c>
      <c r="M2025" s="182">
        <v>0</v>
      </c>
      <c r="N2025" s="183" t="s">
        <v>3928</v>
      </c>
      <c r="O2025" s="184">
        <v>0.37540099999999998</v>
      </c>
      <c r="P2025" s="185">
        <v>313.67320599999999</v>
      </c>
      <c r="S2025" s="175"/>
    </row>
    <row r="2026" spans="1:19" x14ac:dyDescent="0.2">
      <c r="A2026" s="172">
        <v>2000</v>
      </c>
      <c r="B2026" s="181"/>
      <c r="C2026" s="182"/>
      <c r="D2026" s="183"/>
      <c r="E2026" s="184"/>
      <c r="F2026" s="185"/>
      <c r="G2026" s="181">
        <v>14351513526272</v>
      </c>
      <c r="H2026" s="182">
        <v>2</v>
      </c>
      <c r="I2026" s="183" t="s">
        <v>339</v>
      </c>
      <c r="J2026" s="184">
        <v>2.5999999999999998E-5</v>
      </c>
      <c r="K2026" s="185">
        <v>2.13E-4</v>
      </c>
      <c r="L2026" s="181">
        <v>5756923633664</v>
      </c>
      <c r="M2026" s="182">
        <v>1</v>
      </c>
      <c r="N2026" s="183" t="s">
        <v>3932</v>
      </c>
      <c r="O2026" s="184">
        <v>0.51204000000000005</v>
      </c>
      <c r="P2026" s="185">
        <v>705.85986000000003</v>
      </c>
      <c r="S2026" s="175"/>
    </row>
    <row r="2027" spans="1:19" x14ac:dyDescent="0.2">
      <c r="A2027" s="172">
        <v>2001</v>
      </c>
      <c r="B2027" s="181"/>
      <c r="C2027" s="182"/>
      <c r="D2027" s="183"/>
      <c r="E2027" s="184"/>
      <c r="F2027" s="185"/>
      <c r="G2027" s="181">
        <v>5774658076672</v>
      </c>
      <c r="H2027" s="182">
        <v>2</v>
      </c>
      <c r="I2027" s="183" t="s">
        <v>315</v>
      </c>
      <c r="J2027" s="184">
        <v>1.7E-5</v>
      </c>
      <c r="K2027" s="185">
        <v>1.37E-4</v>
      </c>
      <c r="L2027" s="181">
        <v>3307667652608</v>
      </c>
      <c r="M2027" s="182">
        <v>0</v>
      </c>
      <c r="N2027" s="183" t="s">
        <v>3933</v>
      </c>
      <c r="O2027" s="184">
        <v>0.37505699999999997</v>
      </c>
      <c r="P2027" s="185">
        <v>312.98153200000002</v>
      </c>
      <c r="S2027" s="175"/>
    </row>
    <row r="2028" spans="1:19" x14ac:dyDescent="0.2">
      <c r="A2028" s="172">
        <v>2002</v>
      </c>
      <c r="B2028" s="181"/>
      <c r="C2028" s="182"/>
      <c r="D2028" s="183"/>
      <c r="E2028" s="184"/>
      <c r="F2028" s="185"/>
      <c r="G2028" s="181">
        <v>23657260417024</v>
      </c>
      <c r="H2028" s="182">
        <v>1</v>
      </c>
      <c r="I2028" s="183" t="s">
        <v>3957</v>
      </c>
      <c r="J2028" s="184">
        <v>0.49580200000000002</v>
      </c>
      <c r="K2028" s="185">
        <v>672.75832300000002</v>
      </c>
      <c r="L2028" s="181">
        <v>5462365806592</v>
      </c>
      <c r="M2028" s="182">
        <v>2</v>
      </c>
      <c r="N2028" s="183" t="s">
        <v>303</v>
      </c>
      <c r="O2028" s="184">
        <v>6.9999999999999999E-6</v>
      </c>
      <c r="P2028" s="185">
        <v>6.0999999999999999E-5</v>
      </c>
      <c r="S2028" s="175"/>
    </row>
    <row r="2029" spans="1:19" x14ac:dyDescent="0.2">
      <c r="A2029" s="172">
        <v>2003</v>
      </c>
      <c r="B2029" s="181"/>
      <c r="C2029" s="182"/>
      <c r="D2029" s="183"/>
      <c r="E2029" s="184"/>
      <c r="F2029" s="185"/>
      <c r="G2029" s="181">
        <v>22689677295616</v>
      </c>
      <c r="H2029" s="182">
        <v>1</v>
      </c>
      <c r="I2029" s="183" t="s">
        <v>3958</v>
      </c>
      <c r="J2029" s="184">
        <v>0.49302200000000002</v>
      </c>
      <c r="K2029" s="185">
        <v>672.03346799999997</v>
      </c>
      <c r="L2029" s="181">
        <v>3843164192768</v>
      </c>
      <c r="M2029" s="182">
        <v>1</v>
      </c>
      <c r="N2029" s="183" t="s">
        <v>3938</v>
      </c>
      <c r="O2029" s="184">
        <v>0.49840299999999998</v>
      </c>
      <c r="P2029" s="185">
        <v>681.38102400000002</v>
      </c>
      <c r="S2029" s="175"/>
    </row>
    <row r="2030" spans="1:19" x14ac:dyDescent="0.2">
      <c r="A2030" s="172">
        <v>2004</v>
      </c>
      <c r="B2030" s="181"/>
      <c r="C2030" s="182"/>
      <c r="D2030" s="183"/>
      <c r="E2030" s="184"/>
      <c r="F2030" s="185"/>
      <c r="G2030" s="181">
        <v>15254020694016</v>
      </c>
      <c r="H2030" s="182">
        <v>0</v>
      </c>
      <c r="I2030" s="183" t="s">
        <v>3959</v>
      </c>
      <c r="J2030" s="184">
        <v>0.37701600000000002</v>
      </c>
      <c r="K2030" s="185">
        <v>315.10101500000002</v>
      </c>
      <c r="L2030" s="181">
        <v>3721740787712</v>
      </c>
      <c r="M2030" s="182">
        <v>2</v>
      </c>
      <c r="N2030" s="183" t="s">
        <v>329</v>
      </c>
      <c r="O2030" s="184">
        <v>0</v>
      </c>
      <c r="P2030" s="185">
        <v>0</v>
      </c>
      <c r="S2030" s="175"/>
    </row>
    <row r="2031" spans="1:19" x14ac:dyDescent="0.2">
      <c r="A2031" s="172">
        <v>2005</v>
      </c>
      <c r="B2031" s="181"/>
      <c r="C2031" s="182"/>
      <c r="D2031" s="183"/>
      <c r="E2031" s="184"/>
      <c r="F2031" s="185"/>
      <c r="G2031" s="181">
        <v>9715822026752</v>
      </c>
      <c r="H2031" s="182">
        <v>0</v>
      </c>
      <c r="I2031" s="183" t="s">
        <v>3960</v>
      </c>
      <c r="J2031" s="184">
        <v>0.37252600000000002</v>
      </c>
      <c r="K2031" s="185">
        <v>309.73102</v>
      </c>
      <c r="L2031" s="181">
        <v>2202518462464</v>
      </c>
      <c r="M2031" s="182">
        <v>2</v>
      </c>
      <c r="N2031" s="183" t="s">
        <v>307</v>
      </c>
      <c r="O2031" s="184">
        <v>2.1999999999999999E-5</v>
      </c>
      <c r="P2031" s="185">
        <v>1.83E-4</v>
      </c>
      <c r="S2031" s="175"/>
    </row>
    <row r="2032" spans="1:19" x14ac:dyDescent="0.2">
      <c r="A2032" s="172">
        <v>2006</v>
      </c>
      <c r="B2032" s="181"/>
      <c r="C2032" s="182"/>
      <c r="D2032" s="183"/>
      <c r="E2032" s="184"/>
      <c r="F2032" s="185"/>
      <c r="G2032" s="181">
        <v>6925618774016</v>
      </c>
      <c r="H2032" s="182">
        <v>0</v>
      </c>
      <c r="I2032" s="183" t="s">
        <v>3961</v>
      </c>
      <c r="J2032" s="184">
        <v>0.371809</v>
      </c>
      <c r="K2032" s="185">
        <v>308.979874</v>
      </c>
      <c r="L2032" s="181">
        <v>4392759156736</v>
      </c>
      <c r="M2032" s="182">
        <v>1</v>
      </c>
      <c r="N2032" s="183" t="s">
        <v>3947</v>
      </c>
      <c r="O2032" s="184">
        <v>0.49592399999999998</v>
      </c>
      <c r="P2032" s="185">
        <v>674.72534700000006</v>
      </c>
      <c r="S2032" s="175"/>
    </row>
    <row r="2033" spans="1:19" x14ac:dyDescent="0.2">
      <c r="A2033" s="172">
        <v>2007</v>
      </c>
      <c r="B2033" s="181"/>
      <c r="C2033" s="182"/>
      <c r="D2033" s="183"/>
      <c r="E2033" s="184"/>
      <c r="F2033" s="185"/>
      <c r="G2033" s="181">
        <v>22384184336384</v>
      </c>
      <c r="H2033" s="182">
        <v>1</v>
      </c>
      <c r="I2033" s="183" t="s">
        <v>3962</v>
      </c>
      <c r="J2033" s="184">
        <v>0.50734500000000005</v>
      </c>
      <c r="K2033" s="185">
        <v>692.90609400000005</v>
      </c>
      <c r="L2033" s="181">
        <v>3763006783488</v>
      </c>
      <c r="M2033" s="182">
        <v>0</v>
      </c>
      <c r="N2033" s="183" t="s">
        <v>3950</v>
      </c>
      <c r="O2033" s="184">
        <v>0.37595000000000001</v>
      </c>
      <c r="P2033" s="185">
        <v>314.513486</v>
      </c>
      <c r="S2033" s="175"/>
    </row>
    <row r="2034" spans="1:19" x14ac:dyDescent="0.2">
      <c r="A2034" s="172">
        <v>2008</v>
      </c>
      <c r="B2034" s="181"/>
      <c r="C2034" s="182"/>
      <c r="D2034" s="183"/>
      <c r="E2034" s="184"/>
      <c r="F2034" s="185"/>
      <c r="G2034" s="181">
        <v>16194343395328</v>
      </c>
      <c r="H2034" s="182">
        <v>2</v>
      </c>
      <c r="I2034" s="183" t="s">
        <v>329</v>
      </c>
      <c r="J2034" s="184">
        <v>6.9999999999999999E-6</v>
      </c>
      <c r="K2034" s="185">
        <v>6.0999999999999999E-5</v>
      </c>
      <c r="L2034" s="181">
        <v>6006479798272</v>
      </c>
      <c r="M2034" s="182">
        <v>1</v>
      </c>
      <c r="N2034" s="183" t="s">
        <v>3952</v>
      </c>
      <c r="O2034" s="184">
        <v>0.49718699999999999</v>
      </c>
      <c r="P2034" s="185">
        <v>677.53908000000001</v>
      </c>
      <c r="S2034" s="175"/>
    </row>
    <row r="2035" spans="1:19" x14ac:dyDescent="0.2">
      <c r="A2035" s="172">
        <v>2009</v>
      </c>
      <c r="B2035" s="181"/>
      <c r="C2035" s="182"/>
      <c r="D2035" s="183"/>
      <c r="E2035" s="184"/>
      <c r="F2035" s="185"/>
      <c r="G2035" s="181">
        <v>8084340883456</v>
      </c>
      <c r="H2035" s="182">
        <v>1</v>
      </c>
      <c r="I2035" s="183" t="s">
        <v>3964</v>
      </c>
      <c r="J2035" s="184">
        <v>0.49825399999999997</v>
      </c>
      <c r="K2035" s="185">
        <v>678.94602899999995</v>
      </c>
      <c r="L2035" s="181">
        <v>2206692392960</v>
      </c>
      <c r="M2035" s="182">
        <v>2</v>
      </c>
      <c r="N2035" s="183" t="s">
        <v>307</v>
      </c>
      <c r="O2035" s="184">
        <v>1.1E-5</v>
      </c>
      <c r="P2035" s="185">
        <v>9.1000000000000003E-5</v>
      </c>
      <c r="S2035" s="175"/>
    </row>
    <row r="2036" spans="1:19" x14ac:dyDescent="0.2">
      <c r="A2036" s="172">
        <v>2010</v>
      </c>
      <c r="B2036" s="181"/>
      <c r="C2036" s="182"/>
      <c r="D2036" s="183"/>
      <c r="E2036" s="184"/>
      <c r="F2036" s="185"/>
      <c r="G2036" s="181">
        <v>22444614729728</v>
      </c>
      <c r="H2036" s="182">
        <v>2</v>
      </c>
      <c r="I2036" s="183" t="s">
        <v>296</v>
      </c>
      <c r="J2036" s="184">
        <v>1.7E-5</v>
      </c>
      <c r="K2036" s="185">
        <v>1.37E-4</v>
      </c>
      <c r="L2036" s="181">
        <v>4384758349824</v>
      </c>
      <c r="M2036" s="182">
        <v>2</v>
      </c>
      <c r="N2036" s="183" t="s">
        <v>214</v>
      </c>
      <c r="O2036" s="184">
        <v>6.9999999999999999E-6</v>
      </c>
      <c r="P2036" s="185">
        <v>6.0999999999999999E-5</v>
      </c>
      <c r="S2036" s="175"/>
    </row>
    <row r="2037" spans="1:19" x14ac:dyDescent="0.2">
      <c r="A2037" s="172">
        <v>2011</v>
      </c>
      <c r="B2037" s="181"/>
      <c r="C2037" s="182"/>
      <c r="D2037" s="183"/>
      <c r="E2037" s="184"/>
      <c r="F2037" s="185"/>
      <c r="G2037" s="181">
        <v>15827255304192</v>
      </c>
      <c r="H2037" s="182">
        <v>0</v>
      </c>
      <c r="I2037" s="183" t="s">
        <v>3967</v>
      </c>
      <c r="J2037" s="184">
        <v>0.37122699999999997</v>
      </c>
      <c r="K2037" s="185">
        <v>308.665663</v>
      </c>
      <c r="L2037" s="181">
        <v>4103589281792</v>
      </c>
      <c r="M2037" s="182">
        <v>2</v>
      </c>
      <c r="N2037" s="183" t="s">
        <v>315</v>
      </c>
      <c r="O2037" s="184">
        <v>5.0000000000000004E-6</v>
      </c>
      <c r="P2037" s="185">
        <v>4.5000000000000003E-5</v>
      </c>
      <c r="S2037" s="175"/>
    </row>
    <row r="2038" spans="1:19" x14ac:dyDescent="0.2">
      <c r="A2038" s="172">
        <v>2012</v>
      </c>
      <c r="B2038" s="181"/>
      <c r="C2038" s="182"/>
      <c r="D2038" s="183"/>
      <c r="E2038" s="184"/>
      <c r="F2038" s="185"/>
      <c r="G2038" s="181">
        <v>11570054455296</v>
      </c>
      <c r="H2038" s="182">
        <v>0</v>
      </c>
      <c r="I2038" s="183" t="s">
        <v>3969</v>
      </c>
      <c r="J2038" s="184">
        <v>0.37057499999999999</v>
      </c>
      <c r="K2038" s="185">
        <v>307.500381</v>
      </c>
      <c r="L2038" s="181">
        <v>2988719915008</v>
      </c>
      <c r="M2038" s="182">
        <v>2</v>
      </c>
      <c r="N2038" s="183" t="s">
        <v>329</v>
      </c>
      <c r="O2038" s="184">
        <v>1.1E-5</v>
      </c>
      <c r="P2038" s="185">
        <v>9.1000000000000003E-5</v>
      </c>
      <c r="S2038" s="175"/>
    </row>
    <row r="2039" spans="1:19" x14ac:dyDescent="0.2">
      <c r="A2039" s="172">
        <v>2013</v>
      </c>
      <c r="B2039" s="181"/>
      <c r="C2039" s="182"/>
      <c r="D2039" s="183"/>
      <c r="E2039" s="184"/>
      <c r="F2039" s="185"/>
      <c r="G2039" s="181">
        <v>3858988941312</v>
      </c>
      <c r="H2039" s="182">
        <v>2</v>
      </c>
      <c r="I2039" s="183" t="s">
        <v>310</v>
      </c>
      <c r="J2039" s="184">
        <v>2.4000000000000001E-5</v>
      </c>
      <c r="K2039" s="185">
        <v>1.9799999999999999E-4</v>
      </c>
      <c r="L2039" s="181">
        <v>1423271034880</v>
      </c>
      <c r="M2039" s="182">
        <v>2</v>
      </c>
      <c r="N2039" s="183" t="s">
        <v>316</v>
      </c>
      <c r="O2039" s="184">
        <v>6.9999999999999999E-6</v>
      </c>
      <c r="P2039" s="185">
        <v>6.0999999999999999E-5</v>
      </c>
      <c r="S2039" s="175"/>
    </row>
    <row r="2040" spans="1:19" x14ac:dyDescent="0.2">
      <c r="A2040" s="172">
        <v>2014</v>
      </c>
      <c r="B2040" s="181"/>
      <c r="C2040" s="182"/>
      <c r="D2040" s="183"/>
      <c r="E2040" s="184"/>
      <c r="F2040" s="185"/>
      <c r="G2040" s="181">
        <v>22963029090304</v>
      </c>
      <c r="H2040" s="182">
        <v>2</v>
      </c>
      <c r="I2040" s="183" t="s">
        <v>329</v>
      </c>
      <c r="J2040" s="184">
        <v>3.0000000000000001E-5</v>
      </c>
      <c r="K2040" s="185">
        <v>2.4399999999999999E-4</v>
      </c>
      <c r="L2040" s="181">
        <v>594969411584</v>
      </c>
      <c r="M2040" s="182">
        <v>0</v>
      </c>
      <c r="N2040" s="183" t="s">
        <v>3963</v>
      </c>
      <c r="O2040" s="184">
        <v>0.37171900000000002</v>
      </c>
      <c r="P2040" s="185">
        <v>309.04488199999997</v>
      </c>
      <c r="S2040" s="175"/>
    </row>
    <row r="2041" spans="1:19" x14ac:dyDescent="0.2">
      <c r="A2041" s="172">
        <v>2015</v>
      </c>
      <c r="B2041" s="181"/>
      <c r="C2041" s="182"/>
      <c r="D2041" s="183"/>
      <c r="E2041" s="184"/>
      <c r="F2041" s="185"/>
      <c r="G2041" s="181">
        <v>21410369560576</v>
      </c>
      <c r="H2041" s="182">
        <v>2</v>
      </c>
      <c r="I2041" s="183" t="s">
        <v>316</v>
      </c>
      <c r="J2041" s="184">
        <v>3.0000000000000001E-5</v>
      </c>
      <c r="K2041" s="185">
        <v>2.4399999999999999E-4</v>
      </c>
      <c r="L2041" s="181">
        <v>653506191360</v>
      </c>
      <c r="M2041" s="182">
        <v>0</v>
      </c>
      <c r="N2041" s="183" t="s">
        <v>3965</v>
      </c>
      <c r="O2041" s="184">
        <v>0.37296400000000002</v>
      </c>
      <c r="P2041" s="185">
        <v>311.16666700000002</v>
      </c>
      <c r="S2041" s="175"/>
    </row>
    <row r="2042" spans="1:19" x14ac:dyDescent="0.2">
      <c r="A2042" s="172">
        <v>2016</v>
      </c>
      <c r="B2042" s="181"/>
      <c r="C2042" s="182"/>
      <c r="D2042" s="183"/>
      <c r="E2042" s="184"/>
      <c r="F2042" s="185"/>
      <c r="G2042" s="181">
        <v>4240118956032</v>
      </c>
      <c r="H2042" s="182">
        <v>0</v>
      </c>
      <c r="I2042" s="183" t="s">
        <v>3974</v>
      </c>
      <c r="J2042" s="184">
        <v>0.37186000000000002</v>
      </c>
      <c r="K2042" s="185">
        <v>309.965667</v>
      </c>
      <c r="L2042" s="181">
        <v>2304064372736</v>
      </c>
      <c r="M2042" s="182">
        <v>1</v>
      </c>
      <c r="N2042" s="183" t="s">
        <v>3968</v>
      </c>
      <c r="O2042" s="184">
        <v>0.50129999999999997</v>
      </c>
      <c r="P2042" s="185">
        <v>688.72577200000001</v>
      </c>
      <c r="S2042" s="175"/>
    </row>
    <row r="2043" spans="1:19" x14ac:dyDescent="0.2">
      <c r="A2043" s="172">
        <v>2017</v>
      </c>
      <c r="B2043" s="181"/>
      <c r="C2043" s="182"/>
      <c r="D2043" s="183"/>
      <c r="E2043" s="184"/>
      <c r="F2043" s="185"/>
      <c r="G2043" s="181">
        <v>7564373229568</v>
      </c>
      <c r="H2043" s="182">
        <v>2</v>
      </c>
      <c r="I2043" s="183" t="s">
        <v>315</v>
      </c>
      <c r="J2043" s="184">
        <v>3.6000000000000001E-5</v>
      </c>
      <c r="K2043" s="185">
        <v>2.8899999999999998E-4</v>
      </c>
      <c r="L2043" s="181">
        <v>4264884879360</v>
      </c>
      <c r="M2043" s="182">
        <v>0</v>
      </c>
      <c r="N2043" s="183" t="s">
        <v>3970</v>
      </c>
      <c r="O2043" s="184">
        <v>0.37391200000000002</v>
      </c>
      <c r="P2043" s="185">
        <v>312.11590799999999</v>
      </c>
      <c r="S2043" s="175"/>
    </row>
    <row r="2044" spans="1:19" x14ac:dyDescent="0.2">
      <c r="A2044" s="172">
        <v>2018</v>
      </c>
      <c r="B2044" s="181"/>
      <c r="C2044" s="182"/>
      <c r="D2044" s="183"/>
      <c r="E2044" s="184"/>
      <c r="F2044" s="185"/>
      <c r="G2044" s="181">
        <v>22991500746752</v>
      </c>
      <c r="H2044" s="182">
        <v>0</v>
      </c>
      <c r="I2044" s="183" t="s">
        <v>3978</v>
      </c>
      <c r="J2044" s="184">
        <v>0.373944</v>
      </c>
      <c r="K2044" s="185">
        <v>311.49676099999999</v>
      </c>
      <c r="L2044" s="181">
        <v>1085986054144</v>
      </c>
      <c r="M2044" s="182">
        <v>0</v>
      </c>
      <c r="N2044" s="183" t="s">
        <v>3973</v>
      </c>
      <c r="O2044" s="184">
        <v>0.37373099999999998</v>
      </c>
      <c r="P2044" s="185">
        <v>311.59823299999999</v>
      </c>
      <c r="S2044" s="175"/>
    </row>
    <row r="2045" spans="1:19" x14ac:dyDescent="0.2">
      <c r="A2045" s="172">
        <v>2019</v>
      </c>
      <c r="B2045" s="181"/>
      <c r="C2045" s="182"/>
      <c r="D2045" s="183"/>
      <c r="E2045" s="184"/>
      <c r="F2045" s="185"/>
      <c r="G2045" s="181">
        <v>26346075930624</v>
      </c>
      <c r="H2045" s="182">
        <v>2</v>
      </c>
      <c r="I2045" s="183" t="s">
        <v>315</v>
      </c>
      <c r="J2045" s="184">
        <v>1.7E-5</v>
      </c>
      <c r="K2045" s="185">
        <v>1.37E-4</v>
      </c>
      <c r="L2045" s="181">
        <v>5294981783552</v>
      </c>
      <c r="M2045" s="182">
        <v>1</v>
      </c>
      <c r="N2045" s="183" t="s">
        <v>3975</v>
      </c>
      <c r="O2045" s="184">
        <v>0.48544799999999999</v>
      </c>
      <c r="P2045" s="185">
        <v>658.43420400000002</v>
      </c>
      <c r="S2045" s="175"/>
    </row>
    <row r="2046" spans="1:19" x14ac:dyDescent="0.2">
      <c r="A2046" s="172">
        <v>2020</v>
      </c>
      <c r="B2046" s="181"/>
      <c r="C2046" s="182"/>
      <c r="D2046" s="183"/>
      <c r="E2046" s="184"/>
      <c r="F2046" s="185"/>
      <c r="G2046" s="181">
        <v>19849831227392</v>
      </c>
      <c r="H2046" s="182">
        <v>2</v>
      </c>
      <c r="I2046" s="183" t="s">
        <v>301</v>
      </c>
      <c r="J2046" s="184">
        <v>1.2999999999999999E-5</v>
      </c>
      <c r="K2046" s="185">
        <v>1.06E-4</v>
      </c>
      <c r="L2046" s="181">
        <v>2037419016192</v>
      </c>
      <c r="M2046" s="182">
        <v>0</v>
      </c>
      <c r="N2046" s="183" t="s">
        <v>3976</v>
      </c>
      <c r="O2046" s="184">
        <v>0.37677899999999998</v>
      </c>
      <c r="P2046" s="185">
        <v>315.01866000000001</v>
      </c>
      <c r="S2046" s="175"/>
    </row>
    <row r="2047" spans="1:19" x14ac:dyDescent="0.2">
      <c r="A2047" s="172">
        <v>2021</v>
      </c>
      <c r="B2047" s="181"/>
      <c r="C2047" s="182"/>
      <c r="D2047" s="183"/>
      <c r="E2047" s="184"/>
      <c r="F2047" s="185"/>
      <c r="G2047" s="181">
        <v>26061520617472</v>
      </c>
      <c r="H2047" s="182">
        <v>1</v>
      </c>
      <c r="I2047" s="183" t="s">
        <v>3982</v>
      </c>
      <c r="J2047" s="184">
        <v>0.49957499999999999</v>
      </c>
      <c r="K2047" s="185">
        <v>676.33451700000001</v>
      </c>
      <c r="L2047" s="181">
        <v>5314184060928</v>
      </c>
      <c r="M2047" s="182">
        <v>2</v>
      </c>
      <c r="N2047" s="183" t="s">
        <v>339</v>
      </c>
      <c r="O2047" s="184">
        <v>0</v>
      </c>
      <c r="P2047" s="185">
        <v>0</v>
      </c>
      <c r="S2047" s="175"/>
    </row>
    <row r="2048" spans="1:19" x14ac:dyDescent="0.2">
      <c r="A2048" s="172">
        <v>2022</v>
      </c>
      <c r="B2048" s="181"/>
      <c r="C2048" s="182"/>
      <c r="D2048" s="183"/>
      <c r="E2048" s="184"/>
      <c r="F2048" s="185"/>
      <c r="G2048" s="181">
        <v>22931861782528</v>
      </c>
      <c r="H2048" s="182">
        <v>0</v>
      </c>
      <c r="I2048" s="183" t="s">
        <v>3987</v>
      </c>
      <c r="J2048" s="184">
        <v>0.37576199999999998</v>
      </c>
      <c r="K2048" s="185">
        <v>314.134365</v>
      </c>
      <c r="L2048" s="181">
        <v>1459587293184</v>
      </c>
      <c r="M2048" s="182">
        <v>0</v>
      </c>
      <c r="N2048" s="183" t="s">
        <v>3981</v>
      </c>
      <c r="O2048" s="184">
        <v>0.37561699999999998</v>
      </c>
      <c r="P2048" s="185">
        <v>313.534131</v>
      </c>
      <c r="S2048" s="175"/>
    </row>
    <row r="2049" spans="1:19" x14ac:dyDescent="0.2">
      <c r="A2049" s="172">
        <v>2023</v>
      </c>
      <c r="B2049" s="181"/>
      <c r="C2049" s="182"/>
      <c r="D2049" s="183"/>
      <c r="E2049" s="184"/>
      <c r="F2049" s="185"/>
      <c r="G2049" s="181">
        <v>4860283314176</v>
      </c>
      <c r="H2049" s="182">
        <v>2</v>
      </c>
      <c r="I2049" s="183" t="s">
        <v>304</v>
      </c>
      <c r="J2049" s="184">
        <v>2.4000000000000001E-5</v>
      </c>
      <c r="K2049" s="185">
        <v>1.9799999999999999E-4</v>
      </c>
      <c r="L2049" s="181">
        <v>6715849449472</v>
      </c>
      <c r="M2049" s="182">
        <v>0</v>
      </c>
      <c r="N2049" s="183" t="s">
        <v>3984</v>
      </c>
      <c r="O2049" s="184">
        <v>0.37290800000000002</v>
      </c>
      <c r="P2049" s="185">
        <v>310.05332299999998</v>
      </c>
      <c r="S2049" s="175"/>
    </row>
    <row r="2050" spans="1:19" x14ac:dyDescent="0.2">
      <c r="A2050" s="172">
        <v>2024</v>
      </c>
      <c r="B2050" s="181"/>
      <c r="C2050" s="182"/>
      <c r="D2050" s="183"/>
      <c r="E2050" s="184"/>
      <c r="F2050" s="185"/>
      <c r="G2050" s="181">
        <v>19434854121472</v>
      </c>
      <c r="H2050" s="182">
        <v>0</v>
      </c>
      <c r="I2050" s="183" t="s">
        <v>3991</v>
      </c>
      <c r="J2050" s="184">
        <v>0.37602799999999997</v>
      </c>
      <c r="K2050" s="185">
        <v>314.47708299999999</v>
      </c>
      <c r="L2050" s="181">
        <v>6646246187008</v>
      </c>
      <c r="M2050" s="182">
        <v>0</v>
      </c>
      <c r="N2050" s="183" t="s">
        <v>3990</v>
      </c>
      <c r="O2050" s="184">
        <v>0.37440299999999999</v>
      </c>
      <c r="P2050" s="185">
        <v>312.63305100000002</v>
      </c>
      <c r="S2050" s="175"/>
    </row>
    <row r="2051" spans="1:19" x14ac:dyDescent="0.2">
      <c r="A2051" s="172">
        <v>2025</v>
      </c>
      <c r="B2051" s="181"/>
      <c r="C2051" s="182"/>
      <c r="D2051" s="183"/>
      <c r="E2051" s="184"/>
      <c r="F2051" s="185"/>
      <c r="G2051" s="181">
        <v>17501737779200</v>
      </c>
      <c r="H2051" s="182">
        <v>1</v>
      </c>
      <c r="I2051" s="183" t="s">
        <v>3995</v>
      </c>
      <c r="J2051" s="184">
        <v>0.49949300000000002</v>
      </c>
      <c r="K2051" s="185">
        <v>682.980728</v>
      </c>
      <c r="L2051" s="181">
        <v>5881782198272</v>
      </c>
      <c r="M2051" s="182">
        <v>1</v>
      </c>
      <c r="N2051" s="183" t="s">
        <v>3992</v>
      </c>
      <c r="O2051" s="184">
        <v>0.50207900000000005</v>
      </c>
      <c r="P2051" s="185">
        <v>687.70002499999998</v>
      </c>
      <c r="S2051" s="175"/>
    </row>
    <row r="2052" spans="1:19" x14ac:dyDescent="0.2">
      <c r="A2052" s="172">
        <v>2026</v>
      </c>
      <c r="B2052" s="181"/>
      <c r="C2052" s="182"/>
      <c r="D2052" s="183"/>
      <c r="E2052" s="184"/>
      <c r="F2052" s="185"/>
      <c r="G2052" s="181">
        <v>2427375108096</v>
      </c>
      <c r="H2052" s="182">
        <v>0</v>
      </c>
      <c r="I2052" s="183" t="s">
        <v>3996</v>
      </c>
      <c r="J2052" s="184">
        <v>0.37407200000000002</v>
      </c>
      <c r="K2052" s="185">
        <v>311.73144400000001</v>
      </c>
      <c r="L2052" s="181">
        <v>2485049901056</v>
      </c>
      <c r="M2052" s="182">
        <v>0</v>
      </c>
      <c r="N2052" s="183" t="s">
        <v>3993</v>
      </c>
      <c r="O2052" s="184">
        <v>0.375496</v>
      </c>
      <c r="P2052" s="185">
        <v>313.42249500000003</v>
      </c>
      <c r="S2052" s="175"/>
    </row>
    <row r="2053" spans="1:19" x14ac:dyDescent="0.2">
      <c r="A2053" s="172">
        <v>2027</v>
      </c>
      <c r="B2053" s="181"/>
      <c r="C2053" s="182"/>
      <c r="D2053" s="183"/>
      <c r="E2053" s="184"/>
      <c r="F2053" s="185"/>
      <c r="G2053" s="181">
        <v>18211881926656</v>
      </c>
      <c r="H2053" s="182">
        <v>2</v>
      </c>
      <c r="I2053" s="183" t="s">
        <v>214</v>
      </c>
      <c r="J2053" s="184">
        <v>1.9000000000000001E-5</v>
      </c>
      <c r="K2053" s="185">
        <v>1.5200000000000001E-4</v>
      </c>
      <c r="L2053" s="181">
        <v>6863339225088</v>
      </c>
      <c r="M2053" s="182">
        <v>1</v>
      </c>
      <c r="N2053" s="183" t="s">
        <v>3997</v>
      </c>
      <c r="O2053" s="184">
        <v>0.50545099999999998</v>
      </c>
      <c r="P2053" s="185">
        <v>695.50846999999999</v>
      </c>
      <c r="S2053" s="175"/>
    </row>
    <row r="2054" spans="1:19" x14ac:dyDescent="0.2">
      <c r="A2054" s="172">
        <v>2028</v>
      </c>
      <c r="B2054" s="181"/>
      <c r="C2054" s="182"/>
      <c r="D2054" s="183"/>
      <c r="E2054" s="184"/>
      <c r="F2054" s="185"/>
      <c r="G2054" s="181">
        <v>24542427668480</v>
      </c>
      <c r="H2054" s="182">
        <v>0</v>
      </c>
      <c r="I2054" s="183" t="s">
        <v>4002</v>
      </c>
      <c r="J2054" s="184">
        <v>0.37787300000000001</v>
      </c>
      <c r="K2054" s="185">
        <v>316.49884100000003</v>
      </c>
      <c r="L2054" s="181">
        <v>1194679033856</v>
      </c>
      <c r="M2054" s="182">
        <v>0</v>
      </c>
      <c r="N2054" s="183" t="s">
        <v>3998</v>
      </c>
      <c r="O2054" s="184">
        <v>0.374199</v>
      </c>
      <c r="P2054" s="185">
        <v>311.96385199999997</v>
      </c>
      <c r="S2054" s="175"/>
    </row>
    <row r="2055" spans="1:19" x14ac:dyDescent="0.2">
      <c r="A2055" s="172">
        <v>2029</v>
      </c>
      <c r="B2055" s="181"/>
      <c r="C2055" s="182"/>
      <c r="D2055" s="183"/>
      <c r="E2055" s="184"/>
      <c r="F2055" s="185"/>
      <c r="G2055" s="181">
        <v>12283106689024</v>
      </c>
      <c r="H2055" s="182">
        <v>0</v>
      </c>
      <c r="I2055" s="183" t="s">
        <v>4006</v>
      </c>
      <c r="J2055" s="184">
        <v>0.374361</v>
      </c>
      <c r="K2055" s="185">
        <v>312.709993</v>
      </c>
      <c r="L2055" s="181">
        <v>4691637223424</v>
      </c>
      <c r="M2055" s="182">
        <v>0</v>
      </c>
      <c r="N2055" s="183" t="s">
        <v>4000</v>
      </c>
      <c r="O2055" s="184">
        <v>0.37184699999999998</v>
      </c>
      <c r="P2055" s="185">
        <v>309.29148700000002</v>
      </c>
      <c r="S2055" s="175"/>
    </row>
    <row r="2056" spans="1:19" x14ac:dyDescent="0.2">
      <c r="A2056" s="172">
        <v>2030</v>
      </c>
      <c r="B2056" s="181"/>
      <c r="C2056" s="182"/>
      <c r="D2056" s="183"/>
      <c r="E2056" s="184"/>
      <c r="F2056" s="185"/>
      <c r="G2056" s="181">
        <v>19217755750400</v>
      </c>
      <c r="H2056" s="182">
        <v>2</v>
      </c>
      <c r="I2056" s="183" t="s">
        <v>316</v>
      </c>
      <c r="J2056" s="184">
        <v>2.1999999999999999E-5</v>
      </c>
      <c r="K2056" s="185">
        <v>1.83E-4</v>
      </c>
      <c r="L2056" s="181">
        <v>1178878771200</v>
      </c>
      <c r="M2056" s="182">
        <v>2</v>
      </c>
      <c r="N2056" s="183" t="s">
        <v>376</v>
      </c>
      <c r="O2056" s="184">
        <v>9.0000000000000002E-6</v>
      </c>
      <c r="P2056" s="185">
        <v>7.6000000000000004E-5</v>
      </c>
      <c r="S2056" s="175"/>
    </row>
    <row r="2057" spans="1:19" x14ac:dyDescent="0.2">
      <c r="A2057" s="172">
        <v>2031</v>
      </c>
      <c r="B2057" s="181"/>
      <c r="C2057" s="182"/>
      <c r="D2057" s="183"/>
      <c r="E2057" s="184"/>
      <c r="F2057" s="185"/>
      <c r="G2057" s="181">
        <v>472802066432</v>
      </c>
      <c r="H2057" s="182">
        <v>0</v>
      </c>
      <c r="I2057" s="183" t="s">
        <v>4009</v>
      </c>
      <c r="J2057" s="184">
        <v>0.37372300000000003</v>
      </c>
      <c r="K2057" s="185">
        <v>311.73650600000002</v>
      </c>
      <c r="L2057" s="181">
        <v>1336732459008</v>
      </c>
      <c r="M2057" s="182">
        <v>0</v>
      </c>
      <c r="N2057" s="183" t="s">
        <v>4003</v>
      </c>
      <c r="O2057" s="184">
        <v>0.37531999999999999</v>
      </c>
      <c r="P2057" s="185">
        <v>313.975281</v>
      </c>
      <c r="S2057" s="175"/>
    </row>
    <row r="2058" spans="1:19" x14ac:dyDescent="0.2">
      <c r="A2058" s="172">
        <v>2032</v>
      </c>
      <c r="B2058" s="181"/>
      <c r="C2058" s="182"/>
      <c r="D2058" s="183"/>
      <c r="E2058" s="184"/>
      <c r="F2058" s="185"/>
      <c r="G2058" s="181">
        <v>11486639038464</v>
      </c>
      <c r="H2058" s="182">
        <v>2</v>
      </c>
      <c r="I2058" s="183" t="s">
        <v>339</v>
      </c>
      <c r="J2058" s="184">
        <v>2.1999999999999999E-5</v>
      </c>
      <c r="K2058" s="185">
        <v>1.83E-4</v>
      </c>
      <c r="L2058" s="181">
        <v>1968745758720</v>
      </c>
      <c r="M2058" s="182">
        <v>0</v>
      </c>
      <c r="N2058" s="183" t="s">
        <v>4005</v>
      </c>
      <c r="O2058" s="184">
        <v>0.37169400000000002</v>
      </c>
      <c r="P2058" s="185">
        <v>309.25328999999999</v>
      </c>
      <c r="S2058" s="175"/>
    </row>
    <row r="2059" spans="1:19" x14ac:dyDescent="0.2">
      <c r="A2059" s="172">
        <v>2033</v>
      </c>
      <c r="B2059" s="181"/>
      <c r="C2059" s="182"/>
      <c r="D2059" s="183"/>
      <c r="E2059" s="184"/>
      <c r="F2059" s="185"/>
      <c r="G2059" s="181"/>
      <c r="H2059" s="182"/>
      <c r="I2059" s="183"/>
      <c r="J2059" s="184"/>
      <c r="K2059" s="185"/>
      <c r="L2059" s="181">
        <v>6808167702528</v>
      </c>
      <c r="M2059" s="182">
        <v>2</v>
      </c>
      <c r="N2059" s="183" t="s">
        <v>301</v>
      </c>
      <c r="O2059" s="184">
        <v>5.0000000000000004E-6</v>
      </c>
      <c r="P2059" s="185">
        <v>4.5000000000000003E-5</v>
      </c>
      <c r="S2059" s="175"/>
    </row>
    <row r="2060" spans="1:19" x14ac:dyDescent="0.2">
      <c r="A2060" s="172">
        <v>2034</v>
      </c>
      <c r="B2060" s="181"/>
      <c r="C2060" s="182"/>
      <c r="D2060" s="183"/>
      <c r="E2060" s="184"/>
      <c r="F2060" s="185"/>
      <c r="G2060" s="181"/>
      <c r="H2060" s="182"/>
      <c r="I2060" s="183"/>
      <c r="J2060" s="184"/>
      <c r="K2060" s="185"/>
      <c r="L2060" s="181">
        <v>3845840683008</v>
      </c>
      <c r="M2060" s="182">
        <v>2</v>
      </c>
      <c r="N2060" s="183" t="s">
        <v>316</v>
      </c>
      <c r="O2060" s="184">
        <v>1.5E-5</v>
      </c>
      <c r="P2060" s="185">
        <v>1.22E-4</v>
      </c>
      <c r="S2060" s="175"/>
    </row>
    <row r="2061" spans="1:19" x14ac:dyDescent="0.2">
      <c r="A2061" s="172">
        <v>2035</v>
      </c>
      <c r="B2061" s="181"/>
      <c r="C2061" s="182"/>
      <c r="D2061" s="183"/>
      <c r="E2061" s="184"/>
      <c r="F2061" s="185"/>
      <c r="G2061" s="181"/>
      <c r="H2061" s="182"/>
      <c r="I2061" s="183"/>
      <c r="J2061" s="184"/>
      <c r="K2061" s="185"/>
      <c r="L2061" s="181">
        <v>2163423502336</v>
      </c>
      <c r="M2061" s="182">
        <v>0</v>
      </c>
      <c r="N2061" s="183" t="s">
        <v>4010</v>
      </c>
      <c r="O2061" s="184">
        <v>0.374749</v>
      </c>
      <c r="P2061" s="185">
        <v>313.04966999999999</v>
      </c>
      <c r="S2061" s="175"/>
    </row>
    <row r="2062" spans="1:19" x14ac:dyDescent="0.2">
      <c r="A2062" s="172">
        <v>2036</v>
      </c>
      <c r="B2062" s="181"/>
      <c r="C2062" s="182"/>
      <c r="D2062" s="183"/>
      <c r="E2062" s="184"/>
      <c r="F2062" s="185"/>
      <c r="G2062" s="181"/>
      <c r="H2062" s="182"/>
      <c r="I2062" s="183"/>
      <c r="J2062" s="184"/>
      <c r="K2062" s="185"/>
      <c r="L2062" s="181">
        <v>2723818053632</v>
      </c>
      <c r="M2062" s="182">
        <v>0</v>
      </c>
      <c r="N2062" s="183" t="s">
        <v>4011</v>
      </c>
      <c r="O2062" s="184">
        <v>0.37383499999999997</v>
      </c>
      <c r="P2062" s="185">
        <v>311.58788800000002</v>
      </c>
      <c r="S2062" s="175"/>
    </row>
    <row r="2063" spans="1:19" x14ac:dyDescent="0.2">
      <c r="A2063" s="172">
        <v>2037</v>
      </c>
      <c r="B2063" s="181"/>
      <c r="C2063" s="182"/>
      <c r="D2063" s="183"/>
      <c r="E2063" s="184"/>
      <c r="F2063" s="185"/>
      <c r="G2063" s="181"/>
      <c r="H2063" s="182"/>
      <c r="I2063" s="183"/>
      <c r="J2063" s="184"/>
      <c r="K2063" s="185"/>
      <c r="L2063" s="181">
        <v>5507628433408</v>
      </c>
      <c r="M2063" s="182">
        <v>0</v>
      </c>
      <c r="N2063" s="183" t="s">
        <v>4012</v>
      </c>
      <c r="O2063" s="184">
        <v>0.373311</v>
      </c>
      <c r="P2063" s="185">
        <v>310.78837099999998</v>
      </c>
      <c r="S2063" s="175"/>
    </row>
    <row r="2064" spans="1:19" x14ac:dyDescent="0.2">
      <c r="A2064" s="172">
        <v>2038</v>
      </c>
      <c r="B2064" s="181"/>
      <c r="C2064" s="182"/>
      <c r="D2064" s="183"/>
      <c r="E2064" s="184"/>
      <c r="F2064" s="185"/>
      <c r="G2064" s="181"/>
      <c r="H2064" s="182"/>
      <c r="I2064" s="183"/>
      <c r="J2064" s="184"/>
      <c r="K2064" s="185"/>
      <c r="L2064" s="181">
        <v>196916486144</v>
      </c>
      <c r="M2064" s="182">
        <v>0</v>
      </c>
      <c r="N2064" s="183" t="s">
        <v>4014</v>
      </c>
      <c r="O2064" s="184">
        <v>0.37261</v>
      </c>
      <c r="P2064" s="185">
        <v>310.44741599999998</v>
      </c>
      <c r="S2064" s="175"/>
    </row>
    <row r="2065" spans="1:19" x14ac:dyDescent="0.2">
      <c r="A2065" s="172">
        <v>2039</v>
      </c>
      <c r="B2065" s="181"/>
      <c r="C2065" s="182"/>
      <c r="D2065" s="183"/>
      <c r="E2065" s="184"/>
      <c r="F2065" s="185"/>
      <c r="G2065" s="181"/>
      <c r="H2065" s="182"/>
      <c r="I2065" s="183"/>
      <c r="J2065" s="184"/>
      <c r="K2065" s="185"/>
      <c r="L2065" s="181">
        <v>3126304768000</v>
      </c>
      <c r="M2065" s="182">
        <v>0</v>
      </c>
      <c r="N2065" s="183" t="s">
        <v>4015</v>
      </c>
      <c r="O2065" s="184">
        <v>0.37543500000000002</v>
      </c>
      <c r="P2065" s="185">
        <v>313.33045900000002</v>
      </c>
      <c r="S2065" s="175"/>
    </row>
    <row r="2066" spans="1:19" ht="13.5" thickBot="1" x14ac:dyDescent="0.25">
      <c r="A2066" s="172"/>
      <c r="B2066" s="176"/>
      <c r="C2066" s="177"/>
      <c r="D2066" s="178"/>
      <c r="E2066" s="179"/>
      <c r="F2066" s="180"/>
      <c r="G2066" s="176"/>
      <c r="H2066" s="177"/>
      <c r="I2066" s="178"/>
      <c r="J2066" s="179"/>
      <c r="K2066" s="180"/>
      <c r="L2066" s="176"/>
      <c r="M2066" s="177"/>
      <c r="N2066" s="178"/>
      <c r="O2066" s="179"/>
      <c r="P2066" s="180"/>
      <c r="S2066" s="175"/>
    </row>
  </sheetData>
  <sortState xmlns:xlrd2="http://schemas.microsoft.com/office/spreadsheetml/2017/richdata2" ref="S27:S1258">
    <sortCondition ref="S27"/>
  </sortState>
  <mergeCells count="12">
    <mergeCell ref="S21:U21"/>
    <mergeCell ref="B24:F24"/>
    <mergeCell ref="G24:K24"/>
    <mergeCell ref="L24:P24"/>
    <mergeCell ref="B3:C3"/>
    <mergeCell ref="G5:H5"/>
    <mergeCell ref="J5:L5"/>
    <mergeCell ref="O5:P5"/>
    <mergeCell ref="S5:T5"/>
    <mergeCell ref="B17:F17"/>
    <mergeCell ref="G17:K17"/>
    <mergeCell ref="L17:P17"/>
  </mergeCells>
  <conditionalFormatting sqref="G7:G9">
    <cfRule type="expression" dxfId="28" priority="14">
      <formula>AND(G7&gt;0,G7&lt;$T$6)</formula>
    </cfRule>
  </conditionalFormatting>
  <conditionalFormatting sqref="G11:G13">
    <cfRule type="expression" dxfId="27" priority="13">
      <formula>AND(G11&gt;0,G11&gt;$T$7)</formula>
    </cfRule>
  </conditionalFormatting>
  <conditionalFormatting sqref="H7:H9">
    <cfRule type="expression" dxfId="26" priority="12">
      <formula>AND(H7&gt;0,H7&lt;$T$9)</formula>
    </cfRule>
  </conditionalFormatting>
  <conditionalFormatting sqref="H11:H13">
    <cfRule type="expression" dxfId="25" priority="11">
      <formula>AND(H11&gt;0,H11&gt;$T$10)</formula>
    </cfRule>
  </conditionalFormatting>
  <conditionalFormatting sqref="C11:C13 C6:C8">
    <cfRule type="expression" dxfId="24" priority="10">
      <formula>C6="FAIL"</formula>
    </cfRule>
  </conditionalFormatting>
  <conditionalFormatting sqref="E19:E21">
    <cfRule type="expression" dxfId="23" priority="9">
      <formula>ABS(E19-L7)&gt;$T$13</formula>
    </cfRule>
  </conditionalFormatting>
  <conditionalFormatting sqref="J19:J21">
    <cfRule type="expression" dxfId="22" priority="8">
      <formula>ABS(J19-L10)&gt;$T$13</formula>
    </cfRule>
  </conditionalFormatting>
  <conditionalFormatting sqref="O19:O21">
    <cfRule type="expression" dxfId="21" priority="7">
      <formula>ABS(O19-L13)&gt;$T$13</formula>
    </cfRule>
  </conditionalFormatting>
  <conditionalFormatting sqref="O7:O9">
    <cfRule type="expression" dxfId="20" priority="6">
      <formula>AND(O7&gt;0,O7&lt;T$6)</formula>
    </cfRule>
  </conditionalFormatting>
  <conditionalFormatting sqref="O11:O13">
    <cfRule type="expression" dxfId="19" priority="5">
      <formula>AND(O11&gt;0,O11&gt;T$7)</formula>
    </cfRule>
  </conditionalFormatting>
  <conditionalFormatting sqref="P7:P9">
    <cfRule type="expression" dxfId="18" priority="4">
      <formula>AND(P7&gt;0,P7&lt;T$9)</formula>
    </cfRule>
  </conditionalFormatting>
  <conditionalFormatting sqref="P11:P13">
    <cfRule type="expression" dxfId="17" priority="3">
      <formula>AND(P11&gt;0,P11&gt;T$10)</formula>
    </cfRule>
  </conditionalFormatting>
  <conditionalFormatting sqref="D6:D8">
    <cfRule type="expression" dxfId="16" priority="2">
      <formula>D6="FAIL"</formula>
    </cfRule>
  </conditionalFormatting>
  <conditionalFormatting sqref="P15">
    <cfRule type="expression" dxfId="15" priority="1">
      <formula>P15=0</formula>
    </cfRule>
  </conditionalFormatting>
  <pageMargins left="0.7" right="0.7" top="0.75" bottom="0.75" header="0.3" footer="0.3"/>
  <pageSetup orientation="portrait" horizontalDpi="4294967293" verticalDpi="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C635B3-1241-4D1B-A11A-4E653F010B4F}">
  <sheetPr codeName="Sheet2"/>
  <dimension ref="A1:AA47"/>
  <sheetViews>
    <sheetView workbookViewId="0">
      <selection activeCell="A4" sqref="A4"/>
    </sheetView>
  </sheetViews>
  <sheetFormatPr defaultRowHeight="12.75" x14ac:dyDescent="0.2"/>
  <cols>
    <col min="1" max="1" width="18.28515625" customWidth="1"/>
    <col min="2" max="2" width="21.5703125" customWidth="1"/>
    <col min="3" max="3" width="15.7109375" customWidth="1"/>
    <col min="4" max="4" width="7.5703125" customWidth="1"/>
    <col min="5" max="5" width="9.85546875" customWidth="1"/>
    <col min="6" max="6" width="8.85546875" customWidth="1"/>
    <col min="7" max="7" width="8.5703125" customWidth="1"/>
    <col min="8" max="8" width="12" customWidth="1"/>
    <col min="9" max="9" width="13.140625" customWidth="1"/>
    <col min="11" max="11" width="12.28515625" customWidth="1"/>
    <col min="12" max="12" width="7.7109375" customWidth="1"/>
    <col min="13" max="13" width="11.28515625" customWidth="1"/>
    <col min="14" max="14" width="6.85546875" customWidth="1"/>
    <col min="15" max="15" width="10.28515625" customWidth="1"/>
    <col min="16" max="16" width="10.7109375" customWidth="1"/>
    <col min="17" max="17" width="15.7109375" customWidth="1"/>
    <col min="19" max="19" width="10.140625" customWidth="1"/>
    <col min="22" max="22" width="13.28515625" customWidth="1"/>
    <col min="23" max="23" width="11" customWidth="1"/>
    <col min="24" max="26" width="11.7109375" customWidth="1"/>
    <col min="27" max="27" width="31.42578125" customWidth="1"/>
  </cols>
  <sheetData>
    <row r="1" spans="1:27" x14ac:dyDescent="0.2">
      <c r="A1" s="1">
        <v>25</v>
      </c>
      <c r="B1" s="2">
        <f>COLUMN(W6)</f>
        <v>23</v>
      </c>
      <c r="C1" s="3" t="s">
        <v>16</v>
      </c>
      <c r="E1" s="1">
        <v>5</v>
      </c>
      <c r="F1" s="1">
        <f>E1+1</f>
        <v>6</v>
      </c>
      <c r="G1" s="1">
        <f t="shared" ref="G1:AA1" si="0">F1+1</f>
        <v>7</v>
      </c>
      <c r="H1" s="1">
        <f t="shared" si="0"/>
        <v>8</v>
      </c>
      <c r="I1" s="1">
        <f t="shared" si="0"/>
        <v>9</v>
      </c>
      <c r="J1" s="1">
        <f t="shared" si="0"/>
        <v>10</v>
      </c>
      <c r="K1" s="1">
        <f t="shared" si="0"/>
        <v>11</v>
      </c>
      <c r="L1" s="1">
        <f t="shared" si="0"/>
        <v>12</v>
      </c>
      <c r="M1" s="1">
        <f t="shared" si="0"/>
        <v>13</v>
      </c>
      <c r="N1" s="1">
        <f t="shared" si="0"/>
        <v>14</v>
      </c>
      <c r="O1" s="1">
        <f t="shared" si="0"/>
        <v>15</v>
      </c>
      <c r="P1" s="1">
        <f t="shared" si="0"/>
        <v>16</v>
      </c>
      <c r="Q1" s="1">
        <f t="shared" si="0"/>
        <v>17</v>
      </c>
      <c r="R1" s="1">
        <f t="shared" si="0"/>
        <v>18</v>
      </c>
      <c r="S1" s="1">
        <f t="shared" si="0"/>
        <v>19</v>
      </c>
      <c r="T1" s="1">
        <f t="shared" si="0"/>
        <v>20</v>
      </c>
      <c r="U1" s="1">
        <f>T1+1</f>
        <v>21</v>
      </c>
      <c r="V1" s="1">
        <f>U1+1</f>
        <v>22</v>
      </c>
      <c r="W1" s="1">
        <f>V1+1</f>
        <v>23</v>
      </c>
      <c r="X1" s="1">
        <f>W1+1</f>
        <v>24</v>
      </c>
      <c r="Y1" s="1">
        <f t="shared" si="0"/>
        <v>25</v>
      </c>
      <c r="Z1" s="1">
        <f t="shared" si="0"/>
        <v>26</v>
      </c>
      <c r="AA1" s="1">
        <f t="shared" si="0"/>
        <v>27</v>
      </c>
    </row>
    <row r="2" spans="1:27" ht="15.75" x14ac:dyDescent="0.25">
      <c r="A2" s="5" t="s">
        <v>2</v>
      </c>
      <c r="B2" s="6" t="s">
        <v>17</v>
      </c>
    </row>
    <row r="3" spans="1:27" x14ac:dyDescent="0.2">
      <c r="A3" s="7" t="s">
        <v>4</v>
      </c>
      <c r="B3" s="40" t="s">
        <v>104</v>
      </c>
      <c r="D3" s="7"/>
      <c r="E3" s="7" t="s">
        <v>5</v>
      </c>
      <c r="F3" t="s">
        <v>105</v>
      </c>
    </row>
    <row r="4" spans="1:27" x14ac:dyDescent="0.2">
      <c r="A4" s="9" t="s">
        <v>6</v>
      </c>
      <c r="B4" s="10" t="s">
        <v>103</v>
      </c>
    </row>
    <row r="5" spans="1:27" x14ac:dyDescent="0.2">
      <c r="B5" s="41"/>
    </row>
    <row r="6" spans="1:27" s="44" customFormat="1" ht="51.75" thickBot="1" x14ac:dyDescent="0.25">
      <c r="A6" s="12" t="s">
        <v>7</v>
      </c>
      <c r="B6" s="12" t="s">
        <v>18</v>
      </c>
      <c r="C6" s="12" t="s">
        <v>19</v>
      </c>
      <c r="D6" s="12" t="s">
        <v>20</v>
      </c>
      <c r="E6" s="12" t="s">
        <v>21</v>
      </c>
      <c r="F6" s="12" t="s">
        <v>22</v>
      </c>
      <c r="G6" s="42" t="s">
        <v>23</v>
      </c>
      <c r="H6" s="35" t="s">
        <v>24</v>
      </c>
      <c r="I6" s="12" t="s">
        <v>25</v>
      </c>
      <c r="J6" s="12" t="s">
        <v>26</v>
      </c>
      <c r="K6" s="12" t="s">
        <v>27</v>
      </c>
      <c r="L6" s="12" t="s">
        <v>22</v>
      </c>
      <c r="M6" s="12" t="s">
        <v>28</v>
      </c>
      <c r="N6" s="12" t="s">
        <v>29</v>
      </c>
      <c r="O6" s="12" t="s">
        <v>12</v>
      </c>
      <c r="P6" s="42" t="s">
        <v>13</v>
      </c>
      <c r="Q6" s="35" t="s">
        <v>30</v>
      </c>
      <c r="R6" s="12" t="s">
        <v>31</v>
      </c>
      <c r="S6" s="12" t="s">
        <v>32</v>
      </c>
      <c r="T6" s="12" t="s">
        <v>33</v>
      </c>
      <c r="U6" s="43" t="s">
        <v>34</v>
      </c>
      <c r="V6" s="43" t="s">
        <v>15</v>
      </c>
      <c r="W6" s="42" t="s">
        <v>35</v>
      </c>
      <c r="X6" s="35" t="s">
        <v>36</v>
      </c>
      <c r="Y6" s="12" t="s">
        <v>37</v>
      </c>
      <c r="Z6" s="12" t="s">
        <v>38</v>
      </c>
      <c r="AA6" s="12" t="s">
        <v>39</v>
      </c>
    </row>
    <row r="7" spans="1:27" ht="202.5" x14ac:dyDescent="0.2">
      <c r="A7" s="36" t="s">
        <v>106</v>
      </c>
      <c r="B7" s="45" t="s">
        <v>107</v>
      </c>
      <c r="C7" s="20">
        <v>6.7199999999999996E-4</v>
      </c>
      <c r="D7" s="46" t="s">
        <v>140</v>
      </c>
      <c r="E7" s="46" t="s">
        <v>141</v>
      </c>
      <c r="F7" s="47">
        <v>10000</v>
      </c>
      <c r="G7" s="48">
        <v>10000</v>
      </c>
      <c r="H7" s="18" t="s">
        <v>142</v>
      </c>
      <c r="I7" s="19" t="s">
        <v>143</v>
      </c>
      <c r="J7" s="23">
        <v>10</v>
      </c>
      <c r="K7" s="49" t="s">
        <v>144</v>
      </c>
      <c r="L7" s="50"/>
      <c r="M7" s="51"/>
      <c r="N7" s="37"/>
      <c r="O7" s="22"/>
      <c r="P7" s="52"/>
      <c r="Q7" s="53">
        <v>311.07649099999998</v>
      </c>
      <c r="R7" s="23">
        <v>18</v>
      </c>
      <c r="S7" s="54" t="s">
        <v>213</v>
      </c>
      <c r="T7" s="54" t="s">
        <v>214</v>
      </c>
      <c r="U7" s="55" t="s">
        <v>214</v>
      </c>
      <c r="V7" s="56" t="s">
        <v>215</v>
      </c>
      <c r="W7" s="52">
        <v>18</v>
      </c>
      <c r="X7" s="57" t="s">
        <v>145</v>
      </c>
      <c r="Y7" s="58" t="s">
        <v>146</v>
      </c>
      <c r="Z7" s="58" t="s">
        <v>147</v>
      </c>
      <c r="AA7" s="58" t="s">
        <v>148</v>
      </c>
    </row>
    <row r="8" spans="1:27" ht="33.75" x14ac:dyDescent="0.2">
      <c r="A8" s="36" t="s">
        <v>108</v>
      </c>
      <c r="B8" s="45" t="s">
        <v>109</v>
      </c>
      <c r="C8" s="20">
        <v>23.790782</v>
      </c>
      <c r="D8" s="46" t="s">
        <v>140</v>
      </c>
      <c r="E8" s="46" t="s">
        <v>141</v>
      </c>
      <c r="F8" s="47">
        <v>0</v>
      </c>
      <c r="G8" s="48">
        <v>10000</v>
      </c>
      <c r="H8" s="18" t="s">
        <v>142</v>
      </c>
      <c r="I8" s="19" t="s">
        <v>143</v>
      </c>
      <c r="J8" s="23">
        <v>0</v>
      </c>
      <c r="K8" s="49" t="s">
        <v>217</v>
      </c>
      <c r="L8" s="50">
        <v>0</v>
      </c>
      <c r="M8" s="51" t="s">
        <v>212</v>
      </c>
      <c r="N8" s="37">
        <v>3001</v>
      </c>
      <c r="O8" s="22">
        <v>12</v>
      </c>
      <c r="P8" s="52">
        <v>1</v>
      </c>
      <c r="Q8" s="53">
        <v>276.14068099999997</v>
      </c>
      <c r="R8" s="23">
        <v>829</v>
      </c>
      <c r="S8" s="54" t="s">
        <v>767</v>
      </c>
      <c r="T8" s="54" t="s">
        <v>214</v>
      </c>
      <c r="U8" s="55" t="s">
        <v>214</v>
      </c>
      <c r="V8" s="56" t="s">
        <v>215</v>
      </c>
      <c r="W8" s="52">
        <v>829</v>
      </c>
      <c r="X8" s="57" t="s">
        <v>145</v>
      </c>
      <c r="Y8" s="58" t="s">
        <v>146</v>
      </c>
      <c r="Z8" s="58" t="s">
        <v>147</v>
      </c>
      <c r="AA8" s="58"/>
    </row>
    <row r="9" spans="1:27" ht="33.75" x14ac:dyDescent="0.2">
      <c r="A9" s="36" t="s">
        <v>110</v>
      </c>
      <c r="B9" s="45" t="s">
        <v>111</v>
      </c>
      <c r="C9" s="20">
        <v>20.77515</v>
      </c>
      <c r="D9" s="46" t="s">
        <v>140</v>
      </c>
      <c r="E9" s="46" t="s">
        <v>141</v>
      </c>
      <c r="F9" s="47">
        <v>1</v>
      </c>
      <c r="G9" s="48">
        <v>10000</v>
      </c>
      <c r="H9" s="18" t="s">
        <v>142</v>
      </c>
      <c r="I9" s="19" t="s">
        <v>143</v>
      </c>
      <c r="J9" s="23">
        <v>0</v>
      </c>
      <c r="K9" s="49" t="s">
        <v>217</v>
      </c>
      <c r="L9" s="50">
        <v>1</v>
      </c>
      <c r="M9" s="51" t="s">
        <v>211</v>
      </c>
      <c r="N9" s="37">
        <v>3001</v>
      </c>
      <c r="O9" s="22">
        <v>12</v>
      </c>
      <c r="P9" s="52">
        <v>1</v>
      </c>
      <c r="Q9" s="53">
        <v>276.13950499999999</v>
      </c>
      <c r="R9" s="23">
        <v>823</v>
      </c>
      <c r="S9" s="54" t="s">
        <v>1248</v>
      </c>
      <c r="T9" s="54" t="s">
        <v>214</v>
      </c>
      <c r="U9" s="55" t="s">
        <v>214</v>
      </c>
      <c r="V9" s="56" t="s">
        <v>215</v>
      </c>
      <c r="W9" s="52">
        <v>823</v>
      </c>
      <c r="X9" s="57" t="s">
        <v>145</v>
      </c>
      <c r="Y9" s="58" t="s">
        <v>146</v>
      </c>
      <c r="Z9" s="58" t="s">
        <v>147</v>
      </c>
      <c r="AA9" s="58"/>
    </row>
    <row r="10" spans="1:27" ht="33.75" x14ac:dyDescent="0.2">
      <c r="A10" s="36" t="s">
        <v>112</v>
      </c>
      <c r="B10" s="45" t="s">
        <v>113</v>
      </c>
      <c r="C10" s="20">
        <v>17.783256999999999</v>
      </c>
      <c r="D10" s="46" t="s">
        <v>140</v>
      </c>
      <c r="E10" s="46" t="s">
        <v>141</v>
      </c>
      <c r="F10" s="47">
        <v>2</v>
      </c>
      <c r="G10" s="48">
        <v>10000</v>
      </c>
      <c r="H10" s="18" t="s">
        <v>142</v>
      </c>
      <c r="I10" s="19" t="s">
        <v>143</v>
      </c>
      <c r="J10" s="23">
        <v>0</v>
      </c>
      <c r="K10" s="49" t="s">
        <v>217</v>
      </c>
      <c r="L10" s="50">
        <v>2</v>
      </c>
      <c r="M10" s="51" t="s">
        <v>210</v>
      </c>
      <c r="N10" s="37">
        <v>3001</v>
      </c>
      <c r="O10" s="22">
        <v>12</v>
      </c>
      <c r="P10" s="52">
        <v>1</v>
      </c>
      <c r="Q10" s="53">
        <v>276.13954899999999</v>
      </c>
      <c r="R10" s="23">
        <v>876</v>
      </c>
      <c r="S10" s="54" t="s">
        <v>1754</v>
      </c>
      <c r="T10" s="54" t="s">
        <v>214</v>
      </c>
      <c r="U10" s="55" t="s">
        <v>214</v>
      </c>
      <c r="V10" s="56" t="s">
        <v>215</v>
      </c>
      <c r="W10" s="52">
        <v>876</v>
      </c>
      <c r="X10" s="57" t="s">
        <v>145</v>
      </c>
      <c r="Y10" s="58" t="s">
        <v>146</v>
      </c>
      <c r="Z10" s="58" t="s">
        <v>147</v>
      </c>
      <c r="AA10" s="58"/>
    </row>
    <row r="11" spans="1:27" ht="33.75" x14ac:dyDescent="0.2">
      <c r="A11" s="36" t="s">
        <v>114</v>
      </c>
      <c r="B11" s="45" t="s">
        <v>115</v>
      </c>
      <c r="C11" s="20">
        <v>14.786917000000001</v>
      </c>
      <c r="D11" s="46" t="s">
        <v>140</v>
      </c>
      <c r="E11" s="46" t="s">
        <v>141</v>
      </c>
      <c r="F11" s="47">
        <v>3</v>
      </c>
      <c r="G11" s="48">
        <v>10000</v>
      </c>
      <c r="H11" s="18" t="s">
        <v>142</v>
      </c>
      <c r="I11" s="19" t="s">
        <v>143</v>
      </c>
      <c r="J11" s="23">
        <v>0</v>
      </c>
      <c r="K11" s="49" t="s">
        <v>217</v>
      </c>
      <c r="L11" s="50">
        <v>3</v>
      </c>
      <c r="M11" s="51" t="s">
        <v>209</v>
      </c>
      <c r="N11" s="37">
        <v>3001</v>
      </c>
      <c r="O11" s="22">
        <v>12</v>
      </c>
      <c r="P11" s="52">
        <v>1</v>
      </c>
      <c r="Q11" s="53">
        <v>276.14062000000001</v>
      </c>
      <c r="R11" s="23">
        <v>876</v>
      </c>
      <c r="S11" s="54" t="s">
        <v>2245</v>
      </c>
      <c r="T11" s="54" t="s">
        <v>214</v>
      </c>
      <c r="U11" s="55" t="s">
        <v>214</v>
      </c>
      <c r="V11" s="56" t="s">
        <v>215</v>
      </c>
      <c r="W11" s="52">
        <v>876</v>
      </c>
      <c r="X11" s="57" t="s">
        <v>145</v>
      </c>
      <c r="Y11" s="58" t="s">
        <v>146</v>
      </c>
      <c r="Z11" s="58" t="s">
        <v>147</v>
      </c>
      <c r="AA11" s="58"/>
    </row>
    <row r="12" spans="1:27" ht="33.75" x14ac:dyDescent="0.2">
      <c r="A12" s="36" t="s">
        <v>116</v>
      </c>
      <c r="B12" s="45" t="s">
        <v>117</v>
      </c>
      <c r="C12" s="20">
        <v>11.797162</v>
      </c>
      <c r="D12" s="46" t="s">
        <v>140</v>
      </c>
      <c r="E12" s="46" t="s">
        <v>141</v>
      </c>
      <c r="F12" s="47">
        <v>4</v>
      </c>
      <c r="G12" s="48">
        <v>10000</v>
      </c>
      <c r="H12" s="18" t="s">
        <v>142</v>
      </c>
      <c r="I12" s="19" t="s">
        <v>143</v>
      </c>
      <c r="J12" s="23">
        <v>0</v>
      </c>
      <c r="K12" s="49" t="s">
        <v>217</v>
      </c>
      <c r="L12" s="50">
        <v>4</v>
      </c>
      <c r="M12" s="51" t="s">
        <v>208</v>
      </c>
      <c r="N12" s="37">
        <v>3001</v>
      </c>
      <c r="O12" s="22">
        <v>13</v>
      </c>
      <c r="P12" s="52">
        <v>1</v>
      </c>
      <c r="Q12" s="53">
        <v>276.14126800000003</v>
      </c>
      <c r="R12" s="23">
        <v>760</v>
      </c>
      <c r="S12" s="54" t="s">
        <v>2663</v>
      </c>
      <c r="T12" s="54" t="s">
        <v>214</v>
      </c>
      <c r="U12" s="55" t="s">
        <v>214</v>
      </c>
      <c r="V12" s="56" t="s">
        <v>215</v>
      </c>
      <c r="W12" s="52">
        <v>760</v>
      </c>
      <c r="X12" s="57" t="s">
        <v>145</v>
      </c>
      <c r="Y12" s="58" t="s">
        <v>146</v>
      </c>
      <c r="Z12" s="58" t="s">
        <v>147</v>
      </c>
      <c r="AA12" s="58"/>
    </row>
    <row r="13" spans="1:27" ht="33.75" x14ac:dyDescent="0.2">
      <c r="A13" s="36" t="s">
        <v>118</v>
      </c>
      <c r="B13" s="45" t="s">
        <v>119</v>
      </c>
      <c r="C13" s="20">
        <v>8.7889140000000001</v>
      </c>
      <c r="D13" s="46" t="s">
        <v>140</v>
      </c>
      <c r="E13" s="46" t="s">
        <v>141</v>
      </c>
      <c r="F13" s="47">
        <v>5</v>
      </c>
      <c r="G13" s="48">
        <v>10000</v>
      </c>
      <c r="H13" s="18" t="s">
        <v>142</v>
      </c>
      <c r="I13" s="19" t="s">
        <v>143</v>
      </c>
      <c r="J13" s="23">
        <v>0</v>
      </c>
      <c r="K13" s="49" t="s">
        <v>217</v>
      </c>
      <c r="L13" s="50">
        <v>5</v>
      </c>
      <c r="M13" s="51" t="s">
        <v>207</v>
      </c>
      <c r="N13" s="37">
        <v>3001</v>
      </c>
      <c r="O13" s="22">
        <v>13</v>
      </c>
      <c r="P13" s="52">
        <v>1</v>
      </c>
      <c r="Q13" s="53">
        <v>276.14294200000001</v>
      </c>
      <c r="R13" s="23">
        <v>782</v>
      </c>
      <c r="S13" s="54" t="s">
        <v>3111</v>
      </c>
      <c r="T13" s="54" t="s">
        <v>214</v>
      </c>
      <c r="U13" s="55" t="s">
        <v>214</v>
      </c>
      <c r="V13" s="56" t="s">
        <v>215</v>
      </c>
      <c r="W13" s="52">
        <v>782</v>
      </c>
      <c r="X13" s="57" t="s">
        <v>145</v>
      </c>
      <c r="Y13" s="58" t="s">
        <v>146</v>
      </c>
      <c r="Z13" s="58" t="s">
        <v>147</v>
      </c>
      <c r="AA13" s="58"/>
    </row>
    <row r="14" spans="1:27" ht="33.75" x14ac:dyDescent="0.2">
      <c r="A14" s="36" t="s">
        <v>120</v>
      </c>
      <c r="B14" s="45" t="s">
        <v>121</v>
      </c>
      <c r="C14" s="20">
        <v>5.7825519999999999</v>
      </c>
      <c r="D14" s="46" t="s">
        <v>140</v>
      </c>
      <c r="E14" s="46" t="s">
        <v>141</v>
      </c>
      <c r="F14" s="47">
        <v>6</v>
      </c>
      <c r="G14" s="48">
        <v>10000</v>
      </c>
      <c r="H14" s="18" t="s">
        <v>142</v>
      </c>
      <c r="I14" s="19" t="s">
        <v>143</v>
      </c>
      <c r="J14" s="23">
        <v>0</v>
      </c>
      <c r="K14" s="49" t="s">
        <v>217</v>
      </c>
      <c r="L14" s="50">
        <v>6</v>
      </c>
      <c r="M14" s="51" t="s">
        <v>206</v>
      </c>
      <c r="N14" s="37">
        <v>3001</v>
      </c>
      <c r="O14" s="22">
        <v>13</v>
      </c>
      <c r="P14" s="52">
        <v>1</v>
      </c>
      <c r="Q14" s="53">
        <v>276.14007700000002</v>
      </c>
      <c r="R14" s="23">
        <v>828</v>
      </c>
      <c r="S14" s="54" t="s">
        <v>3594</v>
      </c>
      <c r="T14" s="54" t="s">
        <v>214</v>
      </c>
      <c r="U14" s="55" t="s">
        <v>214</v>
      </c>
      <c r="V14" s="56" t="s">
        <v>215</v>
      </c>
      <c r="W14" s="52">
        <v>828</v>
      </c>
      <c r="X14" s="57" t="s">
        <v>145</v>
      </c>
      <c r="Y14" s="58" t="s">
        <v>146</v>
      </c>
      <c r="Z14" s="58" t="s">
        <v>147</v>
      </c>
      <c r="AA14" s="58"/>
    </row>
    <row r="15" spans="1:27" ht="33.75" x14ac:dyDescent="0.2">
      <c r="A15" s="36" t="s">
        <v>122</v>
      </c>
      <c r="B15" s="45" t="s">
        <v>123</v>
      </c>
      <c r="C15" s="20">
        <v>2.77827</v>
      </c>
      <c r="D15" s="46" t="s">
        <v>140</v>
      </c>
      <c r="E15" s="46" t="s">
        <v>141</v>
      </c>
      <c r="F15" s="47">
        <v>7</v>
      </c>
      <c r="G15" s="48">
        <v>10000</v>
      </c>
      <c r="H15" s="18" t="s">
        <v>142</v>
      </c>
      <c r="I15" s="19" t="s">
        <v>143</v>
      </c>
      <c r="J15" s="23">
        <v>0</v>
      </c>
      <c r="K15" s="49" t="s">
        <v>217</v>
      </c>
      <c r="L15" s="50">
        <v>7</v>
      </c>
      <c r="M15" s="51" t="s">
        <v>205</v>
      </c>
      <c r="N15" s="37">
        <v>3001</v>
      </c>
      <c r="O15" s="22">
        <v>13</v>
      </c>
      <c r="P15" s="52">
        <v>1</v>
      </c>
      <c r="Q15" s="53">
        <v>276.14692000000002</v>
      </c>
      <c r="R15" s="23">
        <v>775</v>
      </c>
      <c r="S15" s="54" t="s">
        <v>4016</v>
      </c>
      <c r="T15" s="54" t="s">
        <v>214</v>
      </c>
      <c r="U15" s="55" t="s">
        <v>214</v>
      </c>
      <c r="V15" s="56" t="s">
        <v>215</v>
      </c>
      <c r="W15" s="52">
        <v>775</v>
      </c>
      <c r="X15" s="57" t="s">
        <v>145</v>
      </c>
      <c r="Y15" s="58" t="s">
        <v>146</v>
      </c>
      <c r="Z15" s="58" t="s">
        <v>147</v>
      </c>
      <c r="AA15" s="58"/>
    </row>
    <row r="16" spans="1:27" ht="33.75" x14ac:dyDescent="0.2">
      <c r="A16" s="36" t="s">
        <v>124</v>
      </c>
      <c r="B16" s="45" t="s">
        <v>125</v>
      </c>
      <c r="C16" s="20"/>
      <c r="D16" s="46"/>
      <c r="E16" s="46"/>
      <c r="F16" s="47"/>
      <c r="G16" s="48"/>
      <c r="H16" s="18"/>
      <c r="I16" s="19"/>
      <c r="J16" s="23"/>
      <c r="K16" s="49"/>
      <c r="L16" s="50"/>
      <c r="M16" s="51"/>
      <c r="N16" s="37"/>
      <c r="O16" s="22"/>
      <c r="P16" s="52"/>
      <c r="Q16" s="53"/>
      <c r="R16" s="23"/>
      <c r="S16" s="54"/>
      <c r="T16" s="54"/>
      <c r="U16" s="55"/>
      <c r="V16" s="56"/>
      <c r="W16" s="52"/>
      <c r="X16" s="57"/>
      <c r="Y16" s="58"/>
      <c r="Z16" s="58"/>
      <c r="AA16" s="58"/>
    </row>
    <row r="17" spans="1:27" ht="33.75" x14ac:dyDescent="0.2">
      <c r="A17" s="36" t="s">
        <v>126</v>
      </c>
      <c r="B17" s="45" t="s">
        <v>127</v>
      </c>
      <c r="C17" s="20"/>
      <c r="D17" s="46"/>
      <c r="E17" s="46"/>
      <c r="F17" s="47"/>
      <c r="G17" s="48"/>
      <c r="H17" s="18"/>
      <c r="I17" s="19"/>
      <c r="J17" s="23"/>
      <c r="K17" s="49"/>
      <c r="L17" s="50"/>
      <c r="M17" s="51"/>
      <c r="N17" s="37"/>
      <c r="O17" s="22"/>
      <c r="P17" s="52"/>
      <c r="Q17" s="53"/>
      <c r="R17" s="23"/>
      <c r="S17" s="54"/>
      <c r="T17" s="54"/>
      <c r="U17" s="55"/>
      <c r="V17" s="56"/>
      <c r="W17" s="52"/>
      <c r="X17" s="57"/>
      <c r="Y17" s="58"/>
      <c r="Z17" s="58"/>
      <c r="AA17" s="58"/>
    </row>
    <row r="18" spans="1:27" ht="33.75" x14ac:dyDescent="0.2">
      <c r="A18" s="36" t="s">
        <v>128</v>
      </c>
      <c r="B18" s="45" t="s">
        <v>129</v>
      </c>
      <c r="C18" s="20"/>
      <c r="D18" s="46"/>
      <c r="E18" s="46"/>
      <c r="F18" s="47"/>
      <c r="G18" s="48"/>
      <c r="H18" s="18"/>
      <c r="I18" s="19"/>
      <c r="J18" s="23"/>
      <c r="K18" s="49"/>
      <c r="L18" s="50"/>
      <c r="M18" s="51"/>
      <c r="N18" s="37"/>
      <c r="O18" s="22"/>
      <c r="P18" s="52"/>
      <c r="Q18" s="53"/>
      <c r="R18" s="23"/>
      <c r="S18" s="54"/>
      <c r="T18" s="54"/>
      <c r="U18" s="55"/>
      <c r="V18" s="56"/>
      <c r="W18" s="52"/>
      <c r="X18" s="57"/>
      <c r="Y18" s="58"/>
      <c r="Z18" s="58"/>
      <c r="AA18" s="58"/>
    </row>
    <row r="19" spans="1:27" ht="33.75" x14ac:dyDescent="0.2">
      <c r="A19" s="36" t="s">
        <v>130</v>
      </c>
      <c r="B19" s="45" t="s">
        <v>131</v>
      </c>
      <c r="C19" s="20"/>
      <c r="D19" s="46"/>
      <c r="E19" s="46"/>
      <c r="F19" s="47"/>
      <c r="G19" s="48"/>
      <c r="H19" s="18"/>
      <c r="I19" s="19"/>
      <c r="J19" s="23"/>
      <c r="K19" s="49"/>
      <c r="L19" s="50"/>
      <c r="M19" s="51"/>
      <c r="N19" s="37"/>
      <c r="O19" s="22"/>
      <c r="P19" s="52"/>
      <c r="Q19" s="53"/>
      <c r="R19" s="23"/>
      <c r="S19" s="54"/>
      <c r="T19" s="54"/>
      <c r="U19" s="55"/>
      <c r="V19" s="56"/>
      <c r="W19" s="52"/>
      <c r="X19" s="57"/>
      <c r="Y19" s="58"/>
      <c r="Z19" s="58"/>
      <c r="AA19" s="58"/>
    </row>
    <row r="20" spans="1:27" ht="33.75" x14ac:dyDescent="0.2">
      <c r="A20" s="36" t="s">
        <v>132</v>
      </c>
      <c r="B20" s="45" t="s">
        <v>133</v>
      </c>
      <c r="C20" s="20"/>
      <c r="D20" s="46"/>
      <c r="E20" s="46"/>
      <c r="F20" s="47"/>
      <c r="G20" s="48"/>
      <c r="H20" s="18"/>
      <c r="I20" s="19"/>
      <c r="J20" s="23"/>
      <c r="K20" s="49"/>
      <c r="L20" s="50"/>
      <c r="M20" s="51"/>
      <c r="N20" s="37"/>
      <c r="O20" s="22"/>
      <c r="P20" s="52"/>
      <c r="Q20" s="53"/>
      <c r="R20" s="23"/>
      <c r="S20" s="54"/>
      <c r="T20" s="54"/>
      <c r="U20" s="55"/>
      <c r="V20" s="56"/>
      <c r="W20" s="52"/>
      <c r="X20" s="57"/>
      <c r="Y20" s="58"/>
      <c r="Z20" s="58"/>
      <c r="AA20" s="58"/>
    </row>
    <row r="21" spans="1:27" ht="33.75" x14ac:dyDescent="0.2">
      <c r="A21" s="36" t="s">
        <v>134</v>
      </c>
      <c r="B21" s="45" t="s">
        <v>135</v>
      </c>
      <c r="C21" s="20"/>
      <c r="D21" s="46"/>
      <c r="E21" s="46"/>
      <c r="F21" s="47"/>
      <c r="G21" s="48"/>
      <c r="H21" s="18"/>
      <c r="I21" s="19"/>
      <c r="J21" s="23"/>
      <c r="K21" s="49"/>
      <c r="L21" s="50"/>
      <c r="M21" s="51"/>
      <c r="N21" s="37"/>
      <c r="O21" s="22"/>
      <c r="P21" s="52"/>
      <c r="Q21" s="53"/>
      <c r="R21" s="23"/>
      <c r="S21" s="54"/>
      <c r="T21" s="54"/>
      <c r="U21" s="55"/>
      <c r="V21" s="56"/>
      <c r="W21" s="52"/>
      <c r="X21" s="57"/>
      <c r="Y21" s="58"/>
      <c r="Z21" s="58"/>
      <c r="AA21" s="58"/>
    </row>
    <row r="22" spans="1:27" ht="33.75" x14ac:dyDescent="0.2">
      <c r="A22" s="36" t="s">
        <v>136</v>
      </c>
      <c r="B22" s="45" t="s">
        <v>137</v>
      </c>
      <c r="C22" s="20"/>
      <c r="D22" s="46"/>
      <c r="E22" s="46"/>
      <c r="F22" s="47"/>
      <c r="G22" s="48"/>
      <c r="H22" s="18"/>
      <c r="I22" s="19"/>
      <c r="J22" s="23"/>
      <c r="K22" s="49"/>
      <c r="L22" s="50"/>
      <c r="M22" s="51"/>
      <c r="N22" s="37"/>
      <c r="O22" s="22"/>
      <c r="P22" s="52"/>
      <c r="Q22" s="53"/>
      <c r="R22" s="23"/>
      <c r="S22" s="54"/>
      <c r="T22" s="54"/>
      <c r="U22" s="55"/>
      <c r="V22" s="56"/>
      <c r="W22" s="52"/>
      <c r="X22" s="57"/>
      <c r="Y22" s="58"/>
      <c r="Z22" s="58"/>
      <c r="AA22" s="58"/>
    </row>
    <row r="23" spans="1:27" ht="33.75" x14ac:dyDescent="0.2">
      <c r="A23" s="36" t="s">
        <v>138</v>
      </c>
      <c r="B23" s="45" t="s">
        <v>139</v>
      </c>
      <c r="C23" s="20"/>
      <c r="D23" s="46"/>
      <c r="E23" s="46"/>
      <c r="F23" s="47"/>
      <c r="G23" s="48"/>
      <c r="H23" s="18"/>
      <c r="I23" s="19"/>
      <c r="J23" s="23"/>
      <c r="K23" s="49"/>
      <c r="L23" s="50"/>
      <c r="M23" s="51"/>
      <c r="N23" s="37"/>
      <c r="O23" s="22"/>
      <c r="P23" s="52"/>
      <c r="Q23" s="53"/>
      <c r="R23" s="23"/>
      <c r="S23" s="54"/>
      <c r="T23" s="54"/>
      <c r="U23" s="55"/>
      <c r="V23" s="56"/>
      <c r="W23" s="52"/>
      <c r="X23" s="57"/>
      <c r="Y23" s="58"/>
      <c r="Z23" s="58"/>
      <c r="AA23" s="58"/>
    </row>
    <row r="24" spans="1:27" x14ac:dyDescent="0.2">
      <c r="A24" s="36"/>
      <c r="B24" s="45"/>
      <c r="C24" s="20"/>
      <c r="D24" s="46"/>
      <c r="E24" s="46"/>
      <c r="F24" s="47"/>
      <c r="G24" s="48"/>
      <c r="H24" s="18"/>
      <c r="I24" s="19"/>
      <c r="J24" s="23"/>
      <c r="K24" s="49"/>
      <c r="L24" s="50"/>
      <c r="M24" s="51"/>
      <c r="N24" s="37"/>
      <c r="O24" s="22"/>
      <c r="P24" s="52"/>
      <c r="Q24" s="53"/>
      <c r="R24" s="23"/>
      <c r="S24" s="54"/>
      <c r="T24" s="54"/>
      <c r="U24" s="55"/>
      <c r="V24" s="56"/>
      <c r="W24" s="52"/>
      <c r="X24" s="57"/>
      <c r="Y24" s="58"/>
      <c r="Z24" s="58"/>
      <c r="AA24" s="58"/>
    </row>
    <row r="25" spans="1:27" x14ac:dyDescent="0.2">
      <c r="A25" s="38"/>
      <c r="B25" s="59"/>
      <c r="C25" s="29"/>
      <c r="D25" s="60"/>
      <c r="E25" s="60"/>
      <c r="F25" s="61"/>
      <c r="G25" s="62"/>
      <c r="H25" s="27"/>
      <c r="I25" s="28"/>
      <c r="J25" s="32"/>
      <c r="K25" s="63"/>
      <c r="L25" s="64"/>
      <c r="M25" s="65"/>
      <c r="N25" s="39"/>
      <c r="O25" s="31"/>
      <c r="P25" s="66"/>
      <c r="Q25" s="67"/>
      <c r="R25" s="32"/>
      <c r="S25" s="68"/>
      <c r="T25" s="68"/>
      <c r="U25" s="69"/>
      <c r="V25" s="70"/>
      <c r="W25" s="66"/>
      <c r="X25" s="71"/>
      <c r="Y25" s="72"/>
      <c r="Z25" s="72"/>
      <c r="AA25" s="72"/>
    </row>
    <row r="26" spans="1:27" x14ac:dyDescent="0.2">
      <c r="B26" s="73"/>
    </row>
    <row r="27" spans="1:27" x14ac:dyDescent="0.2">
      <c r="B27" s="73"/>
    </row>
    <row r="28" spans="1:27" x14ac:dyDescent="0.2">
      <c r="B28" s="73"/>
    </row>
    <row r="29" spans="1:27" x14ac:dyDescent="0.2">
      <c r="B29" s="73"/>
    </row>
    <row r="30" spans="1:27" x14ac:dyDescent="0.2">
      <c r="B30" s="73"/>
    </row>
    <row r="31" spans="1:27" x14ac:dyDescent="0.2">
      <c r="B31" s="73"/>
    </row>
    <row r="32" spans="1:27" x14ac:dyDescent="0.2">
      <c r="B32" s="73"/>
    </row>
    <row r="33" spans="2:9" x14ac:dyDescent="0.2">
      <c r="B33" s="73"/>
    </row>
    <row r="34" spans="2:9" x14ac:dyDescent="0.2">
      <c r="B34" s="73"/>
    </row>
    <row r="35" spans="2:9" x14ac:dyDescent="0.2">
      <c r="B35" s="73"/>
    </row>
    <row r="36" spans="2:9" x14ac:dyDescent="0.2">
      <c r="B36" s="74"/>
    </row>
    <row r="37" spans="2:9" x14ac:dyDescent="0.2">
      <c r="B37" s="74"/>
    </row>
    <row r="38" spans="2:9" x14ac:dyDescent="0.2">
      <c r="B38" s="74"/>
    </row>
    <row r="39" spans="2:9" x14ac:dyDescent="0.2">
      <c r="B39" s="74"/>
    </row>
    <row r="40" spans="2:9" x14ac:dyDescent="0.2">
      <c r="B40" s="74"/>
    </row>
    <row r="41" spans="2:9" x14ac:dyDescent="0.2">
      <c r="B41" s="74"/>
    </row>
    <row r="42" spans="2:9" x14ac:dyDescent="0.2">
      <c r="B42" s="74"/>
    </row>
    <row r="43" spans="2:9" x14ac:dyDescent="0.2">
      <c r="B43" s="74"/>
    </row>
    <row r="44" spans="2:9" x14ac:dyDescent="0.2">
      <c r="B44" s="74"/>
    </row>
    <row r="45" spans="2:9" x14ac:dyDescent="0.2">
      <c r="B45" s="74"/>
    </row>
    <row r="47" spans="2:9" x14ac:dyDescent="0.2">
      <c r="B47" s="75"/>
      <c r="C47" s="75"/>
      <c r="D47" s="75"/>
      <c r="E47" s="75"/>
      <c r="F47" s="75"/>
      <c r="G47" s="75"/>
      <c r="H47" s="75"/>
      <c r="I47" s="75"/>
    </row>
  </sheetData>
  <sortState xmlns:xlrd2="http://schemas.microsoft.com/office/spreadsheetml/2017/richdata2" ref="A7:Z23">
    <sortCondition ref="A6"/>
  </sortState>
  <pageMargins left="0.7" right="0.7" top="0.75" bottom="0.75" header="0.3" footer="0.3"/>
  <pageSetup orientation="portrait" horizontalDpi="4294967293" verticalDpi="0"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8607E6-D416-4900-9F0F-515E056B8AAC}">
  <sheetPr codeName="Sheet3"/>
  <dimension ref="A1:BL48"/>
  <sheetViews>
    <sheetView workbookViewId="0">
      <selection activeCell="A4" sqref="A4"/>
    </sheetView>
  </sheetViews>
  <sheetFormatPr defaultRowHeight="12.75" x14ac:dyDescent="0.2"/>
  <cols>
    <col min="1" max="1" width="16" customWidth="1"/>
    <col min="2" max="2" width="12" customWidth="1"/>
    <col min="3" max="6" width="15.7109375" customWidth="1"/>
    <col min="7" max="7" width="24.7109375" customWidth="1"/>
    <col min="8" max="8" width="12" customWidth="1"/>
    <col min="9" max="9" width="12.7109375" customWidth="1"/>
    <col min="10" max="13" width="15.7109375" customWidth="1"/>
    <col min="14" max="14" width="24.7109375" customWidth="1"/>
    <col min="15" max="16" width="12.7109375" customWidth="1"/>
    <col min="17" max="20" width="15.7109375" customWidth="1"/>
    <col min="21" max="21" width="24.7109375" customWidth="1"/>
    <col min="24" max="27" width="15.7109375" customWidth="1"/>
    <col min="28" max="28" width="24.7109375" customWidth="1"/>
    <col min="31" max="34" width="15.7109375" customWidth="1"/>
    <col min="35" max="35" width="24.7109375" customWidth="1"/>
    <col min="38" max="41" width="15.7109375" customWidth="1"/>
    <col min="42" max="42" width="24.7109375" customWidth="1"/>
    <col min="45" max="48" width="15.7109375" customWidth="1"/>
    <col min="49" max="49" width="24.7109375" customWidth="1"/>
    <col min="52" max="55" width="15.7109375" customWidth="1"/>
    <col min="56" max="56" width="24.7109375" customWidth="1"/>
  </cols>
  <sheetData>
    <row r="1" spans="1:64" x14ac:dyDescent="0.2">
      <c r="A1" s="1">
        <f>ROW(A48)</f>
        <v>48</v>
      </c>
      <c r="B1" s="2">
        <v>51</v>
      </c>
      <c r="C1" s="3" t="s">
        <v>40</v>
      </c>
      <c r="D1" s="1">
        <v>7</v>
      </c>
      <c r="E1" s="1">
        <v>58</v>
      </c>
    </row>
    <row r="2" spans="1:64" ht="15.75" x14ac:dyDescent="0.25">
      <c r="A2" s="76" t="s">
        <v>2</v>
      </c>
      <c r="B2" s="6" t="s">
        <v>41</v>
      </c>
      <c r="C2" s="6"/>
    </row>
    <row r="3" spans="1:64" x14ac:dyDescent="0.2">
      <c r="A3" s="7" t="s">
        <v>4</v>
      </c>
      <c r="B3" s="8" t="s">
        <v>104</v>
      </c>
      <c r="C3" s="8"/>
      <c r="D3" s="8"/>
      <c r="E3" s="7" t="s">
        <v>5</v>
      </c>
      <c r="F3" s="40" t="s">
        <v>105</v>
      </c>
      <c r="G3" s="40"/>
    </row>
    <row r="4" spans="1:64" x14ac:dyDescent="0.2">
      <c r="A4" s="9" t="s">
        <v>6</v>
      </c>
      <c r="B4" s="10" t="s">
        <v>103</v>
      </c>
      <c r="C4" s="10"/>
    </row>
    <row r="6" spans="1:64" x14ac:dyDescent="0.2">
      <c r="B6" s="77" t="s">
        <v>42</v>
      </c>
      <c r="C6" s="7" t="s">
        <v>108</v>
      </c>
      <c r="D6" s="78"/>
      <c r="E6" s="78"/>
      <c r="F6" s="78"/>
      <c r="G6" s="78"/>
      <c r="H6" s="79"/>
      <c r="I6" s="77" t="s">
        <v>42</v>
      </c>
      <c r="J6" s="7" t="s">
        <v>110</v>
      </c>
      <c r="K6" s="78"/>
      <c r="L6" s="78"/>
      <c r="M6" s="78"/>
      <c r="N6" s="78"/>
      <c r="O6" s="79"/>
      <c r="P6" s="77" t="s">
        <v>42</v>
      </c>
      <c r="Q6" s="7" t="s">
        <v>112</v>
      </c>
      <c r="R6" s="78"/>
      <c r="S6" s="78"/>
      <c r="T6" s="78"/>
      <c r="U6" s="78"/>
      <c r="V6" s="79"/>
      <c r="W6" s="77" t="s">
        <v>42</v>
      </c>
      <c r="X6" s="7" t="s">
        <v>114</v>
      </c>
      <c r="Y6" s="78"/>
      <c r="Z6" s="78"/>
      <c r="AA6" s="78"/>
      <c r="AB6" s="78"/>
      <c r="AC6" s="79"/>
      <c r="AD6" s="77" t="s">
        <v>42</v>
      </c>
      <c r="AE6" s="7" t="s">
        <v>116</v>
      </c>
      <c r="AF6" s="78"/>
      <c r="AG6" s="78"/>
      <c r="AH6" s="78"/>
      <c r="AI6" s="78"/>
      <c r="AJ6" s="79"/>
      <c r="AK6" s="77" t="s">
        <v>42</v>
      </c>
      <c r="AL6" s="7" t="s">
        <v>118</v>
      </c>
      <c r="AM6" s="78"/>
      <c r="AN6" s="78"/>
      <c r="AO6" s="78"/>
      <c r="AP6" s="78"/>
      <c r="AQ6" s="79"/>
      <c r="AR6" s="77" t="s">
        <v>42</v>
      </c>
      <c r="AS6" s="7" t="s">
        <v>120</v>
      </c>
      <c r="AT6" s="78"/>
      <c r="AU6" s="78"/>
      <c r="AV6" s="78"/>
      <c r="AW6" s="78"/>
      <c r="AX6" s="79"/>
      <c r="AY6" s="77" t="s">
        <v>42</v>
      </c>
      <c r="AZ6" s="7" t="s">
        <v>122</v>
      </c>
      <c r="BA6" s="78"/>
      <c r="BB6" s="78"/>
      <c r="BC6" s="78"/>
      <c r="BD6" s="78"/>
      <c r="BE6" s="79"/>
      <c r="BF6" s="77" t="s">
        <v>42</v>
      </c>
      <c r="BG6" s="7"/>
      <c r="BH6" s="78"/>
      <c r="BI6" s="78"/>
      <c r="BJ6" s="78"/>
      <c r="BK6" s="78"/>
      <c r="BL6" s="79"/>
    </row>
    <row r="7" spans="1:64" x14ac:dyDescent="0.2">
      <c r="A7" s="80"/>
      <c r="B7" s="81" t="s">
        <v>43</v>
      </c>
      <c r="C7" s="82" t="s">
        <v>44</v>
      </c>
      <c r="D7" s="83" t="s">
        <v>45</v>
      </c>
      <c r="E7" s="83" t="s">
        <v>46</v>
      </c>
      <c r="F7" s="83" t="s">
        <v>47</v>
      </c>
      <c r="G7" s="83" t="s">
        <v>48</v>
      </c>
      <c r="H7" s="84" t="s">
        <v>18</v>
      </c>
      <c r="I7" s="81" t="s">
        <v>43</v>
      </c>
      <c r="J7" s="82" t="s">
        <v>44</v>
      </c>
      <c r="K7" s="83" t="s">
        <v>45</v>
      </c>
      <c r="L7" s="83" t="s">
        <v>46</v>
      </c>
      <c r="M7" s="83" t="s">
        <v>47</v>
      </c>
      <c r="N7" s="83" t="s">
        <v>48</v>
      </c>
      <c r="O7" s="84" t="s">
        <v>18</v>
      </c>
      <c r="P7" s="81" t="s">
        <v>43</v>
      </c>
      <c r="Q7" s="82" t="s">
        <v>44</v>
      </c>
      <c r="R7" s="83" t="s">
        <v>45</v>
      </c>
      <c r="S7" s="83" t="s">
        <v>46</v>
      </c>
      <c r="T7" s="83" t="s">
        <v>47</v>
      </c>
      <c r="U7" s="83" t="s">
        <v>48</v>
      </c>
      <c r="V7" s="84" t="s">
        <v>18</v>
      </c>
      <c r="W7" s="81" t="s">
        <v>43</v>
      </c>
      <c r="X7" s="82" t="s">
        <v>44</v>
      </c>
      <c r="Y7" s="83" t="s">
        <v>45</v>
      </c>
      <c r="Z7" s="83" t="s">
        <v>46</v>
      </c>
      <c r="AA7" s="83" t="s">
        <v>47</v>
      </c>
      <c r="AB7" s="83" t="s">
        <v>48</v>
      </c>
      <c r="AC7" s="84" t="s">
        <v>18</v>
      </c>
      <c r="AD7" s="81" t="s">
        <v>43</v>
      </c>
      <c r="AE7" s="82" t="s">
        <v>44</v>
      </c>
      <c r="AF7" s="83" t="s">
        <v>45</v>
      </c>
      <c r="AG7" s="83" t="s">
        <v>46</v>
      </c>
      <c r="AH7" s="83" t="s">
        <v>47</v>
      </c>
      <c r="AI7" s="83" t="s">
        <v>48</v>
      </c>
      <c r="AJ7" s="84" t="s">
        <v>18</v>
      </c>
      <c r="AK7" s="81" t="s">
        <v>43</v>
      </c>
      <c r="AL7" s="82" t="s">
        <v>44</v>
      </c>
      <c r="AM7" s="83" t="s">
        <v>45</v>
      </c>
      <c r="AN7" s="83" t="s">
        <v>46</v>
      </c>
      <c r="AO7" s="83" t="s">
        <v>47</v>
      </c>
      <c r="AP7" s="83" t="s">
        <v>48</v>
      </c>
      <c r="AQ7" s="84" t="s">
        <v>18</v>
      </c>
      <c r="AR7" s="81" t="s">
        <v>43</v>
      </c>
      <c r="AS7" s="82" t="s">
        <v>44</v>
      </c>
      <c r="AT7" s="83" t="s">
        <v>45</v>
      </c>
      <c r="AU7" s="83" t="s">
        <v>46</v>
      </c>
      <c r="AV7" s="83" t="s">
        <v>47</v>
      </c>
      <c r="AW7" s="83" t="s">
        <v>48</v>
      </c>
      <c r="AX7" s="84" t="s">
        <v>18</v>
      </c>
      <c r="AY7" s="81" t="s">
        <v>43</v>
      </c>
      <c r="AZ7" s="82" t="s">
        <v>44</v>
      </c>
      <c r="BA7" s="83" t="s">
        <v>45</v>
      </c>
      <c r="BB7" s="83" t="s">
        <v>46</v>
      </c>
      <c r="BC7" s="83" t="s">
        <v>47</v>
      </c>
      <c r="BD7" s="83" t="s">
        <v>48</v>
      </c>
      <c r="BE7" s="84" t="s">
        <v>18</v>
      </c>
      <c r="BF7" s="81" t="s">
        <v>43</v>
      </c>
      <c r="BG7" s="82" t="s">
        <v>44</v>
      </c>
      <c r="BH7" s="83" t="s">
        <v>45</v>
      </c>
      <c r="BI7" s="83" t="s">
        <v>46</v>
      </c>
      <c r="BJ7" s="83" t="s">
        <v>47</v>
      </c>
      <c r="BK7" s="83" t="s">
        <v>48</v>
      </c>
      <c r="BL7" s="84" t="s">
        <v>18</v>
      </c>
    </row>
    <row r="8" spans="1:64" ht="33.75" x14ac:dyDescent="0.2">
      <c r="A8" s="85" t="s">
        <v>49</v>
      </c>
      <c r="B8" s="86">
        <v>0</v>
      </c>
      <c r="C8" s="87">
        <v>1717986918400</v>
      </c>
      <c r="D8" s="32">
        <v>0</v>
      </c>
      <c r="E8" s="88">
        <v>1717986910208</v>
      </c>
      <c r="F8" s="88">
        <v>8192</v>
      </c>
      <c r="G8" s="88">
        <v>1717986918400</v>
      </c>
      <c r="H8" s="89" t="s">
        <v>218</v>
      </c>
      <c r="I8" s="86">
        <v>0</v>
      </c>
      <c r="J8" s="87">
        <v>1717986918400</v>
      </c>
      <c r="K8" s="32">
        <v>0</v>
      </c>
      <c r="L8" s="88">
        <v>1717986910208</v>
      </c>
      <c r="M8" s="88">
        <v>8192</v>
      </c>
      <c r="N8" s="88">
        <v>1717986918400</v>
      </c>
      <c r="O8" s="89" t="s">
        <v>218</v>
      </c>
      <c r="P8" s="86">
        <v>0</v>
      </c>
      <c r="Q8" s="87">
        <v>1717986918400</v>
      </c>
      <c r="R8" s="32">
        <v>0</v>
      </c>
      <c r="S8" s="88">
        <v>1717986910208</v>
      </c>
      <c r="T8" s="88">
        <v>8192</v>
      </c>
      <c r="U8" s="88">
        <v>1717986918400</v>
      </c>
      <c r="V8" s="89" t="s">
        <v>218</v>
      </c>
      <c r="W8" s="86">
        <v>0</v>
      </c>
      <c r="X8" s="87">
        <v>1717986918400</v>
      </c>
      <c r="Y8" s="32">
        <v>0</v>
      </c>
      <c r="Z8" s="88">
        <v>1717986910208</v>
      </c>
      <c r="AA8" s="88">
        <v>8192</v>
      </c>
      <c r="AB8" s="88">
        <v>1717986918400</v>
      </c>
      <c r="AC8" s="89" t="s">
        <v>218</v>
      </c>
      <c r="AD8" s="86">
        <v>0</v>
      </c>
      <c r="AE8" s="87">
        <v>1717986918400</v>
      </c>
      <c r="AF8" s="32">
        <v>0</v>
      </c>
      <c r="AG8" s="88">
        <v>1717986910208</v>
      </c>
      <c r="AH8" s="88">
        <v>8192</v>
      </c>
      <c r="AI8" s="88">
        <v>1717986918400</v>
      </c>
      <c r="AJ8" s="89" t="s">
        <v>218</v>
      </c>
      <c r="AK8" s="86">
        <v>0</v>
      </c>
      <c r="AL8" s="87">
        <v>1717986918400</v>
      </c>
      <c r="AM8" s="32">
        <v>0</v>
      </c>
      <c r="AN8" s="88">
        <v>1717986910208</v>
      </c>
      <c r="AO8" s="88">
        <v>8192</v>
      </c>
      <c r="AP8" s="88">
        <v>1717986918400</v>
      </c>
      <c r="AQ8" s="89" t="s">
        <v>218</v>
      </c>
      <c r="AR8" s="86">
        <v>0</v>
      </c>
      <c r="AS8" s="87">
        <v>1717986918400</v>
      </c>
      <c r="AT8" s="32">
        <v>0</v>
      </c>
      <c r="AU8" s="88">
        <v>1717986910208</v>
      </c>
      <c r="AV8" s="88">
        <v>8192</v>
      </c>
      <c r="AW8" s="88">
        <v>1717986918400</v>
      </c>
      <c r="AX8" s="89" t="s">
        <v>218</v>
      </c>
      <c r="AY8" s="86">
        <v>0</v>
      </c>
      <c r="AZ8" s="87">
        <v>1717986918400</v>
      </c>
      <c r="BA8" s="32">
        <v>0</v>
      </c>
      <c r="BB8" s="88">
        <v>1717986910208</v>
      </c>
      <c r="BC8" s="88">
        <v>8192</v>
      </c>
      <c r="BD8" s="88">
        <v>1717986918400</v>
      </c>
      <c r="BE8" s="89" t="s">
        <v>218</v>
      </c>
      <c r="BF8" s="86"/>
      <c r="BG8" s="87"/>
      <c r="BH8" s="32"/>
      <c r="BI8" s="88"/>
      <c r="BJ8" s="88"/>
      <c r="BK8" s="88"/>
      <c r="BL8" s="89"/>
    </row>
    <row r="9" spans="1:64" ht="33.75" x14ac:dyDescent="0.2">
      <c r="A9" s="85" t="s">
        <v>235</v>
      </c>
      <c r="B9" s="86">
        <v>9</v>
      </c>
      <c r="C9" s="87">
        <v>1717986918400</v>
      </c>
      <c r="D9" s="32">
        <v>0</v>
      </c>
      <c r="E9" s="88">
        <v>1717986910208</v>
      </c>
      <c r="F9" s="88">
        <v>8192</v>
      </c>
      <c r="G9" s="88">
        <v>1717986918400</v>
      </c>
      <c r="H9" s="89" t="s">
        <v>236</v>
      </c>
      <c r="I9" s="86">
        <v>9</v>
      </c>
      <c r="J9" s="87">
        <v>1717986918400</v>
      </c>
      <c r="K9" s="32">
        <v>0</v>
      </c>
      <c r="L9" s="88">
        <v>1717986910208</v>
      </c>
      <c r="M9" s="88">
        <v>8192</v>
      </c>
      <c r="N9" s="88">
        <v>1717986918400</v>
      </c>
      <c r="O9" s="89" t="s">
        <v>236</v>
      </c>
      <c r="P9" s="86">
        <v>9</v>
      </c>
      <c r="Q9" s="87">
        <v>1717986918400</v>
      </c>
      <c r="R9" s="32">
        <v>0</v>
      </c>
      <c r="S9" s="88">
        <v>1717986910208</v>
      </c>
      <c r="T9" s="88">
        <v>8192</v>
      </c>
      <c r="U9" s="88">
        <v>1717986918400</v>
      </c>
      <c r="V9" s="89" t="s">
        <v>236</v>
      </c>
      <c r="W9" s="86">
        <v>9</v>
      </c>
      <c r="X9" s="87">
        <v>1717986918400</v>
      </c>
      <c r="Y9" s="32">
        <v>0</v>
      </c>
      <c r="Z9" s="88">
        <v>1717986910208</v>
      </c>
      <c r="AA9" s="88">
        <v>8192</v>
      </c>
      <c r="AB9" s="88">
        <v>1717986918400</v>
      </c>
      <c r="AC9" s="89" t="s">
        <v>236</v>
      </c>
      <c r="AD9" s="86">
        <v>9</v>
      </c>
      <c r="AE9" s="87">
        <v>1717986918400</v>
      </c>
      <c r="AF9" s="32">
        <v>0</v>
      </c>
      <c r="AG9" s="88">
        <v>1717986910208</v>
      </c>
      <c r="AH9" s="88">
        <v>8192</v>
      </c>
      <c r="AI9" s="88">
        <v>1717986918400</v>
      </c>
      <c r="AJ9" s="89" t="s">
        <v>236</v>
      </c>
      <c r="AK9" s="86">
        <v>9</v>
      </c>
      <c r="AL9" s="87">
        <v>1717986918400</v>
      </c>
      <c r="AM9" s="32">
        <v>0</v>
      </c>
      <c r="AN9" s="88">
        <v>1717986910208</v>
      </c>
      <c r="AO9" s="88">
        <v>8192</v>
      </c>
      <c r="AP9" s="88">
        <v>1717986918400</v>
      </c>
      <c r="AQ9" s="89" t="s">
        <v>236</v>
      </c>
      <c r="AR9" s="86">
        <v>9</v>
      </c>
      <c r="AS9" s="87">
        <v>1717986918400</v>
      </c>
      <c r="AT9" s="32">
        <v>0</v>
      </c>
      <c r="AU9" s="88">
        <v>1717986910208</v>
      </c>
      <c r="AV9" s="88">
        <v>8192</v>
      </c>
      <c r="AW9" s="88">
        <v>1717986918400</v>
      </c>
      <c r="AX9" s="89" t="s">
        <v>236</v>
      </c>
      <c r="AY9" s="86">
        <v>9</v>
      </c>
      <c r="AZ9" s="87">
        <v>1717986918400</v>
      </c>
      <c r="BA9" s="32">
        <v>0</v>
      </c>
      <c r="BB9" s="88">
        <v>1717986910208</v>
      </c>
      <c r="BC9" s="88">
        <v>8192</v>
      </c>
      <c r="BD9" s="88">
        <v>1717986918400</v>
      </c>
      <c r="BE9" s="89" t="s">
        <v>236</v>
      </c>
      <c r="BF9" s="86"/>
      <c r="BG9" s="87"/>
      <c r="BH9" s="32"/>
      <c r="BI9" s="88"/>
      <c r="BJ9" s="88"/>
      <c r="BK9" s="88"/>
      <c r="BL9" s="89"/>
    </row>
    <row r="10" spans="1:64" ht="33.75" x14ac:dyDescent="0.2">
      <c r="A10" s="85" t="s">
        <v>237</v>
      </c>
      <c r="B10" s="86">
        <v>10</v>
      </c>
      <c r="C10" s="87">
        <v>1717986918400</v>
      </c>
      <c r="D10" s="32">
        <v>0</v>
      </c>
      <c r="E10" s="88">
        <v>1717986910208</v>
      </c>
      <c r="F10" s="88">
        <v>8192</v>
      </c>
      <c r="G10" s="88">
        <v>1717986918400</v>
      </c>
      <c r="H10" s="89" t="s">
        <v>238</v>
      </c>
      <c r="I10" s="86">
        <v>10</v>
      </c>
      <c r="J10" s="87">
        <v>1717986918400</v>
      </c>
      <c r="K10" s="32">
        <v>0</v>
      </c>
      <c r="L10" s="88">
        <v>1717986910208</v>
      </c>
      <c r="M10" s="88">
        <v>8192</v>
      </c>
      <c r="N10" s="88">
        <v>1717986918400</v>
      </c>
      <c r="O10" s="89" t="s">
        <v>238</v>
      </c>
      <c r="P10" s="86">
        <v>10</v>
      </c>
      <c r="Q10" s="87">
        <v>1717986918400</v>
      </c>
      <c r="R10" s="32">
        <v>0</v>
      </c>
      <c r="S10" s="88">
        <v>1717986910208</v>
      </c>
      <c r="T10" s="88">
        <v>8192</v>
      </c>
      <c r="U10" s="88">
        <v>1717986918400</v>
      </c>
      <c r="V10" s="89" t="s">
        <v>238</v>
      </c>
      <c r="W10" s="86">
        <v>10</v>
      </c>
      <c r="X10" s="87">
        <v>1717986918400</v>
      </c>
      <c r="Y10" s="32">
        <v>0</v>
      </c>
      <c r="Z10" s="88">
        <v>1717986910208</v>
      </c>
      <c r="AA10" s="88">
        <v>8192</v>
      </c>
      <c r="AB10" s="88">
        <v>1717986918400</v>
      </c>
      <c r="AC10" s="89" t="s">
        <v>238</v>
      </c>
      <c r="AD10" s="86">
        <v>10</v>
      </c>
      <c r="AE10" s="87">
        <v>1717986918400</v>
      </c>
      <c r="AF10" s="32">
        <v>0</v>
      </c>
      <c r="AG10" s="88">
        <v>1717986910208</v>
      </c>
      <c r="AH10" s="88">
        <v>8192</v>
      </c>
      <c r="AI10" s="88">
        <v>1717986918400</v>
      </c>
      <c r="AJ10" s="89" t="s">
        <v>238</v>
      </c>
      <c r="AK10" s="86">
        <v>10</v>
      </c>
      <c r="AL10" s="87">
        <v>1717986918400</v>
      </c>
      <c r="AM10" s="32">
        <v>0</v>
      </c>
      <c r="AN10" s="88">
        <v>1717986910208</v>
      </c>
      <c r="AO10" s="88">
        <v>8192</v>
      </c>
      <c r="AP10" s="88">
        <v>1717986918400</v>
      </c>
      <c r="AQ10" s="89" t="s">
        <v>238</v>
      </c>
      <c r="AR10" s="86">
        <v>10</v>
      </c>
      <c r="AS10" s="87">
        <v>1717986918400</v>
      </c>
      <c r="AT10" s="32">
        <v>0</v>
      </c>
      <c r="AU10" s="88">
        <v>1717986910208</v>
      </c>
      <c r="AV10" s="88">
        <v>8192</v>
      </c>
      <c r="AW10" s="88">
        <v>1717986918400</v>
      </c>
      <c r="AX10" s="89" t="s">
        <v>238</v>
      </c>
      <c r="AY10" s="86">
        <v>10</v>
      </c>
      <c r="AZ10" s="87">
        <v>1717986918400</v>
      </c>
      <c r="BA10" s="32">
        <v>0</v>
      </c>
      <c r="BB10" s="88">
        <v>1717986910208</v>
      </c>
      <c r="BC10" s="88">
        <v>8192</v>
      </c>
      <c r="BD10" s="88">
        <v>1717986918400</v>
      </c>
      <c r="BE10" s="89" t="s">
        <v>238</v>
      </c>
      <c r="BF10" s="86"/>
      <c r="BG10" s="87"/>
      <c r="BH10" s="32"/>
      <c r="BI10" s="88"/>
      <c r="BJ10" s="88"/>
      <c r="BK10" s="88"/>
      <c r="BL10" s="89"/>
    </row>
    <row r="11" spans="1:64" ht="33.75" x14ac:dyDescent="0.2">
      <c r="A11" s="85" t="s">
        <v>239</v>
      </c>
      <c r="B11" s="86">
        <v>11</v>
      </c>
      <c r="C11" s="87">
        <v>1717986918400</v>
      </c>
      <c r="D11" s="32">
        <v>0</v>
      </c>
      <c r="E11" s="88">
        <v>1717986910208</v>
      </c>
      <c r="F11" s="88">
        <v>8192</v>
      </c>
      <c r="G11" s="88">
        <v>1717986918400</v>
      </c>
      <c r="H11" s="89" t="s">
        <v>240</v>
      </c>
      <c r="I11" s="86">
        <v>11</v>
      </c>
      <c r="J11" s="87">
        <v>1717986918400</v>
      </c>
      <c r="K11" s="32">
        <v>0</v>
      </c>
      <c r="L11" s="88">
        <v>1717986910208</v>
      </c>
      <c r="M11" s="88">
        <v>8192</v>
      </c>
      <c r="N11" s="88">
        <v>1717986918400</v>
      </c>
      <c r="O11" s="89" t="s">
        <v>240</v>
      </c>
      <c r="P11" s="86">
        <v>11</v>
      </c>
      <c r="Q11" s="87">
        <v>1717986918400</v>
      </c>
      <c r="R11" s="32">
        <v>0</v>
      </c>
      <c r="S11" s="88">
        <v>1717986910208</v>
      </c>
      <c r="T11" s="88">
        <v>8192</v>
      </c>
      <c r="U11" s="88">
        <v>1717986918400</v>
      </c>
      <c r="V11" s="89" t="s">
        <v>240</v>
      </c>
      <c r="W11" s="86">
        <v>11</v>
      </c>
      <c r="X11" s="87">
        <v>1717986918400</v>
      </c>
      <c r="Y11" s="32">
        <v>0</v>
      </c>
      <c r="Z11" s="88">
        <v>1717986910208</v>
      </c>
      <c r="AA11" s="88">
        <v>8192</v>
      </c>
      <c r="AB11" s="88">
        <v>1717986918400</v>
      </c>
      <c r="AC11" s="89" t="s">
        <v>240</v>
      </c>
      <c r="AD11" s="86">
        <v>11</v>
      </c>
      <c r="AE11" s="87">
        <v>1717986918400</v>
      </c>
      <c r="AF11" s="32">
        <v>0</v>
      </c>
      <c r="AG11" s="88">
        <v>1717986910208</v>
      </c>
      <c r="AH11" s="88">
        <v>8192</v>
      </c>
      <c r="AI11" s="88">
        <v>1717986918400</v>
      </c>
      <c r="AJ11" s="89" t="s">
        <v>240</v>
      </c>
      <c r="AK11" s="86">
        <v>11</v>
      </c>
      <c r="AL11" s="87">
        <v>1717986918400</v>
      </c>
      <c r="AM11" s="32">
        <v>0</v>
      </c>
      <c r="AN11" s="88">
        <v>1717986910208</v>
      </c>
      <c r="AO11" s="88">
        <v>8192</v>
      </c>
      <c r="AP11" s="88">
        <v>1717986918400</v>
      </c>
      <c r="AQ11" s="89" t="s">
        <v>240</v>
      </c>
      <c r="AR11" s="86">
        <v>11</v>
      </c>
      <c r="AS11" s="87">
        <v>1717986918400</v>
      </c>
      <c r="AT11" s="32">
        <v>0</v>
      </c>
      <c r="AU11" s="88">
        <v>1717986910208</v>
      </c>
      <c r="AV11" s="88">
        <v>8192</v>
      </c>
      <c r="AW11" s="88">
        <v>1717986918400</v>
      </c>
      <c r="AX11" s="89" t="s">
        <v>240</v>
      </c>
      <c r="AY11" s="86">
        <v>11</v>
      </c>
      <c r="AZ11" s="87">
        <v>1717986918400</v>
      </c>
      <c r="BA11" s="32">
        <v>0</v>
      </c>
      <c r="BB11" s="88">
        <v>1717986910208</v>
      </c>
      <c r="BC11" s="88">
        <v>8192</v>
      </c>
      <c r="BD11" s="88">
        <v>1717986918400</v>
      </c>
      <c r="BE11" s="89" t="s">
        <v>240</v>
      </c>
      <c r="BF11" s="86"/>
      <c r="BG11" s="87"/>
      <c r="BH11" s="32"/>
      <c r="BI11" s="88"/>
      <c r="BJ11" s="88"/>
      <c r="BK11" s="88"/>
      <c r="BL11" s="89"/>
    </row>
    <row r="12" spans="1:64" ht="33.75" x14ac:dyDescent="0.2">
      <c r="A12" s="85" t="s">
        <v>241</v>
      </c>
      <c r="B12" s="86">
        <v>12</v>
      </c>
      <c r="C12" s="87">
        <v>1717986918400</v>
      </c>
      <c r="D12" s="32">
        <v>0</v>
      </c>
      <c r="E12" s="88">
        <v>1717986910208</v>
      </c>
      <c r="F12" s="88">
        <v>8192</v>
      </c>
      <c r="G12" s="88">
        <v>1717986918400</v>
      </c>
      <c r="H12" s="89" t="s">
        <v>242</v>
      </c>
      <c r="I12" s="86">
        <v>12</v>
      </c>
      <c r="J12" s="87">
        <v>1717986918400</v>
      </c>
      <c r="K12" s="32">
        <v>0</v>
      </c>
      <c r="L12" s="88">
        <v>1717986910208</v>
      </c>
      <c r="M12" s="88">
        <v>8192</v>
      </c>
      <c r="N12" s="88">
        <v>1717986918400</v>
      </c>
      <c r="O12" s="89" t="s">
        <v>242</v>
      </c>
      <c r="P12" s="86">
        <v>12</v>
      </c>
      <c r="Q12" s="87">
        <v>1717986918400</v>
      </c>
      <c r="R12" s="32">
        <v>0</v>
      </c>
      <c r="S12" s="88">
        <v>1717986910208</v>
      </c>
      <c r="T12" s="88">
        <v>8192</v>
      </c>
      <c r="U12" s="88">
        <v>1717986918400</v>
      </c>
      <c r="V12" s="89" t="s">
        <v>242</v>
      </c>
      <c r="W12" s="86">
        <v>12</v>
      </c>
      <c r="X12" s="87">
        <v>1717986918400</v>
      </c>
      <c r="Y12" s="32">
        <v>0</v>
      </c>
      <c r="Z12" s="88">
        <v>1717986910208</v>
      </c>
      <c r="AA12" s="88">
        <v>8192</v>
      </c>
      <c r="AB12" s="88">
        <v>1717986918400</v>
      </c>
      <c r="AC12" s="89" t="s">
        <v>242</v>
      </c>
      <c r="AD12" s="86">
        <v>12</v>
      </c>
      <c r="AE12" s="87">
        <v>1717986918400</v>
      </c>
      <c r="AF12" s="32">
        <v>0</v>
      </c>
      <c r="AG12" s="88">
        <v>1717986910208</v>
      </c>
      <c r="AH12" s="88">
        <v>8192</v>
      </c>
      <c r="AI12" s="88">
        <v>1717986918400</v>
      </c>
      <c r="AJ12" s="89" t="s">
        <v>242</v>
      </c>
      <c r="AK12" s="86">
        <v>12</v>
      </c>
      <c r="AL12" s="87">
        <v>1717986918400</v>
      </c>
      <c r="AM12" s="32">
        <v>0</v>
      </c>
      <c r="AN12" s="88">
        <v>1717986910208</v>
      </c>
      <c r="AO12" s="88">
        <v>8192</v>
      </c>
      <c r="AP12" s="88">
        <v>1717986918400</v>
      </c>
      <c r="AQ12" s="89" t="s">
        <v>242</v>
      </c>
      <c r="AR12" s="86">
        <v>12</v>
      </c>
      <c r="AS12" s="87">
        <v>1717986918400</v>
      </c>
      <c r="AT12" s="32">
        <v>0</v>
      </c>
      <c r="AU12" s="88">
        <v>1717986910208</v>
      </c>
      <c r="AV12" s="88">
        <v>8192</v>
      </c>
      <c r="AW12" s="88">
        <v>1717986918400</v>
      </c>
      <c r="AX12" s="89" t="s">
        <v>242</v>
      </c>
      <c r="AY12" s="86">
        <v>12</v>
      </c>
      <c r="AZ12" s="87">
        <v>1717986918400</v>
      </c>
      <c r="BA12" s="32">
        <v>0</v>
      </c>
      <c r="BB12" s="88">
        <v>1717986910208</v>
      </c>
      <c r="BC12" s="88">
        <v>8192</v>
      </c>
      <c r="BD12" s="88">
        <v>1717986918400</v>
      </c>
      <c r="BE12" s="89" t="s">
        <v>242</v>
      </c>
      <c r="BF12" s="86"/>
      <c r="BG12" s="87"/>
      <c r="BH12" s="32"/>
      <c r="BI12" s="88"/>
      <c r="BJ12" s="88"/>
      <c r="BK12" s="88"/>
      <c r="BL12" s="89"/>
    </row>
    <row r="13" spans="1:64" ht="33.75" x14ac:dyDescent="0.2">
      <c r="A13" s="85" t="s">
        <v>243</v>
      </c>
      <c r="B13" s="86">
        <v>13</v>
      </c>
      <c r="C13" s="87">
        <v>1717986918400</v>
      </c>
      <c r="D13" s="32">
        <v>0</v>
      </c>
      <c r="E13" s="88">
        <v>1717986910208</v>
      </c>
      <c r="F13" s="88">
        <v>8192</v>
      </c>
      <c r="G13" s="88">
        <v>1717986918400</v>
      </c>
      <c r="H13" s="89" t="s">
        <v>244</v>
      </c>
      <c r="I13" s="86">
        <v>13</v>
      </c>
      <c r="J13" s="87">
        <v>1717986918400</v>
      </c>
      <c r="K13" s="32">
        <v>0</v>
      </c>
      <c r="L13" s="88">
        <v>1717986910208</v>
      </c>
      <c r="M13" s="88">
        <v>8192</v>
      </c>
      <c r="N13" s="88">
        <v>1717986918400</v>
      </c>
      <c r="O13" s="89" t="s">
        <v>244</v>
      </c>
      <c r="P13" s="86">
        <v>13</v>
      </c>
      <c r="Q13" s="87">
        <v>1717986918400</v>
      </c>
      <c r="R13" s="32">
        <v>0</v>
      </c>
      <c r="S13" s="88">
        <v>1717986910208</v>
      </c>
      <c r="T13" s="88">
        <v>8192</v>
      </c>
      <c r="U13" s="88">
        <v>1717986918400</v>
      </c>
      <c r="V13" s="89" t="s">
        <v>244</v>
      </c>
      <c r="W13" s="86">
        <v>13</v>
      </c>
      <c r="X13" s="87">
        <v>1717986918400</v>
      </c>
      <c r="Y13" s="32">
        <v>0</v>
      </c>
      <c r="Z13" s="88">
        <v>1717986910208</v>
      </c>
      <c r="AA13" s="88">
        <v>8192</v>
      </c>
      <c r="AB13" s="88">
        <v>1717986918400</v>
      </c>
      <c r="AC13" s="89" t="s">
        <v>244</v>
      </c>
      <c r="AD13" s="86">
        <v>13</v>
      </c>
      <c r="AE13" s="87">
        <v>1717986918400</v>
      </c>
      <c r="AF13" s="32">
        <v>0</v>
      </c>
      <c r="AG13" s="88">
        <v>1717986910208</v>
      </c>
      <c r="AH13" s="88">
        <v>8192</v>
      </c>
      <c r="AI13" s="88">
        <v>1717986918400</v>
      </c>
      <c r="AJ13" s="89" t="s">
        <v>244</v>
      </c>
      <c r="AK13" s="86">
        <v>13</v>
      </c>
      <c r="AL13" s="87">
        <v>1717986918400</v>
      </c>
      <c r="AM13" s="32">
        <v>0</v>
      </c>
      <c r="AN13" s="88">
        <v>1717986910208</v>
      </c>
      <c r="AO13" s="88">
        <v>8192</v>
      </c>
      <c r="AP13" s="88">
        <v>1717986918400</v>
      </c>
      <c r="AQ13" s="89" t="s">
        <v>244</v>
      </c>
      <c r="AR13" s="86">
        <v>13</v>
      </c>
      <c r="AS13" s="87">
        <v>1717986918400</v>
      </c>
      <c r="AT13" s="32">
        <v>0</v>
      </c>
      <c r="AU13" s="88">
        <v>1717986910208</v>
      </c>
      <c r="AV13" s="88">
        <v>8192</v>
      </c>
      <c r="AW13" s="88">
        <v>1717986918400</v>
      </c>
      <c r="AX13" s="89" t="s">
        <v>244</v>
      </c>
      <c r="AY13" s="86">
        <v>13</v>
      </c>
      <c r="AZ13" s="87">
        <v>1717986918400</v>
      </c>
      <c r="BA13" s="32">
        <v>0</v>
      </c>
      <c r="BB13" s="88">
        <v>1717986910208</v>
      </c>
      <c r="BC13" s="88">
        <v>8192</v>
      </c>
      <c r="BD13" s="88">
        <v>1717986918400</v>
      </c>
      <c r="BE13" s="89" t="s">
        <v>244</v>
      </c>
      <c r="BF13" s="86"/>
      <c r="BG13" s="87"/>
      <c r="BH13" s="32"/>
      <c r="BI13" s="88"/>
      <c r="BJ13" s="88"/>
      <c r="BK13" s="88"/>
      <c r="BL13" s="89"/>
    </row>
    <row r="14" spans="1:64" ht="33.75" x14ac:dyDescent="0.2">
      <c r="A14" s="85" t="s">
        <v>245</v>
      </c>
      <c r="B14" s="86">
        <v>14</v>
      </c>
      <c r="C14" s="87">
        <v>1717986918400</v>
      </c>
      <c r="D14" s="32">
        <v>0</v>
      </c>
      <c r="E14" s="88">
        <v>1717986910208</v>
      </c>
      <c r="F14" s="88">
        <v>8192</v>
      </c>
      <c r="G14" s="88">
        <v>1717986918400</v>
      </c>
      <c r="H14" s="89" t="s">
        <v>246</v>
      </c>
      <c r="I14" s="86">
        <v>14</v>
      </c>
      <c r="J14" s="87">
        <v>1717986918400</v>
      </c>
      <c r="K14" s="32">
        <v>0</v>
      </c>
      <c r="L14" s="88">
        <v>1717986910208</v>
      </c>
      <c r="M14" s="88">
        <v>8192</v>
      </c>
      <c r="N14" s="88">
        <v>1717986918400</v>
      </c>
      <c r="O14" s="89" t="s">
        <v>246</v>
      </c>
      <c r="P14" s="86">
        <v>14</v>
      </c>
      <c r="Q14" s="87">
        <v>1717986918400</v>
      </c>
      <c r="R14" s="32">
        <v>0</v>
      </c>
      <c r="S14" s="88">
        <v>1717986910208</v>
      </c>
      <c r="T14" s="88">
        <v>8192</v>
      </c>
      <c r="U14" s="88">
        <v>1717986918400</v>
      </c>
      <c r="V14" s="89" t="s">
        <v>246</v>
      </c>
      <c r="W14" s="86">
        <v>14</v>
      </c>
      <c r="X14" s="87">
        <v>1717986918400</v>
      </c>
      <c r="Y14" s="32">
        <v>0</v>
      </c>
      <c r="Z14" s="88">
        <v>1717986910208</v>
      </c>
      <c r="AA14" s="88">
        <v>8192</v>
      </c>
      <c r="AB14" s="88">
        <v>1717986918400</v>
      </c>
      <c r="AC14" s="89" t="s">
        <v>246</v>
      </c>
      <c r="AD14" s="86">
        <v>14</v>
      </c>
      <c r="AE14" s="87">
        <v>1717986918400</v>
      </c>
      <c r="AF14" s="32">
        <v>0</v>
      </c>
      <c r="AG14" s="88">
        <v>1717986910208</v>
      </c>
      <c r="AH14" s="88">
        <v>8192</v>
      </c>
      <c r="AI14" s="88">
        <v>1717986918400</v>
      </c>
      <c r="AJ14" s="89" t="s">
        <v>246</v>
      </c>
      <c r="AK14" s="86">
        <v>14</v>
      </c>
      <c r="AL14" s="87">
        <v>1717986918400</v>
      </c>
      <c r="AM14" s="32">
        <v>0</v>
      </c>
      <c r="AN14" s="88">
        <v>1717986910208</v>
      </c>
      <c r="AO14" s="88">
        <v>8192</v>
      </c>
      <c r="AP14" s="88">
        <v>1717986918400</v>
      </c>
      <c r="AQ14" s="89" t="s">
        <v>246</v>
      </c>
      <c r="AR14" s="86">
        <v>14</v>
      </c>
      <c r="AS14" s="87">
        <v>1717986918400</v>
      </c>
      <c r="AT14" s="32">
        <v>0</v>
      </c>
      <c r="AU14" s="88">
        <v>1717986910208</v>
      </c>
      <c r="AV14" s="88">
        <v>8192</v>
      </c>
      <c r="AW14" s="88">
        <v>1717986918400</v>
      </c>
      <c r="AX14" s="89" t="s">
        <v>246</v>
      </c>
      <c r="AY14" s="86">
        <v>14</v>
      </c>
      <c r="AZ14" s="87">
        <v>1717986918400</v>
      </c>
      <c r="BA14" s="32">
        <v>0</v>
      </c>
      <c r="BB14" s="88">
        <v>1717986910208</v>
      </c>
      <c r="BC14" s="88">
        <v>8192</v>
      </c>
      <c r="BD14" s="88">
        <v>1717986918400</v>
      </c>
      <c r="BE14" s="89" t="s">
        <v>246</v>
      </c>
      <c r="BF14" s="86"/>
      <c r="BG14" s="87"/>
      <c r="BH14" s="32"/>
      <c r="BI14" s="88"/>
      <c r="BJ14" s="88"/>
      <c r="BK14" s="88"/>
      <c r="BL14" s="89"/>
    </row>
    <row r="15" spans="1:64" ht="33.75" x14ac:dyDescent="0.2">
      <c r="A15" s="85" t="s">
        <v>247</v>
      </c>
      <c r="B15" s="86">
        <v>15</v>
      </c>
      <c r="C15" s="87">
        <v>1717986918400</v>
      </c>
      <c r="D15" s="32">
        <v>0</v>
      </c>
      <c r="E15" s="88">
        <v>1717986910208</v>
      </c>
      <c r="F15" s="88">
        <v>8192</v>
      </c>
      <c r="G15" s="88">
        <v>1717986918400</v>
      </c>
      <c r="H15" s="89" t="s">
        <v>248</v>
      </c>
      <c r="I15" s="86">
        <v>15</v>
      </c>
      <c r="J15" s="87">
        <v>1717986918400</v>
      </c>
      <c r="K15" s="32">
        <v>0</v>
      </c>
      <c r="L15" s="88">
        <v>1717986910208</v>
      </c>
      <c r="M15" s="88">
        <v>8192</v>
      </c>
      <c r="N15" s="88">
        <v>1717986918400</v>
      </c>
      <c r="O15" s="89" t="s">
        <v>248</v>
      </c>
      <c r="P15" s="86">
        <v>15</v>
      </c>
      <c r="Q15" s="87">
        <v>1717986918400</v>
      </c>
      <c r="R15" s="32">
        <v>0</v>
      </c>
      <c r="S15" s="88">
        <v>1717986910208</v>
      </c>
      <c r="T15" s="88">
        <v>8192</v>
      </c>
      <c r="U15" s="88">
        <v>1717986918400</v>
      </c>
      <c r="V15" s="89" t="s">
        <v>248</v>
      </c>
      <c r="W15" s="86">
        <v>15</v>
      </c>
      <c r="X15" s="87">
        <v>1717986918400</v>
      </c>
      <c r="Y15" s="32">
        <v>0</v>
      </c>
      <c r="Z15" s="88">
        <v>1717986910208</v>
      </c>
      <c r="AA15" s="88">
        <v>8192</v>
      </c>
      <c r="AB15" s="88">
        <v>1717986918400</v>
      </c>
      <c r="AC15" s="89" t="s">
        <v>248</v>
      </c>
      <c r="AD15" s="86">
        <v>15</v>
      </c>
      <c r="AE15" s="87">
        <v>1717986918400</v>
      </c>
      <c r="AF15" s="32">
        <v>0</v>
      </c>
      <c r="AG15" s="88">
        <v>1717986910208</v>
      </c>
      <c r="AH15" s="88">
        <v>8192</v>
      </c>
      <c r="AI15" s="88">
        <v>1717986918400</v>
      </c>
      <c r="AJ15" s="89" t="s">
        <v>248</v>
      </c>
      <c r="AK15" s="86">
        <v>15</v>
      </c>
      <c r="AL15" s="87">
        <v>1717986918400</v>
      </c>
      <c r="AM15" s="32">
        <v>0</v>
      </c>
      <c r="AN15" s="88">
        <v>1717986910208</v>
      </c>
      <c r="AO15" s="88">
        <v>8192</v>
      </c>
      <c r="AP15" s="88">
        <v>1717986918400</v>
      </c>
      <c r="AQ15" s="89" t="s">
        <v>248</v>
      </c>
      <c r="AR15" s="86">
        <v>15</v>
      </c>
      <c r="AS15" s="87">
        <v>1717986918400</v>
      </c>
      <c r="AT15" s="32">
        <v>0</v>
      </c>
      <c r="AU15" s="88">
        <v>1717986910208</v>
      </c>
      <c r="AV15" s="88">
        <v>8192</v>
      </c>
      <c r="AW15" s="88">
        <v>1717986918400</v>
      </c>
      <c r="AX15" s="89" t="s">
        <v>248</v>
      </c>
      <c r="AY15" s="86">
        <v>15</v>
      </c>
      <c r="AZ15" s="87">
        <v>1717986918400</v>
      </c>
      <c r="BA15" s="32">
        <v>0</v>
      </c>
      <c r="BB15" s="88">
        <v>1717986910208</v>
      </c>
      <c r="BC15" s="88">
        <v>8192</v>
      </c>
      <c r="BD15" s="88">
        <v>1717986918400</v>
      </c>
      <c r="BE15" s="89" t="s">
        <v>248</v>
      </c>
      <c r="BF15" s="86"/>
      <c r="BG15" s="87"/>
      <c r="BH15" s="32"/>
      <c r="BI15" s="88"/>
      <c r="BJ15" s="88"/>
      <c r="BK15" s="88"/>
      <c r="BL15" s="89"/>
    </row>
    <row r="16" spans="1:64" ht="33.75" x14ac:dyDescent="0.2">
      <c r="A16" s="85" t="s">
        <v>249</v>
      </c>
      <c r="B16" s="86">
        <v>16</v>
      </c>
      <c r="C16" s="87">
        <v>1717986918400</v>
      </c>
      <c r="D16" s="32">
        <v>0</v>
      </c>
      <c r="E16" s="88">
        <v>1717986910208</v>
      </c>
      <c r="F16" s="88">
        <v>8192</v>
      </c>
      <c r="G16" s="88">
        <v>1717986918400</v>
      </c>
      <c r="H16" s="89" t="s">
        <v>250</v>
      </c>
      <c r="I16" s="86">
        <v>16</v>
      </c>
      <c r="J16" s="87">
        <v>1717986918400</v>
      </c>
      <c r="K16" s="32">
        <v>0</v>
      </c>
      <c r="L16" s="88">
        <v>1717986910208</v>
      </c>
      <c r="M16" s="88">
        <v>8192</v>
      </c>
      <c r="N16" s="88">
        <v>1717986918400</v>
      </c>
      <c r="O16" s="89" t="s">
        <v>250</v>
      </c>
      <c r="P16" s="86">
        <v>16</v>
      </c>
      <c r="Q16" s="87">
        <v>1717986918400</v>
      </c>
      <c r="R16" s="32">
        <v>0</v>
      </c>
      <c r="S16" s="88">
        <v>1717986910208</v>
      </c>
      <c r="T16" s="88">
        <v>8192</v>
      </c>
      <c r="U16" s="88">
        <v>1717986918400</v>
      </c>
      <c r="V16" s="89" t="s">
        <v>250</v>
      </c>
      <c r="W16" s="86">
        <v>16</v>
      </c>
      <c r="X16" s="87">
        <v>1717986918400</v>
      </c>
      <c r="Y16" s="32">
        <v>0</v>
      </c>
      <c r="Z16" s="88">
        <v>1717986910208</v>
      </c>
      <c r="AA16" s="88">
        <v>8192</v>
      </c>
      <c r="AB16" s="88">
        <v>1717986918400</v>
      </c>
      <c r="AC16" s="89" t="s">
        <v>250</v>
      </c>
      <c r="AD16" s="86">
        <v>16</v>
      </c>
      <c r="AE16" s="87">
        <v>1717986918400</v>
      </c>
      <c r="AF16" s="32">
        <v>0</v>
      </c>
      <c r="AG16" s="88">
        <v>1717986910208</v>
      </c>
      <c r="AH16" s="88">
        <v>8192</v>
      </c>
      <c r="AI16" s="88">
        <v>1717986918400</v>
      </c>
      <c r="AJ16" s="89" t="s">
        <v>250</v>
      </c>
      <c r="AK16" s="86">
        <v>16</v>
      </c>
      <c r="AL16" s="87">
        <v>1717986918400</v>
      </c>
      <c r="AM16" s="32">
        <v>0</v>
      </c>
      <c r="AN16" s="88">
        <v>1717986910208</v>
      </c>
      <c r="AO16" s="88">
        <v>8192</v>
      </c>
      <c r="AP16" s="88">
        <v>1717986918400</v>
      </c>
      <c r="AQ16" s="89" t="s">
        <v>250</v>
      </c>
      <c r="AR16" s="86">
        <v>16</v>
      </c>
      <c r="AS16" s="87">
        <v>1717986918400</v>
      </c>
      <c r="AT16" s="32">
        <v>0</v>
      </c>
      <c r="AU16" s="88">
        <v>1717986910208</v>
      </c>
      <c r="AV16" s="88">
        <v>8192</v>
      </c>
      <c r="AW16" s="88">
        <v>1717986918400</v>
      </c>
      <c r="AX16" s="89" t="s">
        <v>250</v>
      </c>
      <c r="AY16" s="86">
        <v>16</v>
      </c>
      <c r="AZ16" s="87">
        <v>1717986918400</v>
      </c>
      <c r="BA16" s="32">
        <v>0</v>
      </c>
      <c r="BB16" s="88">
        <v>1717986910208</v>
      </c>
      <c r="BC16" s="88">
        <v>8192</v>
      </c>
      <c r="BD16" s="88">
        <v>1717986918400</v>
      </c>
      <c r="BE16" s="89" t="s">
        <v>250</v>
      </c>
      <c r="BF16" s="86"/>
      <c r="BG16" s="87"/>
      <c r="BH16" s="32"/>
      <c r="BI16" s="88"/>
      <c r="BJ16" s="88"/>
      <c r="BK16" s="88"/>
      <c r="BL16" s="89"/>
    </row>
    <row r="17" spans="1:64" ht="33.75" x14ac:dyDescent="0.2">
      <c r="A17" s="85" t="s">
        <v>251</v>
      </c>
      <c r="B17" s="86">
        <v>17</v>
      </c>
      <c r="C17" s="87">
        <v>1717986918400</v>
      </c>
      <c r="D17" s="32">
        <v>0</v>
      </c>
      <c r="E17" s="88">
        <v>1717986910208</v>
      </c>
      <c r="F17" s="88">
        <v>8192</v>
      </c>
      <c r="G17" s="88">
        <v>1717986918400</v>
      </c>
      <c r="H17" s="89" t="s">
        <v>252</v>
      </c>
      <c r="I17" s="86">
        <v>17</v>
      </c>
      <c r="J17" s="87">
        <v>1717986918400</v>
      </c>
      <c r="K17" s="32">
        <v>0</v>
      </c>
      <c r="L17" s="88">
        <v>1717986910208</v>
      </c>
      <c r="M17" s="88">
        <v>8192</v>
      </c>
      <c r="N17" s="88">
        <v>1717986918400</v>
      </c>
      <c r="O17" s="89" t="s">
        <v>252</v>
      </c>
      <c r="P17" s="86">
        <v>17</v>
      </c>
      <c r="Q17" s="87">
        <v>1717986918400</v>
      </c>
      <c r="R17" s="32">
        <v>0</v>
      </c>
      <c r="S17" s="88">
        <v>1717986910208</v>
      </c>
      <c r="T17" s="88">
        <v>8192</v>
      </c>
      <c r="U17" s="88">
        <v>1717986918400</v>
      </c>
      <c r="V17" s="89" t="s">
        <v>252</v>
      </c>
      <c r="W17" s="86">
        <v>17</v>
      </c>
      <c r="X17" s="87">
        <v>1717986918400</v>
      </c>
      <c r="Y17" s="32">
        <v>0</v>
      </c>
      <c r="Z17" s="88">
        <v>1717986910208</v>
      </c>
      <c r="AA17" s="88">
        <v>8192</v>
      </c>
      <c r="AB17" s="88">
        <v>1717986918400</v>
      </c>
      <c r="AC17" s="89" t="s">
        <v>252</v>
      </c>
      <c r="AD17" s="86">
        <v>17</v>
      </c>
      <c r="AE17" s="87">
        <v>1717986918400</v>
      </c>
      <c r="AF17" s="32">
        <v>0</v>
      </c>
      <c r="AG17" s="88">
        <v>1717986910208</v>
      </c>
      <c r="AH17" s="88">
        <v>8192</v>
      </c>
      <c r="AI17" s="88">
        <v>1717986918400</v>
      </c>
      <c r="AJ17" s="89" t="s">
        <v>252</v>
      </c>
      <c r="AK17" s="86">
        <v>17</v>
      </c>
      <c r="AL17" s="87">
        <v>1717986918400</v>
      </c>
      <c r="AM17" s="32">
        <v>0</v>
      </c>
      <c r="AN17" s="88">
        <v>1717986910208</v>
      </c>
      <c r="AO17" s="88">
        <v>8192</v>
      </c>
      <c r="AP17" s="88">
        <v>1717986918400</v>
      </c>
      <c r="AQ17" s="89" t="s">
        <v>252</v>
      </c>
      <c r="AR17" s="86">
        <v>17</v>
      </c>
      <c r="AS17" s="87">
        <v>1717986918400</v>
      </c>
      <c r="AT17" s="32">
        <v>0</v>
      </c>
      <c r="AU17" s="88">
        <v>1717986910208</v>
      </c>
      <c r="AV17" s="88">
        <v>8192</v>
      </c>
      <c r="AW17" s="88">
        <v>1717986918400</v>
      </c>
      <c r="AX17" s="89" t="s">
        <v>252</v>
      </c>
      <c r="AY17" s="86">
        <v>17</v>
      </c>
      <c r="AZ17" s="87">
        <v>1717986918400</v>
      </c>
      <c r="BA17" s="32">
        <v>0</v>
      </c>
      <c r="BB17" s="88">
        <v>1717986910208</v>
      </c>
      <c r="BC17" s="88">
        <v>8192</v>
      </c>
      <c r="BD17" s="88">
        <v>1717986918400</v>
      </c>
      <c r="BE17" s="89" t="s">
        <v>252</v>
      </c>
      <c r="BF17" s="86"/>
      <c r="BG17" s="87"/>
      <c r="BH17" s="32"/>
      <c r="BI17" s="88"/>
      <c r="BJ17" s="88"/>
      <c r="BK17" s="88"/>
      <c r="BL17" s="89"/>
    </row>
    <row r="18" spans="1:64" ht="33.75" x14ac:dyDescent="0.2">
      <c r="A18" s="85" t="s">
        <v>219</v>
      </c>
      <c r="B18" s="86">
        <v>1</v>
      </c>
      <c r="C18" s="87">
        <v>1717986918400</v>
      </c>
      <c r="D18" s="32">
        <v>0</v>
      </c>
      <c r="E18" s="88">
        <v>1717986910208</v>
      </c>
      <c r="F18" s="88">
        <v>8192</v>
      </c>
      <c r="G18" s="88">
        <v>1717986918400</v>
      </c>
      <c r="H18" s="89" t="s">
        <v>220</v>
      </c>
      <c r="I18" s="86">
        <v>1</v>
      </c>
      <c r="J18" s="87">
        <v>1717986918400</v>
      </c>
      <c r="K18" s="32">
        <v>0</v>
      </c>
      <c r="L18" s="88">
        <v>1717986910208</v>
      </c>
      <c r="M18" s="88">
        <v>8192</v>
      </c>
      <c r="N18" s="88">
        <v>1717986918400</v>
      </c>
      <c r="O18" s="89" t="s">
        <v>220</v>
      </c>
      <c r="P18" s="86">
        <v>1</v>
      </c>
      <c r="Q18" s="87">
        <v>1717986918400</v>
      </c>
      <c r="R18" s="32">
        <v>0</v>
      </c>
      <c r="S18" s="88">
        <v>1717986910208</v>
      </c>
      <c r="T18" s="88">
        <v>8192</v>
      </c>
      <c r="U18" s="88">
        <v>1717986918400</v>
      </c>
      <c r="V18" s="89" t="s">
        <v>220</v>
      </c>
      <c r="W18" s="86">
        <v>1</v>
      </c>
      <c r="X18" s="87">
        <v>1717986918400</v>
      </c>
      <c r="Y18" s="32">
        <v>0</v>
      </c>
      <c r="Z18" s="88">
        <v>1717986910208</v>
      </c>
      <c r="AA18" s="88">
        <v>8192</v>
      </c>
      <c r="AB18" s="88">
        <v>1717986918400</v>
      </c>
      <c r="AC18" s="89" t="s">
        <v>220</v>
      </c>
      <c r="AD18" s="86">
        <v>1</v>
      </c>
      <c r="AE18" s="87">
        <v>1717986918400</v>
      </c>
      <c r="AF18" s="32">
        <v>0</v>
      </c>
      <c r="AG18" s="88">
        <v>1717986910208</v>
      </c>
      <c r="AH18" s="88">
        <v>8192</v>
      </c>
      <c r="AI18" s="88">
        <v>1717986918400</v>
      </c>
      <c r="AJ18" s="89" t="s">
        <v>220</v>
      </c>
      <c r="AK18" s="86">
        <v>1</v>
      </c>
      <c r="AL18" s="87">
        <v>1717986918400</v>
      </c>
      <c r="AM18" s="32">
        <v>0</v>
      </c>
      <c r="AN18" s="88">
        <v>1717986910208</v>
      </c>
      <c r="AO18" s="88">
        <v>8192</v>
      </c>
      <c r="AP18" s="88">
        <v>1717986918400</v>
      </c>
      <c r="AQ18" s="89" t="s">
        <v>220</v>
      </c>
      <c r="AR18" s="86">
        <v>1</v>
      </c>
      <c r="AS18" s="87">
        <v>1717986918400</v>
      </c>
      <c r="AT18" s="32">
        <v>0</v>
      </c>
      <c r="AU18" s="88">
        <v>1717986910208</v>
      </c>
      <c r="AV18" s="88">
        <v>8192</v>
      </c>
      <c r="AW18" s="88">
        <v>1717986918400</v>
      </c>
      <c r="AX18" s="89" t="s">
        <v>220</v>
      </c>
      <c r="AY18" s="86">
        <v>1</v>
      </c>
      <c r="AZ18" s="87">
        <v>1717986918400</v>
      </c>
      <c r="BA18" s="32">
        <v>0</v>
      </c>
      <c r="BB18" s="88">
        <v>1717986910208</v>
      </c>
      <c r="BC18" s="88">
        <v>8192</v>
      </c>
      <c r="BD18" s="88">
        <v>1717986918400</v>
      </c>
      <c r="BE18" s="89" t="s">
        <v>220</v>
      </c>
      <c r="BF18" s="86"/>
      <c r="BG18" s="87"/>
      <c r="BH18" s="32"/>
      <c r="BI18" s="88"/>
      <c r="BJ18" s="88"/>
      <c r="BK18" s="88"/>
      <c r="BL18" s="89"/>
    </row>
    <row r="19" spans="1:64" ht="33.75" x14ac:dyDescent="0.2">
      <c r="A19" s="85" t="s">
        <v>221</v>
      </c>
      <c r="B19" s="86">
        <v>2</v>
      </c>
      <c r="C19" s="87">
        <v>1717986918400</v>
      </c>
      <c r="D19" s="32">
        <v>0</v>
      </c>
      <c r="E19" s="88">
        <v>1717986910208</v>
      </c>
      <c r="F19" s="88">
        <v>8192</v>
      </c>
      <c r="G19" s="88">
        <v>1717986918400</v>
      </c>
      <c r="H19" s="89" t="s">
        <v>222</v>
      </c>
      <c r="I19" s="86">
        <v>2</v>
      </c>
      <c r="J19" s="87">
        <v>1717986918400</v>
      </c>
      <c r="K19" s="32">
        <v>0</v>
      </c>
      <c r="L19" s="88">
        <v>1717986910208</v>
      </c>
      <c r="M19" s="88">
        <v>8192</v>
      </c>
      <c r="N19" s="88">
        <v>1717986918400</v>
      </c>
      <c r="O19" s="89" t="s">
        <v>222</v>
      </c>
      <c r="P19" s="86">
        <v>2</v>
      </c>
      <c r="Q19" s="87">
        <v>1717986918400</v>
      </c>
      <c r="R19" s="32">
        <v>0</v>
      </c>
      <c r="S19" s="88">
        <v>1717986910208</v>
      </c>
      <c r="T19" s="88">
        <v>8192</v>
      </c>
      <c r="U19" s="88">
        <v>1717986918400</v>
      </c>
      <c r="V19" s="89" t="s">
        <v>222</v>
      </c>
      <c r="W19" s="86">
        <v>2</v>
      </c>
      <c r="X19" s="87">
        <v>1717986918400</v>
      </c>
      <c r="Y19" s="32">
        <v>0</v>
      </c>
      <c r="Z19" s="88">
        <v>1717986910208</v>
      </c>
      <c r="AA19" s="88">
        <v>8192</v>
      </c>
      <c r="AB19" s="88">
        <v>1717986918400</v>
      </c>
      <c r="AC19" s="89" t="s">
        <v>222</v>
      </c>
      <c r="AD19" s="86">
        <v>2</v>
      </c>
      <c r="AE19" s="87">
        <v>1717986918400</v>
      </c>
      <c r="AF19" s="32">
        <v>0</v>
      </c>
      <c r="AG19" s="88">
        <v>1717986910208</v>
      </c>
      <c r="AH19" s="88">
        <v>8192</v>
      </c>
      <c r="AI19" s="88">
        <v>1717986918400</v>
      </c>
      <c r="AJ19" s="89" t="s">
        <v>222</v>
      </c>
      <c r="AK19" s="86">
        <v>2</v>
      </c>
      <c r="AL19" s="87">
        <v>1717986918400</v>
      </c>
      <c r="AM19" s="32">
        <v>0</v>
      </c>
      <c r="AN19" s="88">
        <v>1717986910208</v>
      </c>
      <c r="AO19" s="88">
        <v>8192</v>
      </c>
      <c r="AP19" s="88">
        <v>1717986918400</v>
      </c>
      <c r="AQ19" s="89" t="s">
        <v>222</v>
      </c>
      <c r="AR19" s="86">
        <v>2</v>
      </c>
      <c r="AS19" s="87">
        <v>1717986918400</v>
      </c>
      <c r="AT19" s="32">
        <v>0</v>
      </c>
      <c r="AU19" s="88">
        <v>1717986910208</v>
      </c>
      <c r="AV19" s="88">
        <v>8192</v>
      </c>
      <c r="AW19" s="88">
        <v>1717986918400</v>
      </c>
      <c r="AX19" s="89" t="s">
        <v>222</v>
      </c>
      <c r="AY19" s="86">
        <v>2</v>
      </c>
      <c r="AZ19" s="87">
        <v>1717986918400</v>
      </c>
      <c r="BA19" s="32">
        <v>0</v>
      </c>
      <c r="BB19" s="88">
        <v>1717986910208</v>
      </c>
      <c r="BC19" s="88">
        <v>8192</v>
      </c>
      <c r="BD19" s="88">
        <v>1717986918400</v>
      </c>
      <c r="BE19" s="89" t="s">
        <v>222</v>
      </c>
      <c r="BF19" s="86"/>
      <c r="BG19" s="87"/>
      <c r="BH19" s="32"/>
      <c r="BI19" s="88"/>
      <c r="BJ19" s="88"/>
      <c r="BK19" s="88"/>
      <c r="BL19" s="89"/>
    </row>
    <row r="20" spans="1:64" ht="33.75" x14ac:dyDescent="0.2">
      <c r="A20" s="85" t="s">
        <v>223</v>
      </c>
      <c r="B20" s="86">
        <v>3</v>
      </c>
      <c r="C20" s="87">
        <v>1717986918400</v>
      </c>
      <c r="D20" s="32">
        <v>0</v>
      </c>
      <c r="E20" s="88">
        <v>1717986910208</v>
      </c>
      <c r="F20" s="88">
        <v>8192</v>
      </c>
      <c r="G20" s="88">
        <v>1717986918400</v>
      </c>
      <c r="H20" s="89" t="s">
        <v>224</v>
      </c>
      <c r="I20" s="86">
        <v>3</v>
      </c>
      <c r="J20" s="87">
        <v>1717986918400</v>
      </c>
      <c r="K20" s="32">
        <v>0</v>
      </c>
      <c r="L20" s="88">
        <v>1717986910208</v>
      </c>
      <c r="M20" s="88">
        <v>8192</v>
      </c>
      <c r="N20" s="88">
        <v>1717986918400</v>
      </c>
      <c r="O20" s="89" t="s">
        <v>224</v>
      </c>
      <c r="P20" s="86">
        <v>3</v>
      </c>
      <c r="Q20" s="87">
        <v>1717986918400</v>
      </c>
      <c r="R20" s="32">
        <v>0</v>
      </c>
      <c r="S20" s="88">
        <v>1717986910208</v>
      </c>
      <c r="T20" s="88">
        <v>8192</v>
      </c>
      <c r="U20" s="88">
        <v>1717986918400</v>
      </c>
      <c r="V20" s="89" t="s">
        <v>224</v>
      </c>
      <c r="W20" s="86">
        <v>3</v>
      </c>
      <c r="X20" s="87">
        <v>1717986918400</v>
      </c>
      <c r="Y20" s="32">
        <v>0</v>
      </c>
      <c r="Z20" s="88">
        <v>1717986910208</v>
      </c>
      <c r="AA20" s="88">
        <v>8192</v>
      </c>
      <c r="AB20" s="88">
        <v>1717986918400</v>
      </c>
      <c r="AC20" s="89" t="s">
        <v>224</v>
      </c>
      <c r="AD20" s="86">
        <v>3</v>
      </c>
      <c r="AE20" s="87">
        <v>1717986918400</v>
      </c>
      <c r="AF20" s="32">
        <v>0</v>
      </c>
      <c r="AG20" s="88">
        <v>1717986910208</v>
      </c>
      <c r="AH20" s="88">
        <v>8192</v>
      </c>
      <c r="AI20" s="88">
        <v>1717986918400</v>
      </c>
      <c r="AJ20" s="89" t="s">
        <v>224</v>
      </c>
      <c r="AK20" s="86">
        <v>3</v>
      </c>
      <c r="AL20" s="87">
        <v>1717986918400</v>
      </c>
      <c r="AM20" s="32">
        <v>0</v>
      </c>
      <c r="AN20" s="88">
        <v>1717986910208</v>
      </c>
      <c r="AO20" s="88">
        <v>8192</v>
      </c>
      <c r="AP20" s="88">
        <v>1717986918400</v>
      </c>
      <c r="AQ20" s="89" t="s">
        <v>224</v>
      </c>
      <c r="AR20" s="86">
        <v>3</v>
      </c>
      <c r="AS20" s="87">
        <v>1717986918400</v>
      </c>
      <c r="AT20" s="32">
        <v>0</v>
      </c>
      <c r="AU20" s="88">
        <v>1717986910208</v>
      </c>
      <c r="AV20" s="88">
        <v>8192</v>
      </c>
      <c r="AW20" s="88">
        <v>1717986918400</v>
      </c>
      <c r="AX20" s="89" t="s">
        <v>224</v>
      </c>
      <c r="AY20" s="86">
        <v>3</v>
      </c>
      <c r="AZ20" s="87">
        <v>1717986918400</v>
      </c>
      <c r="BA20" s="32">
        <v>0</v>
      </c>
      <c r="BB20" s="88">
        <v>1717986910208</v>
      </c>
      <c r="BC20" s="88">
        <v>8192</v>
      </c>
      <c r="BD20" s="88">
        <v>1717986918400</v>
      </c>
      <c r="BE20" s="89" t="s">
        <v>224</v>
      </c>
      <c r="BF20" s="86"/>
      <c r="BG20" s="87"/>
      <c r="BH20" s="32"/>
      <c r="BI20" s="88"/>
      <c r="BJ20" s="88"/>
      <c r="BK20" s="88"/>
      <c r="BL20" s="89"/>
    </row>
    <row r="21" spans="1:64" ht="33.75" x14ac:dyDescent="0.2">
      <c r="A21" s="85" t="s">
        <v>225</v>
      </c>
      <c r="B21" s="86">
        <v>4</v>
      </c>
      <c r="C21" s="87">
        <v>1717986918400</v>
      </c>
      <c r="D21" s="32">
        <v>0</v>
      </c>
      <c r="E21" s="88">
        <v>1717986910208</v>
      </c>
      <c r="F21" s="88">
        <v>8192</v>
      </c>
      <c r="G21" s="88">
        <v>1717986918400</v>
      </c>
      <c r="H21" s="89" t="s">
        <v>226</v>
      </c>
      <c r="I21" s="86">
        <v>4</v>
      </c>
      <c r="J21" s="87">
        <v>1717986918400</v>
      </c>
      <c r="K21" s="32">
        <v>0</v>
      </c>
      <c r="L21" s="88">
        <v>1717986910208</v>
      </c>
      <c r="M21" s="88">
        <v>8192</v>
      </c>
      <c r="N21" s="88">
        <v>1717986918400</v>
      </c>
      <c r="O21" s="89" t="s">
        <v>226</v>
      </c>
      <c r="P21" s="86">
        <v>4</v>
      </c>
      <c r="Q21" s="87">
        <v>1717986918400</v>
      </c>
      <c r="R21" s="32">
        <v>0</v>
      </c>
      <c r="S21" s="88">
        <v>1717986910208</v>
      </c>
      <c r="T21" s="88">
        <v>8192</v>
      </c>
      <c r="U21" s="88">
        <v>1717986918400</v>
      </c>
      <c r="V21" s="89" t="s">
        <v>226</v>
      </c>
      <c r="W21" s="86">
        <v>4</v>
      </c>
      <c r="X21" s="87">
        <v>1717986918400</v>
      </c>
      <c r="Y21" s="32">
        <v>0</v>
      </c>
      <c r="Z21" s="88">
        <v>1717986910208</v>
      </c>
      <c r="AA21" s="88">
        <v>8192</v>
      </c>
      <c r="AB21" s="88">
        <v>1717986918400</v>
      </c>
      <c r="AC21" s="89" t="s">
        <v>226</v>
      </c>
      <c r="AD21" s="86">
        <v>4</v>
      </c>
      <c r="AE21" s="87">
        <v>1717986918400</v>
      </c>
      <c r="AF21" s="32">
        <v>0</v>
      </c>
      <c r="AG21" s="88">
        <v>1717986910208</v>
      </c>
      <c r="AH21" s="88">
        <v>8192</v>
      </c>
      <c r="AI21" s="88">
        <v>1717986918400</v>
      </c>
      <c r="AJ21" s="89" t="s">
        <v>226</v>
      </c>
      <c r="AK21" s="86">
        <v>4</v>
      </c>
      <c r="AL21" s="87">
        <v>1717986918400</v>
      </c>
      <c r="AM21" s="32">
        <v>0</v>
      </c>
      <c r="AN21" s="88">
        <v>1717986910208</v>
      </c>
      <c r="AO21" s="88">
        <v>8192</v>
      </c>
      <c r="AP21" s="88">
        <v>1717986918400</v>
      </c>
      <c r="AQ21" s="89" t="s">
        <v>226</v>
      </c>
      <c r="AR21" s="86">
        <v>4</v>
      </c>
      <c r="AS21" s="87">
        <v>1717986918400</v>
      </c>
      <c r="AT21" s="32">
        <v>0</v>
      </c>
      <c r="AU21" s="88">
        <v>1717986910208</v>
      </c>
      <c r="AV21" s="88">
        <v>8192</v>
      </c>
      <c r="AW21" s="88">
        <v>1717986918400</v>
      </c>
      <c r="AX21" s="89" t="s">
        <v>226</v>
      </c>
      <c r="AY21" s="86">
        <v>4</v>
      </c>
      <c r="AZ21" s="87">
        <v>1717986918400</v>
      </c>
      <c r="BA21" s="32">
        <v>0</v>
      </c>
      <c r="BB21" s="88">
        <v>1717986910208</v>
      </c>
      <c r="BC21" s="88">
        <v>8192</v>
      </c>
      <c r="BD21" s="88">
        <v>1717986918400</v>
      </c>
      <c r="BE21" s="89" t="s">
        <v>226</v>
      </c>
      <c r="BF21" s="86"/>
      <c r="BG21" s="87"/>
      <c r="BH21" s="32"/>
      <c r="BI21" s="88"/>
      <c r="BJ21" s="88"/>
      <c r="BK21" s="88"/>
      <c r="BL21" s="89"/>
    </row>
    <row r="22" spans="1:64" ht="33.75" x14ac:dyDescent="0.2">
      <c r="A22" s="85" t="s">
        <v>227</v>
      </c>
      <c r="B22" s="86">
        <v>5</v>
      </c>
      <c r="C22" s="87">
        <v>1717986918400</v>
      </c>
      <c r="D22" s="32">
        <v>0</v>
      </c>
      <c r="E22" s="88">
        <v>1717986910208</v>
      </c>
      <c r="F22" s="88">
        <v>8192</v>
      </c>
      <c r="G22" s="88">
        <v>1717986918400</v>
      </c>
      <c r="H22" s="89" t="s">
        <v>228</v>
      </c>
      <c r="I22" s="86">
        <v>5</v>
      </c>
      <c r="J22" s="87">
        <v>1717986918400</v>
      </c>
      <c r="K22" s="32">
        <v>0</v>
      </c>
      <c r="L22" s="88">
        <v>1717986910208</v>
      </c>
      <c r="M22" s="88">
        <v>8192</v>
      </c>
      <c r="N22" s="88">
        <v>1717986918400</v>
      </c>
      <c r="O22" s="89" t="s">
        <v>228</v>
      </c>
      <c r="P22" s="86">
        <v>5</v>
      </c>
      <c r="Q22" s="87">
        <v>1717986918400</v>
      </c>
      <c r="R22" s="32">
        <v>0</v>
      </c>
      <c r="S22" s="88">
        <v>1717986910208</v>
      </c>
      <c r="T22" s="88">
        <v>8192</v>
      </c>
      <c r="U22" s="88">
        <v>1717986918400</v>
      </c>
      <c r="V22" s="89" t="s">
        <v>228</v>
      </c>
      <c r="W22" s="86">
        <v>5</v>
      </c>
      <c r="X22" s="87">
        <v>1717986918400</v>
      </c>
      <c r="Y22" s="32">
        <v>0</v>
      </c>
      <c r="Z22" s="88">
        <v>1717986910208</v>
      </c>
      <c r="AA22" s="88">
        <v>8192</v>
      </c>
      <c r="AB22" s="88">
        <v>1717986918400</v>
      </c>
      <c r="AC22" s="89" t="s">
        <v>228</v>
      </c>
      <c r="AD22" s="86">
        <v>5</v>
      </c>
      <c r="AE22" s="87">
        <v>1717986918400</v>
      </c>
      <c r="AF22" s="32">
        <v>0</v>
      </c>
      <c r="AG22" s="88">
        <v>1717986910208</v>
      </c>
      <c r="AH22" s="88">
        <v>8192</v>
      </c>
      <c r="AI22" s="88">
        <v>1717986918400</v>
      </c>
      <c r="AJ22" s="89" t="s">
        <v>228</v>
      </c>
      <c r="AK22" s="86">
        <v>5</v>
      </c>
      <c r="AL22" s="87">
        <v>1717986918400</v>
      </c>
      <c r="AM22" s="32">
        <v>0</v>
      </c>
      <c r="AN22" s="88">
        <v>1717986910208</v>
      </c>
      <c r="AO22" s="88">
        <v>8192</v>
      </c>
      <c r="AP22" s="88">
        <v>1717986918400</v>
      </c>
      <c r="AQ22" s="89" t="s">
        <v>228</v>
      </c>
      <c r="AR22" s="86">
        <v>5</v>
      </c>
      <c r="AS22" s="87">
        <v>1717986918400</v>
      </c>
      <c r="AT22" s="32">
        <v>0</v>
      </c>
      <c r="AU22" s="88">
        <v>1717986910208</v>
      </c>
      <c r="AV22" s="88">
        <v>8192</v>
      </c>
      <c r="AW22" s="88">
        <v>1717986918400</v>
      </c>
      <c r="AX22" s="89" t="s">
        <v>228</v>
      </c>
      <c r="AY22" s="86">
        <v>5</v>
      </c>
      <c r="AZ22" s="87">
        <v>1717986918400</v>
      </c>
      <c r="BA22" s="32">
        <v>0</v>
      </c>
      <c r="BB22" s="88">
        <v>1717986910208</v>
      </c>
      <c r="BC22" s="88">
        <v>8192</v>
      </c>
      <c r="BD22" s="88">
        <v>1717986918400</v>
      </c>
      <c r="BE22" s="89" t="s">
        <v>228</v>
      </c>
      <c r="BF22" s="86"/>
      <c r="BG22" s="87"/>
      <c r="BH22" s="32"/>
      <c r="BI22" s="88"/>
      <c r="BJ22" s="88"/>
      <c r="BK22" s="88"/>
      <c r="BL22" s="89"/>
    </row>
    <row r="23" spans="1:64" ht="33.75" x14ac:dyDescent="0.2">
      <c r="A23" s="85" t="s">
        <v>229</v>
      </c>
      <c r="B23" s="86">
        <v>6</v>
      </c>
      <c r="C23" s="87">
        <v>1717986918400</v>
      </c>
      <c r="D23" s="32">
        <v>0</v>
      </c>
      <c r="E23" s="88">
        <v>1717986910208</v>
      </c>
      <c r="F23" s="88">
        <v>8192</v>
      </c>
      <c r="G23" s="88">
        <v>1717986918400</v>
      </c>
      <c r="H23" s="89" t="s">
        <v>230</v>
      </c>
      <c r="I23" s="86">
        <v>6</v>
      </c>
      <c r="J23" s="87">
        <v>1717986918400</v>
      </c>
      <c r="K23" s="32">
        <v>0</v>
      </c>
      <c r="L23" s="88">
        <v>1717986910208</v>
      </c>
      <c r="M23" s="88">
        <v>8192</v>
      </c>
      <c r="N23" s="88">
        <v>1717986918400</v>
      </c>
      <c r="O23" s="89" t="s">
        <v>230</v>
      </c>
      <c r="P23" s="86">
        <v>6</v>
      </c>
      <c r="Q23" s="87">
        <v>1717986918400</v>
      </c>
      <c r="R23" s="32">
        <v>0</v>
      </c>
      <c r="S23" s="88">
        <v>1717986910208</v>
      </c>
      <c r="T23" s="88">
        <v>8192</v>
      </c>
      <c r="U23" s="88">
        <v>1717986918400</v>
      </c>
      <c r="V23" s="89" t="s">
        <v>230</v>
      </c>
      <c r="W23" s="86">
        <v>6</v>
      </c>
      <c r="X23" s="87">
        <v>1717986918400</v>
      </c>
      <c r="Y23" s="32">
        <v>0</v>
      </c>
      <c r="Z23" s="88">
        <v>1717986910208</v>
      </c>
      <c r="AA23" s="88">
        <v>8192</v>
      </c>
      <c r="AB23" s="88">
        <v>1717986918400</v>
      </c>
      <c r="AC23" s="89" t="s">
        <v>230</v>
      </c>
      <c r="AD23" s="86">
        <v>6</v>
      </c>
      <c r="AE23" s="87">
        <v>1717986918400</v>
      </c>
      <c r="AF23" s="32">
        <v>0</v>
      </c>
      <c r="AG23" s="88">
        <v>1717986910208</v>
      </c>
      <c r="AH23" s="88">
        <v>8192</v>
      </c>
      <c r="AI23" s="88">
        <v>1717986918400</v>
      </c>
      <c r="AJ23" s="89" t="s">
        <v>230</v>
      </c>
      <c r="AK23" s="86">
        <v>6</v>
      </c>
      <c r="AL23" s="87">
        <v>1717986918400</v>
      </c>
      <c r="AM23" s="32">
        <v>0</v>
      </c>
      <c r="AN23" s="88">
        <v>1717986910208</v>
      </c>
      <c r="AO23" s="88">
        <v>8192</v>
      </c>
      <c r="AP23" s="88">
        <v>1717986918400</v>
      </c>
      <c r="AQ23" s="89" t="s">
        <v>230</v>
      </c>
      <c r="AR23" s="86">
        <v>6</v>
      </c>
      <c r="AS23" s="87">
        <v>1717986918400</v>
      </c>
      <c r="AT23" s="32">
        <v>0</v>
      </c>
      <c r="AU23" s="88">
        <v>1717986910208</v>
      </c>
      <c r="AV23" s="88">
        <v>8192</v>
      </c>
      <c r="AW23" s="88">
        <v>1717986918400</v>
      </c>
      <c r="AX23" s="89" t="s">
        <v>230</v>
      </c>
      <c r="AY23" s="86">
        <v>6</v>
      </c>
      <c r="AZ23" s="87">
        <v>1717986918400</v>
      </c>
      <c r="BA23" s="32">
        <v>0</v>
      </c>
      <c r="BB23" s="88">
        <v>1717986910208</v>
      </c>
      <c r="BC23" s="88">
        <v>8192</v>
      </c>
      <c r="BD23" s="88">
        <v>1717986918400</v>
      </c>
      <c r="BE23" s="89" t="s">
        <v>230</v>
      </c>
      <c r="BF23" s="86"/>
      <c r="BG23" s="87"/>
      <c r="BH23" s="32"/>
      <c r="BI23" s="88"/>
      <c r="BJ23" s="88"/>
      <c r="BK23" s="88"/>
      <c r="BL23" s="89"/>
    </row>
    <row r="24" spans="1:64" ht="33.75" x14ac:dyDescent="0.2">
      <c r="A24" s="85" t="s">
        <v>231</v>
      </c>
      <c r="B24" s="86">
        <v>7</v>
      </c>
      <c r="C24" s="87">
        <v>1717986918400</v>
      </c>
      <c r="D24" s="32">
        <v>0</v>
      </c>
      <c r="E24" s="88">
        <v>1717986910208</v>
      </c>
      <c r="F24" s="88">
        <v>8192</v>
      </c>
      <c r="G24" s="88">
        <v>1717986918400</v>
      </c>
      <c r="H24" s="89" t="s">
        <v>232</v>
      </c>
      <c r="I24" s="86">
        <v>7</v>
      </c>
      <c r="J24" s="87">
        <v>1717986918400</v>
      </c>
      <c r="K24" s="32">
        <v>0</v>
      </c>
      <c r="L24" s="88">
        <v>1717986910208</v>
      </c>
      <c r="M24" s="88">
        <v>8192</v>
      </c>
      <c r="N24" s="88">
        <v>1717986918400</v>
      </c>
      <c r="O24" s="89" t="s">
        <v>232</v>
      </c>
      <c r="P24" s="86">
        <v>7</v>
      </c>
      <c r="Q24" s="87">
        <v>1717986918400</v>
      </c>
      <c r="R24" s="32">
        <v>0</v>
      </c>
      <c r="S24" s="88">
        <v>1717986910208</v>
      </c>
      <c r="T24" s="88">
        <v>8192</v>
      </c>
      <c r="U24" s="88">
        <v>1717986918400</v>
      </c>
      <c r="V24" s="89" t="s">
        <v>232</v>
      </c>
      <c r="W24" s="86">
        <v>7</v>
      </c>
      <c r="X24" s="87">
        <v>1717986918400</v>
      </c>
      <c r="Y24" s="32">
        <v>0</v>
      </c>
      <c r="Z24" s="88">
        <v>1717986910208</v>
      </c>
      <c r="AA24" s="88">
        <v>8192</v>
      </c>
      <c r="AB24" s="88">
        <v>1717986918400</v>
      </c>
      <c r="AC24" s="89" t="s">
        <v>232</v>
      </c>
      <c r="AD24" s="86">
        <v>7</v>
      </c>
      <c r="AE24" s="87">
        <v>1717986918400</v>
      </c>
      <c r="AF24" s="32">
        <v>0</v>
      </c>
      <c r="AG24" s="88">
        <v>1717986910208</v>
      </c>
      <c r="AH24" s="88">
        <v>8192</v>
      </c>
      <c r="AI24" s="88">
        <v>1717986918400</v>
      </c>
      <c r="AJ24" s="89" t="s">
        <v>232</v>
      </c>
      <c r="AK24" s="86">
        <v>7</v>
      </c>
      <c r="AL24" s="87">
        <v>1717986918400</v>
      </c>
      <c r="AM24" s="32">
        <v>0</v>
      </c>
      <c r="AN24" s="88">
        <v>1717986910208</v>
      </c>
      <c r="AO24" s="88">
        <v>8192</v>
      </c>
      <c r="AP24" s="88">
        <v>1717986918400</v>
      </c>
      <c r="AQ24" s="89" t="s">
        <v>232</v>
      </c>
      <c r="AR24" s="86">
        <v>7</v>
      </c>
      <c r="AS24" s="87">
        <v>1717986918400</v>
      </c>
      <c r="AT24" s="32">
        <v>0</v>
      </c>
      <c r="AU24" s="88">
        <v>1717986910208</v>
      </c>
      <c r="AV24" s="88">
        <v>8192</v>
      </c>
      <c r="AW24" s="88">
        <v>1717986918400</v>
      </c>
      <c r="AX24" s="89" t="s">
        <v>232</v>
      </c>
      <c r="AY24" s="86">
        <v>7</v>
      </c>
      <c r="AZ24" s="87">
        <v>1717986918400</v>
      </c>
      <c r="BA24" s="32">
        <v>0</v>
      </c>
      <c r="BB24" s="88">
        <v>1717986910208</v>
      </c>
      <c r="BC24" s="88">
        <v>8192</v>
      </c>
      <c r="BD24" s="88">
        <v>1717986918400</v>
      </c>
      <c r="BE24" s="89" t="s">
        <v>232</v>
      </c>
      <c r="BF24" s="86"/>
      <c r="BG24" s="87"/>
      <c r="BH24" s="32"/>
      <c r="BI24" s="88"/>
      <c r="BJ24" s="88"/>
      <c r="BK24" s="88"/>
      <c r="BL24" s="89"/>
    </row>
    <row r="25" spans="1:64" ht="33.75" x14ac:dyDescent="0.2">
      <c r="A25" s="85" t="s">
        <v>233</v>
      </c>
      <c r="B25" s="86">
        <v>8</v>
      </c>
      <c r="C25" s="87">
        <v>1717986918400</v>
      </c>
      <c r="D25" s="32">
        <v>0</v>
      </c>
      <c r="E25" s="88">
        <v>1717986910208</v>
      </c>
      <c r="F25" s="88">
        <v>8192</v>
      </c>
      <c r="G25" s="88">
        <v>1717986918400</v>
      </c>
      <c r="H25" s="89" t="s">
        <v>234</v>
      </c>
      <c r="I25" s="86">
        <v>8</v>
      </c>
      <c r="J25" s="87">
        <v>1717986918400</v>
      </c>
      <c r="K25" s="32">
        <v>0</v>
      </c>
      <c r="L25" s="88">
        <v>1717986910208</v>
      </c>
      <c r="M25" s="88">
        <v>8192</v>
      </c>
      <c r="N25" s="88">
        <v>1717986918400</v>
      </c>
      <c r="O25" s="89" t="s">
        <v>234</v>
      </c>
      <c r="P25" s="86">
        <v>8</v>
      </c>
      <c r="Q25" s="87">
        <v>1717986918400</v>
      </c>
      <c r="R25" s="32">
        <v>0</v>
      </c>
      <c r="S25" s="88">
        <v>1717986910208</v>
      </c>
      <c r="T25" s="88">
        <v>8192</v>
      </c>
      <c r="U25" s="88">
        <v>1717986918400</v>
      </c>
      <c r="V25" s="89" t="s">
        <v>234</v>
      </c>
      <c r="W25" s="86">
        <v>8</v>
      </c>
      <c r="X25" s="87">
        <v>1717986918400</v>
      </c>
      <c r="Y25" s="32">
        <v>0</v>
      </c>
      <c r="Z25" s="88">
        <v>1717986910208</v>
      </c>
      <c r="AA25" s="88">
        <v>8192</v>
      </c>
      <c r="AB25" s="88">
        <v>1717986918400</v>
      </c>
      <c r="AC25" s="89" t="s">
        <v>234</v>
      </c>
      <c r="AD25" s="86">
        <v>8</v>
      </c>
      <c r="AE25" s="87">
        <v>1717986918400</v>
      </c>
      <c r="AF25" s="32">
        <v>0</v>
      </c>
      <c r="AG25" s="88">
        <v>1717986910208</v>
      </c>
      <c r="AH25" s="88">
        <v>8192</v>
      </c>
      <c r="AI25" s="88">
        <v>1717986918400</v>
      </c>
      <c r="AJ25" s="89" t="s">
        <v>234</v>
      </c>
      <c r="AK25" s="86">
        <v>8</v>
      </c>
      <c r="AL25" s="87">
        <v>1717986918400</v>
      </c>
      <c r="AM25" s="32">
        <v>0</v>
      </c>
      <c r="AN25" s="88">
        <v>1717986910208</v>
      </c>
      <c r="AO25" s="88">
        <v>8192</v>
      </c>
      <c r="AP25" s="88">
        <v>1717986918400</v>
      </c>
      <c r="AQ25" s="89" t="s">
        <v>234</v>
      </c>
      <c r="AR25" s="86">
        <v>8</v>
      </c>
      <c r="AS25" s="87">
        <v>1717986918400</v>
      </c>
      <c r="AT25" s="32">
        <v>0</v>
      </c>
      <c r="AU25" s="88">
        <v>1717986910208</v>
      </c>
      <c r="AV25" s="88">
        <v>8192</v>
      </c>
      <c r="AW25" s="88">
        <v>1717986918400</v>
      </c>
      <c r="AX25" s="89" t="s">
        <v>234</v>
      </c>
      <c r="AY25" s="86">
        <v>8</v>
      </c>
      <c r="AZ25" s="87">
        <v>1717986918400</v>
      </c>
      <c r="BA25" s="32">
        <v>0</v>
      </c>
      <c r="BB25" s="88">
        <v>1717986910208</v>
      </c>
      <c r="BC25" s="88">
        <v>8192</v>
      </c>
      <c r="BD25" s="88">
        <v>1717986918400</v>
      </c>
      <c r="BE25" s="89" t="s">
        <v>234</v>
      </c>
      <c r="BF25" s="86"/>
      <c r="BG25" s="87"/>
      <c r="BH25" s="32"/>
      <c r="BI25" s="88"/>
      <c r="BJ25" s="88"/>
      <c r="BK25" s="88"/>
      <c r="BL25" s="89"/>
    </row>
    <row r="26" spans="1:64" ht="33.75" x14ac:dyDescent="0.2">
      <c r="A26" s="85" t="s">
        <v>50</v>
      </c>
      <c r="B26" s="86">
        <v>0</v>
      </c>
      <c r="C26" s="87">
        <v>1717986918400</v>
      </c>
      <c r="D26" s="32">
        <v>0</v>
      </c>
      <c r="E26" s="88">
        <v>1717986910208</v>
      </c>
      <c r="F26" s="88">
        <v>8192</v>
      </c>
      <c r="G26" s="88">
        <v>1717986918400</v>
      </c>
      <c r="H26" s="89" t="s">
        <v>253</v>
      </c>
      <c r="I26" s="86">
        <v>0</v>
      </c>
      <c r="J26" s="87">
        <v>1717986918400</v>
      </c>
      <c r="K26" s="32">
        <v>0</v>
      </c>
      <c r="L26" s="88">
        <v>1717986910208</v>
      </c>
      <c r="M26" s="88">
        <v>8192</v>
      </c>
      <c r="N26" s="88">
        <v>1717986918400</v>
      </c>
      <c r="O26" s="89" t="s">
        <v>253</v>
      </c>
      <c r="P26" s="86">
        <v>0</v>
      </c>
      <c r="Q26" s="87">
        <v>1717986918400</v>
      </c>
      <c r="R26" s="32">
        <v>0</v>
      </c>
      <c r="S26" s="88">
        <v>1717986910208</v>
      </c>
      <c r="T26" s="88">
        <v>8192</v>
      </c>
      <c r="U26" s="88">
        <v>1717986918400</v>
      </c>
      <c r="V26" s="89" t="s">
        <v>253</v>
      </c>
      <c r="W26" s="86">
        <v>0</v>
      </c>
      <c r="X26" s="87">
        <v>1717986918400</v>
      </c>
      <c r="Y26" s="32">
        <v>0</v>
      </c>
      <c r="Z26" s="88">
        <v>1717986910208</v>
      </c>
      <c r="AA26" s="88">
        <v>8192</v>
      </c>
      <c r="AB26" s="88">
        <v>1717986918400</v>
      </c>
      <c r="AC26" s="89" t="s">
        <v>253</v>
      </c>
      <c r="AD26" s="86">
        <v>0</v>
      </c>
      <c r="AE26" s="87">
        <v>1717986918400</v>
      </c>
      <c r="AF26" s="32">
        <v>0</v>
      </c>
      <c r="AG26" s="88">
        <v>1717986910208</v>
      </c>
      <c r="AH26" s="88">
        <v>8192</v>
      </c>
      <c r="AI26" s="88">
        <v>1717986918400</v>
      </c>
      <c r="AJ26" s="89" t="s">
        <v>253</v>
      </c>
      <c r="AK26" s="86">
        <v>0</v>
      </c>
      <c r="AL26" s="87">
        <v>1717986918400</v>
      </c>
      <c r="AM26" s="32">
        <v>0</v>
      </c>
      <c r="AN26" s="88">
        <v>1717986910208</v>
      </c>
      <c r="AO26" s="88">
        <v>8192</v>
      </c>
      <c r="AP26" s="88">
        <v>1717986918400</v>
      </c>
      <c r="AQ26" s="89" t="s">
        <v>253</v>
      </c>
      <c r="AR26" s="86">
        <v>0</v>
      </c>
      <c r="AS26" s="87">
        <v>1717986918400</v>
      </c>
      <c r="AT26" s="32">
        <v>0</v>
      </c>
      <c r="AU26" s="88">
        <v>1717986910208</v>
      </c>
      <c r="AV26" s="88">
        <v>8192</v>
      </c>
      <c r="AW26" s="88">
        <v>1717986918400</v>
      </c>
      <c r="AX26" s="89" t="s">
        <v>253</v>
      </c>
      <c r="AY26" s="86">
        <v>0</v>
      </c>
      <c r="AZ26" s="87">
        <v>1717986918400</v>
      </c>
      <c r="BA26" s="32">
        <v>0</v>
      </c>
      <c r="BB26" s="88">
        <v>1717986910208</v>
      </c>
      <c r="BC26" s="88">
        <v>8192</v>
      </c>
      <c r="BD26" s="88">
        <v>1717986918400</v>
      </c>
      <c r="BE26" s="89" t="s">
        <v>253</v>
      </c>
      <c r="BF26" s="86"/>
      <c r="BG26" s="87"/>
      <c r="BH26" s="32"/>
      <c r="BI26" s="88"/>
      <c r="BJ26" s="88"/>
      <c r="BK26" s="88"/>
      <c r="BL26" s="89"/>
    </row>
    <row r="27" spans="1:64" ht="33.75" x14ac:dyDescent="0.2">
      <c r="A27" s="85" t="s">
        <v>270</v>
      </c>
      <c r="B27" s="86">
        <v>9</v>
      </c>
      <c r="C27" s="87">
        <v>1717986918400</v>
      </c>
      <c r="D27" s="32">
        <v>0</v>
      </c>
      <c r="E27" s="88">
        <v>1717986910208</v>
      </c>
      <c r="F27" s="88">
        <v>8192</v>
      </c>
      <c r="G27" s="88">
        <v>1717986918400</v>
      </c>
      <c r="H27" s="89" t="s">
        <v>271</v>
      </c>
      <c r="I27" s="86">
        <v>9</v>
      </c>
      <c r="J27" s="87">
        <v>1717986918400</v>
      </c>
      <c r="K27" s="32">
        <v>0</v>
      </c>
      <c r="L27" s="88">
        <v>1717986910208</v>
      </c>
      <c r="M27" s="88">
        <v>8192</v>
      </c>
      <c r="N27" s="88">
        <v>1717986918400</v>
      </c>
      <c r="O27" s="89" t="s">
        <v>271</v>
      </c>
      <c r="P27" s="86">
        <v>9</v>
      </c>
      <c r="Q27" s="87">
        <v>1717986918400</v>
      </c>
      <c r="R27" s="32">
        <v>0</v>
      </c>
      <c r="S27" s="88">
        <v>1717986910208</v>
      </c>
      <c r="T27" s="88">
        <v>8192</v>
      </c>
      <c r="U27" s="88">
        <v>1717986918400</v>
      </c>
      <c r="V27" s="89" t="s">
        <v>271</v>
      </c>
      <c r="W27" s="86">
        <v>9</v>
      </c>
      <c r="X27" s="87">
        <v>1717986918400</v>
      </c>
      <c r="Y27" s="32">
        <v>0</v>
      </c>
      <c r="Z27" s="88">
        <v>1717986910208</v>
      </c>
      <c r="AA27" s="88">
        <v>8192</v>
      </c>
      <c r="AB27" s="88">
        <v>1717986918400</v>
      </c>
      <c r="AC27" s="89" t="s">
        <v>271</v>
      </c>
      <c r="AD27" s="86">
        <v>9</v>
      </c>
      <c r="AE27" s="87">
        <v>1717986918400</v>
      </c>
      <c r="AF27" s="32">
        <v>0</v>
      </c>
      <c r="AG27" s="88">
        <v>1717986910208</v>
      </c>
      <c r="AH27" s="88">
        <v>8192</v>
      </c>
      <c r="AI27" s="88">
        <v>1717986918400</v>
      </c>
      <c r="AJ27" s="89" t="s">
        <v>271</v>
      </c>
      <c r="AK27" s="86">
        <v>9</v>
      </c>
      <c r="AL27" s="87">
        <v>1717986918400</v>
      </c>
      <c r="AM27" s="32">
        <v>0</v>
      </c>
      <c r="AN27" s="88">
        <v>1717986910208</v>
      </c>
      <c r="AO27" s="88">
        <v>8192</v>
      </c>
      <c r="AP27" s="88">
        <v>1717986918400</v>
      </c>
      <c r="AQ27" s="89" t="s">
        <v>271</v>
      </c>
      <c r="AR27" s="86">
        <v>9</v>
      </c>
      <c r="AS27" s="87">
        <v>1717986918400</v>
      </c>
      <c r="AT27" s="32">
        <v>0</v>
      </c>
      <c r="AU27" s="88">
        <v>1717986910208</v>
      </c>
      <c r="AV27" s="88">
        <v>8192</v>
      </c>
      <c r="AW27" s="88">
        <v>1717986918400</v>
      </c>
      <c r="AX27" s="89" t="s">
        <v>271</v>
      </c>
      <c r="AY27" s="86">
        <v>9</v>
      </c>
      <c r="AZ27" s="87">
        <v>1717986918400</v>
      </c>
      <c r="BA27" s="32">
        <v>0</v>
      </c>
      <c r="BB27" s="88">
        <v>1717986910208</v>
      </c>
      <c r="BC27" s="88">
        <v>8192</v>
      </c>
      <c r="BD27" s="88">
        <v>1717986918400</v>
      </c>
      <c r="BE27" s="89" t="s">
        <v>271</v>
      </c>
      <c r="BF27" s="86"/>
      <c r="BG27" s="87"/>
      <c r="BH27" s="32"/>
      <c r="BI27" s="88"/>
      <c r="BJ27" s="88"/>
      <c r="BK27" s="88"/>
      <c r="BL27" s="89"/>
    </row>
    <row r="28" spans="1:64" ht="33.75" x14ac:dyDescent="0.2">
      <c r="A28" s="85" t="s">
        <v>272</v>
      </c>
      <c r="B28" s="86">
        <v>10</v>
      </c>
      <c r="C28" s="87">
        <v>1717986918400</v>
      </c>
      <c r="D28" s="32">
        <v>0</v>
      </c>
      <c r="E28" s="88">
        <v>1717986910208</v>
      </c>
      <c r="F28" s="88">
        <v>8192</v>
      </c>
      <c r="G28" s="88">
        <v>1717986918400</v>
      </c>
      <c r="H28" s="89" t="s">
        <v>273</v>
      </c>
      <c r="I28" s="86">
        <v>10</v>
      </c>
      <c r="J28" s="87">
        <v>1717986918400</v>
      </c>
      <c r="K28" s="32">
        <v>0</v>
      </c>
      <c r="L28" s="88">
        <v>1717986910208</v>
      </c>
      <c r="M28" s="88">
        <v>8192</v>
      </c>
      <c r="N28" s="88">
        <v>1717986918400</v>
      </c>
      <c r="O28" s="89" t="s">
        <v>273</v>
      </c>
      <c r="P28" s="86">
        <v>10</v>
      </c>
      <c r="Q28" s="87">
        <v>1717986918400</v>
      </c>
      <c r="R28" s="32">
        <v>0</v>
      </c>
      <c r="S28" s="88">
        <v>1717986910208</v>
      </c>
      <c r="T28" s="88">
        <v>8192</v>
      </c>
      <c r="U28" s="88">
        <v>1717986918400</v>
      </c>
      <c r="V28" s="89" t="s">
        <v>273</v>
      </c>
      <c r="W28" s="86">
        <v>10</v>
      </c>
      <c r="X28" s="87">
        <v>1717986918400</v>
      </c>
      <c r="Y28" s="32">
        <v>0</v>
      </c>
      <c r="Z28" s="88">
        <v>1717986910208</v>
      </c>
      <c r="AA28" s="88">
        <v>8192</v>
      </c>
      <c r="AB28" s="88">
        <v>1717986918400</v>
      </c>
      <c r="AC28" s="89" t="s">
        <v>273</v>
      </c>
      <c r="AD28" s="86">
        <v>10</v>
      </c>
      <c r="AE28" s="87">
        <v>1717986918400</v>
      </c>
      <c r="AF28" s="32">
        <v>0</v>
      </c>
      <c r="AG28" s="88">
        <v>1717986910208</v>
      </c>
      <c r="AH28" s="88">
        <v>8192</v>
      </c>
      <c r="AI28" s="88">
        <v>1717986918400</v>
      </c>
      <c r="AJ28" s="89" t="s">
        <v>273</v>
      </c>
      <c r="AK28" s="86">
        <v>10</v>
      </c>
      <c r="AL28" s="87">
        <v>1717986918400</v>
      </c>
      <c r="AM28" s="32">
        <v>0</v>
      </c>
      <c r="AN28" s="88">
        <v>1717986910208</v>
      </c>
      <c r="AO28" s="88">
        <v>8192</v>
      </c>
      <c r="AP28" s="88">
        <v>1717986918400</v>
      </c>
      <c r="AQ28" s="89" t="s">
        <v>273</v>
      </c>
      <c r="AR28" s="86">
        <v>10</v>
      </c>
      <c r="AS28" s="87">
        <v>1717986918400</v>
      </c>
      <c r="AT28" s="32">
        <v>0</v>
      </c>
      <c r="AU28" s="88">
        <v>1717986910208</v>
      </c>
      <c r="AV28" s="88">
        <v>8192</v>
      </c>
      <c r="AW28" s="88">
        <v>1717986918400</v>
      </c>
      <c r="AX28" s="89" t="s">
        <v>273</v>
      </c>
      <c r="AY28" s="86">
        <v>10</v>
      </c>
      <c r="AZ28" s="87">
        <v>1717986918400</v>
      </c>
      <c r="BA28" s="32">
        <v>0</v>
      </c>
      <c r="BB28" s="88">
        <v>1717986910208</v>
      </c>
      <c r="BC28" s="88">
        <v>8192</v>
      </c>
      <c r="BD28" s="88">
        <v>1717986918400</v>
      </c>
      <c r="BE28" s="89" t="s">
        <v>273</v>
      </c>
      <c r="BF28" s="86"/>
      <c r="BG28" s="87"/>
      <c r="BH28" s="32"/>
      <c r="BI28" s="88"/>
      <c r="BJ28" s="88"/>
      <c r="BK28" s="88"/>
      <c r="BL28" s="89"/>
    </row>
    <row r="29" spans="1:64" ht="33.75" x14ac:dyDescent="0.2">
      <c r="A29" s="85" t="s">
        <v>274</v>
      </c>
      <c r="B29" s="86">
        <v>11</v>
      </c>
      <c r="C29" s="87">
        <v>1717986918400</v>
      </c>
      <c r="D29" s="32">
        <v>0</v>
      </c>
      <c r="E29" s="88">
        <v>1717986910208</v>
      </c>
      <c r="F29" s="88">
        <v>8192</v>
      </c>
      <c r="G29" s="88">
        <v>1717986918400</v>
      </c>
      <c r="H29" s="89" t="s">
        <v>275</v>
      </c>
      <c r="I29" s="86">
        <v>11</v>
      </c>
      <c r="J29" s="87">
        <v>1717986918400</v>
      </c>
      <c r="K29" s="32">
        <v>0</v>
      </c>
      <c r="L29" s="88">
        <v>1717986910208</v>
      </c>
      <c r="M29" s="88">
        <v>8192</v>
      </c>
      <c r="N29" s="88">
        <v>1717986918400</v>
      </c>
      <c r="O29" s="89" t="s">
        <v>275</v>
      </c>
      <c r="P29" s="86">
        <v>11</v>
      </c>
      <c r="Q29" s="87">
        <v>1717986918400</v>
      </c>
      <c r="R29" s="32">
        <v>0</v>
      </c>
      <c r="S29" s="88">
        <v>1717986910208</v>
      </c>
      <c r="T29" s="88">
        <v>8192</v>
      </c>
      <c r="U29" s="88">
        <v>1717986918400</v>
      </c>
      <c r="V29" s="89" t="s">
        <v>275</v>
      </c>
      <c r="W29" s="86">
        <v>11</v>
      </c>
      <c r="X29" s="87">
        <v>1717986918400</v>
      </c>
      <c r="Y29" s="32">
        <v>0</v>
      </c>
      <c r="Z29" s="88">
        <v>1717986910208</v>
      </c>
      <c r="AA29" s="88">
        <v>8192</v>
      </c>
      <c r="AB29" s="88">
        <v>1717986918400</v>
      </c>
      <c r="AC29" s="89" t="s">
        <v>275</v>
      </c>
      <c r="AD29" s="86">
        <v>11</v>
      </c>
      <c r="AE29" s="87">
        <v>1717986918400</v>
      </c>
      <c r="AF29" s="32">
        <v>0</v>
      </c>
      <c r="AG29" s="88">
        <v>1717986910208</v>
      </c>
      <c r="AH29" s="88">
        <v>8192</v>
      </c>
      <c r="AI29" s="88">
        <v>1717986918400</v>
      </c>
      <c r="AJ29" s="89" t="s">
        <v>275</v>
      </c>
      <c r="AK29" s="86">
        <v>11</v>
      </c>
      <c r="AL29" s="87">
        <v>1717986918400</v>
      </c>
      <c r="AM29" s="32">
        <v>0</v>
      </c>
      <c r="AN29" s="88">
        <v>1717986910208</v>
      </c>
      <c r="AO29" s="88">
        <v>8192</v>
      </c>
      <c r="AP29" s="88">
        <v>1717986918400</v>
      </c>
      <c r="AQ29" s="89" t="s">
        <v>275</v>
      </c>
      <c r="AR29" s="86">
        <v>11</v>
      </c>
      <c r="AS29" s="87">
        <v>1717986918400</v>
      </c>
      <c r="AT29" s="32">
        <v>0</v>
      </c>
      <c r="AU29" s="88">
        <v>1717986910208</v>
      </c>
      <c r="AV29" s="88">
        <v>8192</v>
      </c>
      <c r="AW29" s="88">
        <v>1717986918400</v>
      </c>
      <c r="AX29" s="89" t="s">
        <v>275</v>
      </c>
      <c r="AY29" s="86">
        <v>11</v>
      </c>
      <c r="AZ29" s="87">
        <v>1717986918400</v>
      </c>
      <c r="BA29" s="32">
        <v>0</v>
      </c>
      <c r="BB29" s="88">
        <v>1717986910208</v>
      </c>
      <c r="BC29" s="88">
        <v>8192</v>
      </c>
      <c r="BD29" s="88">
        <v>1717986918400</v>
      </c>
      <c r="BE29" s="89" t="s">
        <v>275</v>
      </c>
      <c r="BF29" s="86"/>
      <c r="BG29" s="87"/>
      <c r="BH29" s="32"/>
      <c r="BI29" s="88"/>
      <c r="BJ29" s="88"/>
      <c r="BK29" s="88"/>
      <c r="BL29" s="89"/>
    </row>
    <row r="30" spans="1:64" ht="33.75" x14ac:dyDescent="0.2">
      <c r="A30" s="85" t="s">
        <v>276</v>
      </c>
      <c r="B30" s="86">
        <v>12</v>
      </c>
      <c r="C30" s="87">
        <v>1717986918400</v>
      </c>
      <c r="D30" s="32">
        <v>0</v>
      </c>
      <c r="E30" s="88">
        <v>1717986910208</v>
      </c>
      <c r="F30" s="88">
        <v>8192</v>
      </c>
      <c r="G30" s="88">
        <v>1717986918400</v>
      </c>
      <c r="H30" s="89" t="s">
        <v>277</v>
      </c>
      <c r="I30" s="86">
        <v>12</v>
      </c>
      <c r="J30" s="87">
        <v>1717986918400</v>
      </c>
      <c r="K30" s="32">
        <v>0</v>
      </c>
      <c r="L30" s="88">
        <v>1717986910208</v>
      </c>
      <c r="M30" s="88">
        <v>8192</v>
      </c>
      <c r="N30" s="88">
        <v>1717986918400</v>
      </c>
      <c r="O30" s="89" t="s">
        <v>277</v>
      </c>
      <c r="P30" s="86">
        <v>12</v>
      </c>
      <c r="Q30" s="87">
        <v>1717986918400</v>
      </c>
      <c r="R30" s="32">
        <v>0</v>
      </c>
      <c r="S30" s="88">
        <v>1717986910208</v>
      </c>
      <c r="T30" s="88">
        <v>8192</v>
      </c>
      <c r="U30" s="88">
        <v>1717986918400</v>
      </c>
      <c r="V30" s="89" t="s">
        <v>277</v>
      </c>
      <c r="W30" s="86">
        <v>12</v>
      </c>
      <c r="X30" s="87">
        <v>1717986918400</v>
      </c>
      <c r="Y30" s="32">
        <v>0</v>
      </c>
      <c r="Z30" s="88">
        <v>1717986910208</v>
      </c>
      <c r="AA30" s="88">
        <v>8192</v>
      </c>
      <c r="AB30" s="88">
        <v>1717986918400</v>
      </c>
      <c r="AC30" s="89" t="s">
        <v>277</v>
      </c>
      <c r="AD30" s="86">
        <v>12</v>
      </c>
      <c r="AE30" s="87">
        <v>1717986918400</v>
      </c>
      <c r="AF30" s="32">
        <v>0</v>
      </c>
      <c r="AG30" s="88">
        <v>1717986910208</v>
      </c>
      <c r="AH30" s="88">
        <v>8192</v>
      </c>
      <c r="AI30" s="88">
        <v>1717986918400</v>
      </c>
      <c r="AJ30" s="89" t="s">
        <v>277</v>
      </c>
      <c r="AK30" s="86">
        <v>12</v>
      </c>
      <c r="AL30" s="87">
        <v>1717986918400</v>
      </c>
      <c r="AM30" s="32">
        <v>0</v>
      </c>
      <c r="AN30" s="88">
        <v>1717986910208</v>
      </c>
      <c r="AO30" s="88">
        <v>8192</v>
      </c>
      <c r="AP30" s="88">
        <v>1717986918400</v>
      </c>
      <c r="AQ30" s="89" t="s">
        <v>277</v>
      </c>
      <c r="AR30" s="86">
        <v>12</v>
      </c>
      <c r="AS30" s="87">
        <v>1717986918400</v>
      </c>
      <c r="AT30" s="32">
        <v>0</v>
      </c>
      <c r="AU30" s="88">
        <v>1717986910208</v>
      </c>
      <c r="AV30" s="88">
        <v>8192</v>
      </c>
      <c r="AW30" s="88">
        <v>1717986918400</v>
      </c>
      <c r="AX30" s="89" t="s">
        <v>277</v>
      </c>
      <c r="AY30" s="86">
        <v>12</v>
      </c>
      <c r="AZ30" s="87">
        <v>1717986918400</v>
      </c>
      <c r="BA30" s="32">
        <v>0</v>
      </c>
      <c r="BB30" s="88">
        <v>1717986910208</v>
      </c>
      <c r="BC30" s="88">
        <v>8192</v>
      </c>
      <c r="BD30" s="88">
        <v>1717986918400</v>
      </c>
      <c r="BE30" s="89" t="s">
        <v>277</v>
      </c>
      <c r="BF30" s="86"/>
      <c r="BG30" s="87"/>
      <c r="BH30" s="32"/>
      <c r="BI30" s="88"/>
      <c r="BJ30" s="88"/>
      <c r="BK30" s="88"/>
      <c r="BL30" s="89"/>
    </row>
    <row r="31" spans="1:64" ht="33.75" x14ac:dyDescent="0.2">
      <c r="A31" s="85" t="s">
        <v>278</v>
      </c>
      <c r="B31" s="86">
        <v>13</v>
      </c>
      <c r="C31" s="87">
        <v>1717986918400</v>
      </c>
      <c r="D31" s="32">
        <v>0</v>
      </c>
      <c r="E31" s="88">
        <v>1717986910208</v>
      </c>
      <c r="F31" s="88">
        <v>8192</v>
      </c>
      <c r="G31" s="88">
        <v>1717986918400</v>
      </c>
      <c r="H31" s="89" t="s">
        <v>279</v>
      </c>
      <c r="I31" s="86">
        <v>13</v>
      </c>
      <c r="J31" s="87">
        <v>1717986918400</v>
      </c>
      <c r="K31" s="32">
        <v>0</v>
      </c>
      <c r="L31" s="88">
        <v>1717986910208</v>
      </c>
      <c r="M31" s="88">
        <v>8192</v>
      </c>
      <c r="N31" s="88">
        <v>1717986918400</v>
      </c>
      <c r="O31" s="89" t="s">
        <v>279</v>
      </c>
      <c r="P31" s="86">
        <v>13</v>
      </c>
      <c r="Q31" s="87">
        <v>1717986918400</v>
      </c>
      <c r="R31" s="32">
        <v>0</v>
      </c>
      <c r="S31" s="88">
        <v>1717986910208</v>
      </c>
      <c r="T31" s="88">
        <v>8192</v>
      </c>
      <c r="U31" s="88">
        <v>1717986918400</v>
      </c>
      <c r="V31" s="89" t="s">
        <v>279</v>
      </c>
      <c r="W31" s="86">
        <v>13</v>
      </c>
      <c r="X31" s="87">
        <v>1717986918400</v>
      </c>
      <c r="Y31" s="32">
        <v>0</v>
      </c>
      <c r="Z31" s="88">
        <v>1717986910208</v>
      </c>
      <c r="AA31" s="88">
        <v>8192</v>
      </c>
      <c r="AB31" s="88">
        <v>1717986918400</v>
      </c>
      <c r="AC31" s="89" t="s">
        <v>279</v>
      </c>
      <c r="AD31" s="86">
        <v>13</v>
      </c>
      <c r="AE31" s="87">
        <v>1717986918400</v>
      </c>
      <c r="AF31" s="32">
        <v>0</v>
      </c>
      <c r="AG31" s="88">
        <v>1717986910208</v>
      </c>
      <c r="AH31" s="88">
        <v>8192</v>
      </c>
      <c r="AI31" s="88">
        <v>1717986918400</v>
      </c>
      <c r="AJ31" s="89" t="s">
        <v>279</v>
      </c>
      <c r="AK31" s="86">
        <v>13</v>
      </c>
      <c r="AL31" s="87">
        <v>1717986918400</v>
      </c>
      <c r="AM31" s="32">
        <v>0</v>
      </c>
      <c r="AN31" s="88">
        <v>1717986910208</v>
      </c>
      <c r="AO31" s="88">
        <v>8192</v>
      </c>
      <c r="AP31" s="88">
        <v>1717986918400</v>
      </c>
      <c r="AQ31" s="89" t="s">
        <v>279</v>
      </c>
      <c r="AR31" s="86">
        <v>13</v>
      </c>
      <c r="AS31" s="87">
        <v>1717986918400</v>
      </c>
      <c r="AT31" s="32">
        <v>0</v>
      </c>
      <c r="AU31" s="88">
        <v>1717986910208</v>
      </c>
      <c r="AV31" s="88">
        <v>8192</v>
      </c>
      <c r="AW31" s="88">
        <v>1717986918400</v>
      </c>
      <c r="AX31" s="89" t="s">
        <v>279</v>
      </c>
      <c r="AY31" s="86">
        <v>13</v>
      </c>
      <c r="AZ31" s="87">
        <v>1717986918400</v>
      </c>
      <c r="BA31" s="32">
        <v>0</v>
      </c>
      <c r="BB31" s="88">
        <v>1717986910208</v>
      </c>
      <c r="BC31" s="88">
        <v>8192</v>
      </c>
      <c r="BD31" s="88">
        <v>1717986918400</v>
      </c>
      <c r="BE31" s="89" t="s">
        <v>279</v>
      </c>
      <c r="BF31" s="86"/>
      <c r="BG31" s="87"/>
      <c r="BH31" s="32"/>
      <c r="BI31" s="88"/>
      <c r="BJ31" s="88"/>
      <c r="BK31" s="88"/>
      <c r="BL31" s="89"/>
    </row>
    <row r="32" spans="1:64" ht="33.75" x14ac:dyDescent="0.2">
      <c r="A32" s="85" t="s">
        <v>280</v>
      </c>
      <c r="B32" s="86">
        <v>14</v>
      </c>
      <c r="C32" s="87">
        <v>1717986918400</v>
      </c>
      <c r="D32" s="32">
        <v>0</v>
      </c>
      <c r="E32" s="88">
        <v>1717986910208</v>
      </c>
      <c r="F32" s="88">
        <v>8192</v>
      </c>
      <c r="G32" s="88">
        <v>1717986918400</v>
      </c>
      <c r="H32" s="89" t="s">
        <v>281</v>
      </c>
      <c r="I32" s="86">
        <v>14</v>
      </c>
      <c r="J32" s="87">
        <v>1717986918400</v>
      </c>
      <c r="K32" s="32">
        <v>0</v>
      </c>
      <c r="L32" s="88">
        <v>1717986910208</v>
      </c>
      <c r="M32" s="88">
        <v>8192</v>
      </c>
      <c r="N32" s="88">
        <v>1717986918400</v>
      </c>
      <c r="O32" s="89" t="s">
        <v>281</v>
      </c>
      <c r="P32" s="86">
        <v>14</v>
      </c>
      <c r="Q32" s="87">
        <v>1717986918400</v>
      </c>
      <c r="R32" s="32">
        <v>0</v>
      </c>
      <c r="S32" s="88">
        <v>1717986910208</v>
      </c>
      <c r="T32" s="88">
        <v>8192</v>
      </c>
      <c r="U32" s="88">
        <v>1717986918400</v>
      </c>
      <c r="V32" s="89" t="s">
        <v>281</v>
      </c>
      <c r="W32" s="86">
        <v>14</v>
      </c>
      <c r="X32" s="87">
        <v>1717986918400</v>
      </c>
      <c r="Y32" s="32">
        <v>0</v>
      </c>
      <c r="Z32" s="88">
        <v>1717986910208</v>
      </c>
      <c r="AA32" s="88">
        <v>8192</v>
      </c>
      <c r="AB32" s="88">
        <v>1717986918400</v>
      </c>
      <c r="AC32" s="89" t="s">
        <v>281</v>
      </c>
      <c r="AD32" s="86">
        <v>14</v>
      </c>
      <c r="AE32" s="87">
        <v>1717986918400</v>
      </c>
      <c r="AF32" s="32">
        <v>0</v>
      </c>
      <c r="AG32" s="88">
        <v>1717986910208</v>
      </c>
      <c r="AH32" s="88">
        <v>8192</v>
      </c>
      <c r="AI32" s="88">
        <v>1717986918400</v>
      </c>
      <c r="AJ32" s="89" t="s">
        <v>281</v>
      </c>
      <c r="AK32" s="86">
        <v>14</v>
      </c>
      <c r="AL32" s="87">
        <v>1717986918400</v>
      </c>
      <c r="AM32" s="32">
        <v>0</v>
      </c>
      <c r="AN32" s="88">
        <v>1717986910208</v>
      </c>
      <c r="AO32" s="88">
        <v>8192</v>
      </c>
      <c r="AP32" s="88">
        <v>1717986918400</v>
      </c>
      <c r="AQ32" s="89" t="s">
        <v>281</v>
      </c>
      <c r="AR32" s="86">
        <v>14</v>
      </c>
      <c r="AS32" s="87">
        <v>1717986918400</v>
      </c>
      <c r="AT32" s="32">
        <v>0</v>
      </c>
      <c r="AU32" s="88">
        <v>1717986910208</v>
      </c>
      <c r="AV32" s="88">
        <v>8192</v>
      </c>
      <c r="AW32" s="88">
        <v>1717986918400</v>
      </c>
      <c r="AX32" s="89" t="s">
        <v>281</v>
      </c>
      <c r="AY32" s="86">
        <v>14</v>
      </c>
      <c r="AZ32" s="87">
        <v>1717986918400</v>
      </c>
      <c r="BA32" s="32">
        <v>0</v>
      </c>
      <c r="BB32" s="88">
        <v>1717986910208</v>
      </c>
      <c r="BC32" s="88">
        <v>8192</v>
      </c>
      <c r="BD32" s="88">
        <v>1717986918400</v>
      </c>
      <c r="BE32" s="89" t="s">
        <v>281</v>
      </c>
      <c r="BF32" s="86"/>
      <c r="BG32" s="87"/>
      <c r="BH32" s="32"/>
      <c r="BI32" s="88"/>
      <c r="BJ32" s="88"/>
      <c r="BK32" s="88"/>
      <c r="BL32" s="89"/>
    </row>
    <row r="33" spans="1:64" ht="33.75" x14ac:dyDescent="0.2">
      <c r="A33" s="85" t="s">
        <v>282</v>
      </c>
      <c r="B33" s="86">
        <v>15</v>
      </c>
      <c r="C33" s="87">
        <v>1717986918400</v>
      </c>
      <c r="D33" s="32">
        <v>0</v>
      </c>
      <c r="E33" s="88">
        <v>1717986910208</v>
      </c>
      <c r="F33" s="88">
        <v>8192</v>
      </c>
      <c r="G33" s="88">
        <v>1717986918400</v>
      </c>
      <c r="H33" s="89" t="s">
        <v>283</v>
      </c>
      <c r="I33" s="86">
        <v>15</v>
      </c>
      <c r="J33" s="87">
        <v>1717986918400</v>
      </c>
      <c r="K33" s="32">
        <v>0</v>
      </c>
      <c r="L33" s="88">
        <v>1717986910208</v>
      </c>
      <c r="M33" s="88">
        <v>8192</v>
      </c>
      <c r="N33" s="88">
        <v>1717986918400</v>
      </c>
      <c r="O33" s="89" t="s">
        <v>283</v>
      </c>
      <c r="P33" s="86">
        <v>15</v>
      </c>
      <c r="Q33" s="87">
        <v>1717986918400</v>
      </c>
      <c r="R33" s="32">
        <v>0</v>
      </c>
      <c r="S33" s="88">
        <v>1717986910208</v>
      </c>
      <c r="T33" s="88">
        <v>8192</v>
      </c>
      <c r="U33" s="88">
        <v>1717986918400</v>
      </c>
      <c r="V33" s="89" t="s">
        <v>283</v>
      </c>
      <c r="W33" s="86">
        <v>15</v>
      </c>
      <c r="X33" s="87">
        <v>1717986918400</v>
      </c>
      <c r="Y33" s="32">
        <v>0</v>
      </c>
      <c r="Z33" s="88">
        <v>1717986910208</v>
      </c>
      <c r="AA33" s="88">
        <v>8192</v>
      </c>
      <c r="AB33" s="88">
        <v>1717986918400</v>
      </c>
      <c r="AC33" s="89" t="s">
        <v>283</v>
      </c>
      <c r="AD33" s="86">
        <v>15</v>
      </c>
      <c r="AE33" s="87">
        <v>1717986918400</v>
      </c>
      <c r="AF33" s="32">
        <v>0</v>
      </c>
      <c r="AG33" s="88">
        <v>1717986910208</v>
      </c>
      <c r="AH33" s="88">
        <v>8192</v>
      </c>
      <c r="AI33" s="88">
        <v>1717986918400</v>
      </c>
      <c r="AJ33" s="89" t="s">
        <v>283</v>
      </c>
      <c r="AK33" s="86">
        <v>15</v>
      </c>
      <c r="AL33" s="87">
        <v>1717986918400</v>
      </c>
      <c r="AM33" s="32">
        <v>0</v>
      </c>
      <c r="AN33" s="88">
        <v>1717986910208</v>
      </c>
      <c r="AO33" s="88">
        <v>8192</v>
      </c>
      <c r="AP33" s="88">
        <v>1717986918400</v>
      </c>
      <c r="AQ33" s="89" t="s">
        <v>283</v>
      </c>
      <c r="AR33" s="86">
        <v>15</v>
      </c>
      <c r="AS33" s="87">
        <v>1717986918400</v>
      </c>
      <c r="AT33" s="32">
        <v>0</v>
      </c>
      <c r="AU33" s="88">
        <v>1717986910208</v>
      </c>
      <c r="AV33" s="88">
        <v>8192</v>
      </c>
      <c r="AW33" s="88">
        <v>1717986918400</v>
      </c>
      <c r="AX33" s="89" t="s">
        <v>283</v>
      </c>
      <c r="AY33" s="86">
        <v>15</v>
      </c>
      <c r="AZ33" s="87">
        <v>1717986918400</v>
      </c>
      <c r="BA33" s="32">
        <v>0</v>
      </c>
      <c r="BB33" s="88">
        <v>1717986910208</v>
      </c>
      <c r="BC33" s="88">
        <v>8192</v>
      </c>
      <c r="BD33" s="88">
        <v>1717986918400</v>
      </c>
      <c r="BE33" s="89" t="s">
        <v>283</v>
      </c>
      <c r="BF33" s="86"/>
      <c r="BG33" s="87"/>
      <c r="BH33" s="32"/>
      <c r="BI33" s="88"/>
      <c r="BJ33" s="88"/>
      <c r="BK33" s="88"/>
      <c r="BL33" s="89"/>
    </row>
    <row r="34" spans="1:64" ht="33.75" x14ac:dyDescent="0.2">
      <c r="A34" s="85" t="s">
        <v>284</v>
      </c>
      <c r="B34" s="86">
        <v>16</v>
      </c>
      <c r="C34" s="87">
        <v>1717986918400</v>
      </c>
      <c r="D34" s="32">
        <v>0</v>
      </c>
      <c r="E34" s="88">
        <v>1717986910208</v>
      </c>
      <c r="F34" s="88">
        <v>8192</v>
      </c>
      <c r="G34" s="88">
        <v>1717986918400</v>
      </c>
      <c r="H34" s="89" t="s">
        <v>285</v>
      </c>
      <c r="I34" s="86">
        <v>16</v>
      </c>
      <c r="J34" s="87">
        <v>1717986918400</v>
      </c>
      <c r="K34" s="32">
        <v>0</v>
      </c>
      <c r="L34" s="88">
        <v>1717986910208</v>
      </c>
      <c r="M34" s="88">
        <v>8192</v>
      </c>
      <c r="N34" s="88">
        <v>1717986918400</v>
      </c>
      <c r="O34" s="89" t="s">
        <v>285</v>
      </c>
      <c r="P34" s="86">
        <v>16</v>
      </c>
      <c r="Q34" s="87">
        <v>1717986918400</v>
      </c>
      <c r="R34" s="32">
        <v>0</v>
      </c>
      <c r="S34" s="88">
        <v>1717986910208</v>
      </c>
      <c r="T34" s="88">
        <v>8192</v>
      </c>
      <c r="U34" s="88">
        <v>1717986918400</v>
      </c>
      <c r="V34" s="89" t="s">
        <v>285</v>
      </c>
      <c r="W34" s="86">
        <v>16</v>
      </c>
      <c r="X34" s="87">
        <v>1717986918400</v>
      </c>
      <c r="Y34" s="32">
        <v>0</v>
      </c>
      <c r="Z34" s="88">
        <v>1717986910208</v>
      </c>
      <c r="AA34" s="88">
        <v>8192</v>
      </c>
      <c r="AB34" s="88">
        <v>1717986918400</v>
      </c>
      <c r="AC34" s="89" t="s">
        <v>285</v>
      </c>
      <c r="AD34" s="86">
        <v>16</v>
      </c>
      <c r="AE34" s="87">
        <v>1717986918400</v>
      </c>
      <c r="AF34" s="32">
        <v>0</v>
      </c>
      <c r="AG34" s="88">
        <v>1717986910208</v>
      </c>
      <c r="AH34" s="88">
        <v>8192</v>
      </c>
      <c r="AI34" s="88">
        <v>1717986918400</v>
      </c>
      <c r="AJ34" s="89" t="s">
        <v>285</v>
      </c>
      <c r="AK34" s="86">
        <v>16</v>
      </c>
      <c r="AL34" s="87">
        <v>1717986918400</v>
      </c>
      <c r="AM34" s="32">
        <v>0</v>
      </c>
      <c r="AN34" s="88">
        <v>1717986910208</v>
      </c>
      <c r="AO34" s="88">
        <v>8192</v>
      </c>
      <c r="AP34" s="88">
        <v>1717986918400</v>
      </c>
      <c r="AQ34" s="89" t="s">
        <v>285</v>
      </c>
      <c r="AR34" s="86">
        <v>16</v>
      </c>
      <c r="AS34" s="87">
        <v>1717986918400</v>
      </c>
      <c r="AT34" s="32">
        <v>0</v>
      </c>
      <c r="AU34" s="88">
        <v>1717986910208</v>
      </c>
      <c r="AV34" s="88">
        <v>8192</v>
      </c>
      <c r="AW34" s="88">
        <v>1717986918400</v>
      </c>
      <c r="AX34" s="89" t="s">
        <v>285</v>
      </c>
      <c r="AY34" s="86">
        <v>16</v>
      </c>
      <c r="AZ34" s="87">
        <v>1717986918400</v>
      </c>
      <c r="BA34" s="32">
        <v>0</v>
      </c>
      <c r="BB34" s="88">
        <v>1717986910208</v>
      </c>
      <c r="BC34" s="88">
        <v>8192</v>
      </c>
      <c r="BD34" s="88">
        <v>1717986918400</v>
      </c>
      <c r="BE34" s="89" t="s">
        <v>285</v>
      </c>
      <c r="BF34" s="86"/>
      <c r="BG34" s="87"/>
      <c r="BH34" s="32"/>
      <c r="BI34" s="88"/>
      <c r="BJ34" s="88"/>
      <c r="BK34" s="88"/>
      <c r="BL34" s="89"/>
    </row>
    <row r="35" spans="1:64" ht="33.75" x14ac:dyDescent="0.2">
      <c r="A35" s="85" t="s">
        <v>286</v>
      </c>
      <c r="B35" s="86">
        <v>17</v>
      </c>
      <c r="C35" s="87">
        <v>1717986918400</v>
      </c>
      <c r="D35" s="32">
        <v>0</v>
      </c>
      <c r="E35" s="88">
        <v>1717986910208</v>
      </c>
      <c r="F35" s="88">
        <v>8192</v>
      </c>
      <c r="G35" s="88">
        <v>1717986918400</v>
      </c>
      <c r="H35" s="89" t="s">
        <v>287</v>
      </c>
      <c r="I35" s="86">
        <v>17</v>
      </c>
      <c r="J35" s="87">
        <v>1717986918400</v>
      </c>
      <c r="K35" s="32">
        <v>0</v>
      </c>
      <c r="L35" s="88">
        <v>1717986910208</v>
      </c>
      <c r="M35" s="88">
        <v>8192</v>
      </c>
      <c r="N35" s="88">
        <v>1717986918400</v>
      </c>
      <c r="O35" s="89" t="s">
        <v>287</v>
      </c>
      <c r="P35" s="86">
        <v>17</v>
      </c>
      <c r="Q35" s="87">
        <v>1717986918400</v>
      </c>
      <c r="R35" s="32">
        <v>0</v>
      </c>
      <c r="S35" s="88">
        <v>1717986910208</v>
      </c>
      <c r="T35" s="88">
        <v>8192</v>
      </c>
      <c r="U35" s="88">
        <v>1717986918400</v>
      </c>
      <c r="V35" s="89" t="s">
        <v>287</v>
      </c>
      <c r="W35" s="86">
        <v>17</v>
      </c>
      <c r="X35" s="87">
        <v>1717986918400</v>
      </c>
      <c r="Y35" s="32">
        <v>0</v>
      </c>
      <c r="Z35" s="88">
        <v>1717986910208</v>
      </c>
      <c r="AA35" s="88">
        <v>8192</v>
      </c>
      <c r="AB35" s="88">
        <v>1717986918400</v>
      </c>
      <c r="AC35" s="89" t="s">
        <v>287</v>
      </c>
      <c r="AD35" s="86">
        <v>17</v>
      </c>
      <c r="AE35" s="87">
        <v>1717986918400</v>
      </c>
      <c r="AF35" s="32">
        <v>0</v>
      </c>
      <c r="AG35" s="88">
        <v>1717986910208</v>
      </c>
      <c r="AH35" s="88">
        <v>8192</v>
      </c>
      <c r="AI35" s="88">
        <v>1717986918400</v>
      </c>
      <c r="AJ35" s="89" t="s">
        <v>287</v>
      </c>
      <c r="AK35" s="86">
        <v>17</v>
      </c>
      <c r="AL35" s="87">
        <v>1717986918400</v>
      </c>
      <c r="AM35" s="32">
        <v>0</v>
      </c>
      <c r="AN35" s="88">
        <v>1717986910208</v>
      </c>
      <c r="AO35" s="88">
        <v>8192</v>
      </c>
      <c r="AP35" s="88">
        <v>1717986918400</v>
      </c>
      <c r="AQ35" s="89" t="s">
        <v>287</v>
      </c>
      <c r="AR35" s="86">
        <v>17</v>
      </c>
      <c r="AS35" s="87">
        <v>1717986918400</v>
      </c>
      <c r="AT35" s="32">
        <v>0</v>
      </c>
      <c r="AU35" s="88">
        <v>1717986910208</v>
      </c>
      <c r="AV35" s="88">
        <v>8192</v>
      </c>
      <c r="AW35" s="88">
        <v>1717986918400</v>
      </c>
      <c r="AX35" s="89" t="s">
        <v>287</v>
      </c>
      <c r="AY35" s="86">
        <v>17</v>
      </c>
      <c r="AZ35" s="87">
        <v>1717986918400</v>
      </c>
      <c r="BA35" s="32">
        <v>0</v>
      </c>
      <c r="BB35" s="88">
        <v>1717986910208</v>
      </c>
      <c r="BC35" s="88">
        <v>8192</v>
      </c>
      <c r="BD35" s="88">
        <v>1717986918400</v>
      </c>
      <c r="BE35" s="89" t="s">
        <v>287</v>
      </c>
      <c r="BF35" s="86"/>
      <c r="BG35" s="87"/>
      <c r="BH35" s="32"/>
      <c r="BI35" s="88"/>
      <c r="BJ35" s="88"/>
      <c r="BK35" s="88"/>
      <c r="BL35" s="89"/>
    </row>
    <row r="36" spans="1:64" ht="33.75" x14ac:dyDescent="0.2">
      <c r="A36" s="85" t="s">
        <v>254</v>
      </c>
      <c r="B36" s="86">
        <v>1</v>
      </c>
      <c r="C36" s="87">
        <v>1717986918400</v>
      </c>
      <c r="D36" s="32">
        <v>0</v>
      </c>
      <c r="E36" s="88">
        <v>1717986910208</v>
      </c>
      <c r="F36" s="88">
        <v>8192</v>
      </c>
      <c r="G36" s="88">
        <v>1717986918400</v>
      </c>
      <c r="H36" s="89" t="s">
        <v>255</v>
      </c>
      <c r="I36" s="86">
        <v>1</v>
      </c>
      <c r="J36" s="87">
        <v>1717986918400</v>
      </c>
      <c r="K36" s="32">
        <v>0</v>
      </c>
      <c r="L36" s="88">
        <v>1717986910208</v>
      </c>
      <c r="M36" s="88">
        <v>8192</v>
      </c>
      <c r="N36" s="88">
        <v>1717986918400</v>
      </c>
      <c r="O36" s="89" t="s">
        <v>255</v>
      </c>
      <c r="P36" s="86">
        <v>1</v>
      </c>
      <c r="Q36" s="87">
        <v>1717986918400</v>
      </c>
      <c r="R36" s="32">
        <v>0</v>
      </c>
      <c r="S36" s="88">
        <v>1717986910208</v>
      </c>
      <c r="T36" s="88">
        <v>8192</v>
      </c>
      <c r="U36" s="88">
        <v>1717986918400</v>
      </c>
      <c r="V36" s="89" t="s">
        <v>255</v>
      </c>
      <c r="W36" s="86">
        <v>1</v>
      </c>
      <c r="X36" s="87">
        <v>1717986918400</v>
      </c>
      <c r="Y36" s="32">
        <v>0</v>
      </c>
      <c r="Z36" s="88">
        <v>1717986910208</v>
      </c>
      <c r="AA36" s="88">
        <v>8192</v>
      </c>
      <c r="AB36" s="88">
        <v>1717986918400</v>
      </c>
      <c r="AC36" s="89" t="s">
        <v>255</v>
      </c>
      <c r="AD36" s="86">
        <v>1</v>
      </c>
      <c r="AE36" s="87">
        <v>1717986918400</v>
      </c>
      <c r="AF36" s="32">
        <v>0</v>
      </c>
      <c r="AG36" s="88">
        <v>1717986910208</v>
      </c>
      <c r="AH36" s="88">
        <v>8192</v>
      </c>
      <c r="AI36" s="88">
        <v>1717986918400</v>
      </c>
      <c r="AJ36" s="89" t="s">
        <v>255</v>
      </c>
      <c r="AK36" s="86">
        <v>1</v>
      </c>
      <c r="AL36" s="87">
        <v>1717986918400</v>
      </c>
      <c r="AM36" s="32">
        <v>0</v>
      </c>
      <c r="AN36" s="88">
        <v>1717986910208</v>
      </c>
      <c r="AO36" s="88">
        <v>8192</v>
      </c>
      <c r="AP36" s="88">
        <v>1717986918400</v>
      </c>
      <c r="AQ36" s="89" t="s">
        <v>255</v>
      </c>
      <c r="AR36" s="86">
        <v>1</v>
      </c>
      <c r="AS36" s="87">
        <v>1717986918400</v>
      </c>
      <c r="AT36" s="32">
        <v>0</v>
      </c>
      <c r="AU36" s="88">
        <v>1717986910208</v>
      </c>
      <c r="AV36" s="88">
        <v>8192</v>
      </c>
      <c r="AW36" s="88">
        <v>1717986918400</v>
      </c>
      <c r="AX36" s="89" t="s">
        <v>255</v>
      </c>
      <c r="AY36" s="86">
        <v>1</v>
      </c>
      <c r="AZ36" s="87">
        <v>1717986918400</v>
      </c>
      <c r="BA36" s="32">
        <v>0</v>
      </c>
      <c r="BB36" s="88">
        <v>1717986910208</v>
      </c>
      <c r="BC36" s="88">
        <v>8192</v>
      </c>
      <c r="BD36" s="88">
        <v>1717986918400</v>
      </c>
      <c r="BE36" s="89" t="s">
        <v>255</v>
      </c>
      <c r="BF36" s="86"/>
      <c r="BG36" s="87"/>
      <c r="BH36" s="32"/>
      <c r="BI36" s="88"/>
      <c r="BJ36" s="88"/>
      <c r="BK36" s="88"/>
      <c r="BL36" s="89"/>
    </row>
    <row r="37" spans="1:64" ht="33.75" x14ac:dyDescent="0.2">
      <c r="A37" s="85" t="s">
        <v>256</v>
      </c>
      <c r="B37" s="86">
        <v>2</v>
      </c>
      <c r="C37" s="87">
        <v>1717986918400</v>
      </c>
      <c r="D37" s="32">
        <v>0</v>
      </c>
      <c r="E37" s="88">
        <v>1717986910208</v>
      </c>
      <c r="F37" s="88">
        <v>8192</v>
      </c>
      <c r="G37" s="88">
        <v>1717986918400</v>
      </c>
      <c r="H37" s="89" t="s">
        <v>257</v>
      </c>
      <c r="I37" s="86">
        <v>2</v>
      </c>
      <c r="J37" s="87">
        <v>1717986918400</v>
      </c>
      <c r="K37" s="32">
        <v>0</v>
      </c>
      <c r="L37" s="88">
        <v>1717986910208</v>
      </c>
      <c r="M37" s="88">
        <v>8192</v>
      </c>
      <c r="N37" s="88">
        <v>1717986918400</v>
      </c>
      <c r="O37" s="89" t="s">
        <v>257</v>
      </c>
      <c r="P37" s="86">
        <v>2</v>
      </c>
      <c r="Q37" s="87">
        <v>1717986918400</v>
      </c>
      <c r="R37" s="32">
        <v>0</v>
      </c>
      <c r="S37" s="88">
        <v>1717986910208</v>
      </c>
      <c r="T37" s="88">
        <v>8192</v>
      </c>
      <c r="U37" s="88">
        <v>1717986918400</v>
      </c>
      <c r="V37" s="89" t="s">
        <v>257</v>
      </c>
      <c r="W37" s="86">
        <v>2</v>
      </c>
      <c r="X37" s="87">
        <v>1717986918400</v>
      </c>
      <c r="Y37" s="32">
        <v>0</v>
      </c>
      <c r="Z37" s="88">
        <v>1717986910208</v>
      </c>
      <c r="AA37" s="88">
        <v>8192</v>
      </c>
      <c r="AB37" s="88">
        <v>1717986918400</v>
      </c>
      <c r="AC37" s="89" t="s">
        <v>257</v>
      </c>
      <c r="AD37" s="86">
        <v>2</v>
      </c>
      <c r="AE37" s="87">
        <v>1717986918400</v>
      </c>
      <c r="AF37" s="32">
        <v>0</v>
      </c>
      <c r="AG37" s="88">
        <v>1717986910208</v>
      </c>
      <c r="AH37" s="88">
        <v>8192</v>
      </c>
      <c r="AI37" s="88">
        <v>1717986918400</v>
      </c>
      <c r="AJ37" s="89" t="s">
        <v>257</v>
      </c>
      <c r="AK37" s="86">
        <v>2</v>
      </c>
      <c r="AL37" s="87">
        <v>1717986918400</v>
      </c>
      <c r="AM37" s="32">
        <v>0</v>
      </c>
      <c r="AN37" s="88">
        <v>1717986910208</v>
      </c>
      <c r="AO37" s="88">
        <v>8192</v>
      </c>
      <c r="AP37" s="88">
        <v>1717986918400</v>
      </c>
      <c r="AQ37" s="89" t="s">
        <v>257</v>
      </c>
      <c r="AR37" s="86">
        <v>2</v>
      </c>
      <c r="AS37" s="87">
        <v>1717986918400</v>
      </c>
      <c r="AT37" s="32">
        <v>0</v>
      </c>
      <c r="AU37" s="88">
        <v>1717986910208</v>
      </c>
      <c r="AV37" s="88">
        <v>8192</v>
      </c>
      <c r="AW37" s="88">
        <v>1717986918400</v>
      </c>
      <c r="AX37" s="89" t="s">
        <v>257</v>
      </c>
      <c r="AY37" s="86">
        <v>2</v>
      </c>
      <c r="AZ37" s="87">
        <v>1717986918400</v>
      </c>
      <c r="BA37" s="32">
        <v>0</v>
      </c>
      <c r="BB37" s="88">
        <v>1717986910208</v>
      </c>
      <c r="BC37" s="88">
        <v>8192</v>
      </c>
      <c r="BD37" s="88">
        <v>1717986918400</v>
      </c>
      <c r="BE37" s="89" t="s">
        <v>257</v>
      </c>
      <c r="BF37" s="86"/>
      <c r="BG37" s="87"/>
      <c r="BH37" s="32"/>
      <c r="BI37" s="88"/>
      <c r="BJ37" s="88"/>
      <c r="BK37" s="88"/>
      <c r="BL37" s="89"/>
    </row>
    <row r="38" spans="1:64" ht="33.75" x14ac:dyDescent="0.2">
      <c r="A38" s="85" t="s">
        <v>258</v>
      </c>
      <c r="B38" s="86">
        <v>3</v>
      </c>
      <c r="C38" s="87">
        <v>1717986918400</v>
      </c>
      <c r="D38" s="32">
        <v>0</v>
      </c>
      <c r="E38" s="88">
        <v>1717986910208</v>
      </c>
      <c r="F38" s="88">
        <v>8192</v>
      </c>
      <c r="G38" s="88">
        <v>1717986918400</v>
      </c>
      <c r="H38" s="89" t="s">
        <v>259</v>
      </c>
      <c r="I38" s="86">
        <v>3</v>
      </c>
      <c r="J38" s="87">
        <v>1717986918400</v>
      </c>
      <c r="K38" s="32">
        <v>0</v>
      </c>
      <c r="L38" s="88">
        <v>1717986910208</v>
      </c>
      <c r="M38" s="88">
        <v>8192</v>
      </c>
      <c r="N38" s="88">
        <v>1717986918400</v>
      </c>
      <c r="O38" s="89" t="s">
        <v>259</v>
      </c>
      <c r="P38" s="86">
        <v>3</v>
      </c>
      <c r="Q38" s="87">
        <v>1717986918400</v>
      </c>
      <c r="R38" s="32">
        <v>0</v>
      </c>
      <c r="S38" s="88">
        <v>1717986910208</v>
      </c>
      <c r="T38" s="88">
        <v>8192</v>
      </c>
      <c r="U38" s="88">
        <v>1717986918400</v>
      </c>
      <c r="V38" s="89" t="s">
        <v>259</v>
      </c>
      <c r="W38" s="86">
        <v>3</v>
      </c>
      <c r="X38" s="87">
        <v>1717986918400</v>
      </c>
      <c r="Y38" s="32">
        <v>0</v>
      </c>
      <c r="Z38" s="88">
        <v>1717986910208</v>
      </c>
      <c r="AA38" s="88">
        <v>8192</v>
      </c>
      <c r="AB38" s="88">
        <v>1717986918400</v>
      </c>
      <c r="AC38" s="89" t="s">
        <v>259</v>
      </c>
      <c r="AD38" s="86">
        <v>3</v>
      </c>
      <c r="AE38" s="87">
        <v>1717986918400</v>
      </c>
      <c r="AF38" s="32">
        <v>0</v>
      </c>
      <c r="AG38" s="88">
        <v>1717986910208</v>
      </c>
      <c r="AH38" s="88">
        <v>8192</v>
      </c>
      <c r="AI38" s="88">
        <v>1717986918400</v>
      </c>
      <c r="AJ38" s="89" t="s">
        <v>259</v>
      </c>
      <c r="AK38" s="86">
        <v>3</v>
      </c>
      <c r="AL38" s="87">
        <v>1717986918400</v>
      </c>
      <c r="AM38" s="32">
        <v>0</v>
      </c>
      <c r="AN38" s="88">
        <v>1717986910208</v>
      </c>
      <c r="AO38" s="88">
        <v>8192</v>
      </c>
      <c r="AP38" s="88">
        <v>1717986918400</v>
      </c>
      <c r="AQ38" s="89" t="s">
        <v>259</v>
      </c>
      <c r="AR38" s="86">
        <v>3</v>
      </c>
      <c r="AS38" s="87">
        <v>1717986918400</v>
      </c>
      <c r="AT38" s="32">
        <v>0</v>
      </c>
      <c r="AU38" s="88">
        <v>1717986910208</v>
      </c>
      <c r="AV38" s="88">
        <v>8192</v>
      </c>
      <c r="AW38" s="88">
        <v>1717986918400</v>
      </c>
      <c r="AX38" s="89" t="s">
        <v>259</v>
      </c>
      <c r="AY38" s="86">
        <v>3</v>
      </c>
      <c r="AZ38" s="87">
        <v>1717986918400</v>
      </c>
      <c r="BA38" s="32">
        <v>0</v>
      </c>
      <c r="BB38" s="88">
        <v>1717986910208</v>
      </c>
      <c r="BC38" s="88">
        <v>8192</v>
      </c>
      <c r="BD38" s="88">
        <v>1717986918400</v>
      </c>
      <c r="BE38" s="89" t="s">
        <v>259</v>
      </c>
      <c r="BF38" s="86"/>
      <c r="BG38" s="87"/>
      <c r="BH38" s="32"/>
      <c r="BI38" s="88"/>
      <c r="BJ38" s="88"/>
      <c r="BK38" s="88"/>
      <c r="BL38" s="89"/>
    </row>
    <row r="39" spans="1:64" ht="33.75" x14ac:dyDescent="0.2">
      <c r="A39" s="85" t="s">
        <v>260</v>
      </c>
      <c r="B39" s="86">
        <v>4</v>
      </c>
      <c r="C39" s="87">
        <v>1717986918400</v>
      </c>
      <c r="D39" s="32">
        <v>0</v>
      </c>
      <c r="E39" s="88">
        <v>1717986910208</v>
      </c>
      <c r="F39" s="88">
        <v>8192</v>
      </c>
      <c r="G39" s="88">
        <v>1717986918400</v>
      </c>
      <c r="H39" s="89" t="s">
        <v>261</v>
      </c>
      <c r="I39" s="86">
        <v>4</v>
      </c>
      <c r="J39" s="87">
        <v>1717986918400</v>
      </c>
      <c r="K39" s="32">
        <v>0</v>
      </c>
      <c r="L39" s="88">
        <v>1717986910208</v>
      </c>
      <c r="M39" s="88">
        <v>8192</v>
      </c>
      <c r="N39" s="88">
        <v>1717986918400</v>
      </c>
      <c r="O39" s="89" t="s">
        <v>261</v>
      </c>
      <c r="P39" s="86">
        <v>4</v>
      </c>
      <c r="Q39" s="87">
        <v>1717986918400</v>
      </c>
      <c r="R39" s="32">
        <v>0</v>
      </c>
      <c r="S39" s="88">
        <v>1717986910208</v>
      </c>
      <c r="T39" s="88">
        <v>8192</v>
      </c>
      <c r="U39" s="88">
        <v>1717986918400</v>
      </c>
      <c r="V39" s="89" t="s">
        <v>261</v>
      </c>
      <c r="W39" s="86">
        <v>4</v>
      </c>
      <c r="X39" s="87">
        <v>1717986918400</v>
      </c>
      <c r="Y39" s="32">
        <v>0</v>
      </c>
      <c r="Z39" s="88">
        <v>1717986910208</v>
      </c>
      <c r="AA39" s="88">
        <v>8192</v>
      </c>
      <c r="AB39" s="88">
        <v>1717986918400</v>
      </c>
      <c r="AC39" s="89" t="s">
        <v>261</v>
      </c>
      <c r="AD39" s="86">
        <v>4</v>
      </c>
      <c r="AE39" s="87">
        <v>1717986918400</v>
      </c>
      <c r="AF39" s="32">
        <v>0</v>
      </c>
      <c r="AG39" s="88">
        <v>1717986910208</v>
      </c>
      <c r="AH39" s="88">
        <v>8192</v>
      </c>
      <c r="AI39" s="88">
        <v>1717986918400</v>
      </c>
      <c r="AJ39" s="89" t="s">
        <v>261</v>
      </c>
      <c r="AK39" s="86">
        <v>4</v>
      </c>
      <c r="AL39" s="87">
        <v>1717986918400</v>
      </c>
      <c r="AM39" s="32">
        <v>0</v>
      </c>
      <c r="AN39" s="88">
        <v>1717986910208</v>
      </c>
      <c r="AO39" s="88">
        <v>8192</v>
      </c>
      <c r="AP39" s="88">
        <v>1717986918400</v>
      </c>
      <c r="AQ39" s="89" t="s">
        <v>261</v>
      </c>
      <c r="AR39" s="86">
        <v>4</v>
      </c>
      <c r="AS39" s="87">
        <v>1717986918400</v>
      </c>
      <c r="AT39" s="32">
        <v>0</v>
      </c>
      <c r="AU39" s="88">
        <v>1717986910208</v>
      </c>
      <c r="AV39" s="88">
        <v>8192</v>
      </c>
      <c r="AW39" s="88">
        <v>1717986918400</v>
      </c>
      <c r="AX39" s="89" t="s">
        <v>261</v>
      </c>
      <c r="AY39" s="86">
        <v>4</v>
      </c>
      <c r="AZ39" s="87">
        <v>1717986918400</v>
      </c>
      <c r="BA39" s="32">
        <v>0</v>
      </c>
      <c r="BB39" s="88">
        <v>1717986910208</v>
      </c>
      <c r="BC39" s="88">
        <v>8192</v>
      </c>
      <c r="BD39" s="88">
        <v>1717986918400</v>
      </c>
      <c r="BE39" s="89" t="s">
        <v>261</v>
      </c>
      <c r="BF39" s="86"/>
      <c r="BG39" s="87"/>
      <c r="BH39" s="32"/>
      <c r="BI39" s="88"/>
      <c r="BJ39" s="88"/>
      <c r="BK39" s="88"/>
      <c r="BL39" s="89"/>
    </row>
    <row r="40" spans="1:64" ht="33.75" x14ac:dyDescent="0.2">
      <c r="A40" s="85" t="s">
        <v>262</v>
      </c>
      <c r="B40" s="86">
        <v>5</v>
      </c>
      <c r="C40" s="87">
        <v>1717986918400</v>
      </c>
      <c r="D40" s="32">
        <v>0</v>
      </c>
      <c r="E40" s="88">
        <v>1717986910208</v>
      </c>
      <c r="F40" s="88">
        <v>8192</v>
      </c>
      <c r="G40" s="88">
        <v>1717986918400</v>
      </c>
      <c r="H40" s="89" t="s">
        <v>263</v>
      </c>
      <c r="I40" s="86">
        <v>5</v>
      </c>
      <c r="J40" s="87">
        <v>1717986918400</v>
      </c>
      <c r="K40" s="32">
        <v>0</v>
      </c>
      <c r="L40" s="88">
        <v>1717986910208</v>
      </c>
      <c r="M40" s="88">
        <v>8192</v>
      </c>
      <c r="N40" s="88">
        <v>1717986918400</v>
      </c>
      <c r="O40" s="89" t="s">
        <v>263</v>
      </c>
      <c r="P40" s="86">
        <v>5</v>
      </c>
      <c r="Q40" s="87">
        <v>1717986918400</v>
      </c>
      <c r="R40" s="32">
        <v>0</v>
      </c>
      <c r="S40" s="88">
        <v>1717986910208</v>
      </c>
      <c r="T40" s="88">
        <v>8192</v>
      </c>
      <c r="U40" s="88">
        <v>1717986918400</v>
      </c>
      <c r="V40" s="89" t="s">
        <v>263</v>
      </c>
      <c r="W40" s="86">
        <v>5</v>
      </c>
      <c r="X40" s="87">
        <v>1717986918400</v>
      </c>
      <c r="Y40" s="32">
        <v>0</v>
      </c>
      <c r="Z40" s="88">
        <v>1717986910208</v>
      </c>
      <c r="AA40" s="88">
        <v>8192</v>
      </c>
      <c r="AB40" s="88">
        <v>1717986918400</v>
      </c>
      <c r="AC40" s="89" t="s">
        <v>263</v>
      </c>
      <c r="AD40" s="86">
        <v>5</v>
      </c>
      <c r="AE40" s="87">
        <v>1717986918400</v>
      </c>
      <c r="AF40" s="32">
        <v>0</v>
      </c>
      <c r="AG40" s="88">
        <v>1717986910208</v>
      </c>
      <c r="AH40" s="88">
        <v>8192</v>
      </c>
      <c r="AI40" s="88">
        <v>1717986918400</v>
      </c>
      <c r="AJ40" s="89" t="s">
        <v>263</v>
      </c>
      <c r="AK40" s="86">
        <v>5</v>
      </c>
      <c r="AL40" s="87">
        <v>1717986918400</v>
      </c>
      <c r="AM40" s="32">
        <v>0</v>
      </c>
      <c r="AN40" s="88">
        <v>1717986910208</v>
      </c>
      <c r="AO40" s="88">
        <v>8192</v>
      </c>
      <c r="AP40" s="88">
        <v>1717986918400</v>
      </c>
      <c r="AQ40" s="89" t="s">
        <v>263</v>
      </c>
      <c r="AR40" s="86">
        <v>5</v>
      </c>
      <c r="AS40" s="87">
        <v>1717986918400</v>
      </c>
      <c r="AT40" s="32">
        <v>0</v>
      </c>
      <c r="AU40" s="88">
        <v>1717986910208</v>
      </c>
      <c r="AV40" s="88">
        <v>8192</v>
      </c>
      <c r="AW40" s="88">
        <v>1717986918400</v>
      </c>
      <c r="AX40" s="89" t="s">
        <v>263</v>
      </c>
      <c r="AY40" s="86">
        <v>5</v>
      </c>
      <c r="AZ40" s="87">
        <v>1717986918400</v>
      </c>
      <c r="BA40" s="32">
        <v>0</v>
      </c>
      <c r="BB40" s="88">
        <v>1717986910208</v>
      </c>
      <c r="BC40" s="88">
        <v>8192</v>
      </c>
      <c r="BD40" s="88">
        <v>1717986918400</v>
      </c>
      <c r="BE40" s="89" t="s">
        <v>263</v>
      </c>
      <c r="BF40" s="86"/>
      <c r="BG40" s="87"/>
      <c r="BH40" s="32"/>
      <c r="BI40" s="88"/>
      <c r="BJ40" s="88"/>
      <c r="BK40" s="88"/>
      <c r="BL40" s="89"/>
    </row>
    <row r="41" spans="1:64" ht="33.75" x14ac:dyDescent="0.2">
      <c r="A41" s="85" t="s">
        <v>264</v>
      </c>
      <c r="B41" s="86">
        <v>6</v>
      </c>
      <c r="C41" s="87">
        <v>1717986918400</v>
      </c>
      <c r="D41" s="32">
        <v>0</v>
      </c>
      <c r="E41" s="88">
        <v>1717986910208</v>
      </c>
      <c r="F41" s="88">
        <v>8192</v>
      </c>
      <c r="G41" s="88">
        <v>1717986918400</v>
      </c>
      <c r="H41" s="89" t="s">
        <v>265</v>
      </c>
      <c r="I41" s="86">
        <v>6</v>
      </c>
      <c r="J41" s="87">
        <v>1717986918400</v>
      </c>
      <c r="K41" s="32">
        <v>0</v>
      </c>
      <c r="L41" s="88">
        <v>1717986910208</v>
      </c>
      <c r="M41" s="88">
        <v>8192</v>
      </c>
      <c r="N41" s="88">
        <v>1717986918400</v>
      </c>
      <c r="O41" s="89" t="s">
        <v>265</v>
      </c>
      <c r="P41" s="86">
        <v>6</v>
      </c>
      <c r="Q41" s="87">
        <v>1717986918400</v>
      </c>
      <c r="R41" s="32">
        <v>0</v>
      </c>
      <c r="S41" s="88">
        <v>1717986910208</v>
      </c>
      <c r="T41" s="88">
        <v>8192</v>
      </c>
      <c r="U41" s="88">
        <v>1717986918400</v>
      </c>
      <c r="V41" s="89" t="s">
        <v>265</v>
      </c>
      <c r="W41" s="86">
        <v>6</v>
      </c>
      <c r="X41" s="87">
        <v>1717986918400</v>
      </c>
      <c r="Y41" s="32">
        <v>0</v>
      </c>
      <c r="Z41" s="88">
        <v>1717986910208</v>
      </c>
      <c r="AA41" s="88">
        <v>8192</v>
      </c>
      <c r="AB41" s="88">
        <v>1717986918400</v>
      </c>
      <c r="AC41" s="89" t="s">
        <v>265</v>
      </c>
      <c r="AD41" s="86">
        <v>6</v>
      </c>
      <c r="AE41" s="87">
        <v>1717986918400</v>
      </c>
      <c r="AF41" s="32">
        <v>0</v>
      </c>
      <c r="AG41" s="88">
        <v>1717986910208</v>
      </c>
      <c r="AH41" s="88">
        <v>8192</v>
      </c>
      <c r="AI41" s="88">
        <v>1717986918400</v>
      </c>
      <c r="AJ41" s="89" t="s">
        <v>265</v>
      </c>
      <c r="AK41" s="86">
        <v>6</v>
      </c>
      <c r="AL41" s="87">
        <v>1717986918400</v>
      </c>
      <c r="AM41" s="32">
        <v>0</v>
      </c>
      <c r="AN41" s="88">
        <v>1717986910208</v>
      </c>
      <c r="AO41" s="88">
        <v>8192</v>
      </c>
      <c r="AP41" s="88">
        <v>1717986918400</v>
      </c>
      <c r="AQ41" s="89" t="s">
        <v>265</v>
      </c>
      <c r="AR41" s="86">
        <v>6</v>
      </c>
      <c r="AS41" s="87">
        <v>1717986918400</v>
      </c>
      <c r="AT41" s="32">
        <v>0</v>
      </c>
      <c r="AU41" s="88">
        <v>1717986910208</v>
      </c>
      <c r="AV41" s="88">
        <v>8192</v>
      </c>
      <c r="AW41" s="88">
        <v>1717986918400</v>
      </c>
      <c r="AX41" s="89" t="s">
        <v>265</v>
      </c>
      <c r="AY41" s="86">
        <v>6</v>
      </c>
      <c r="AZ41" s="87">
        <v>1717986918400</v>
      </c>
      <c r="BA41" s="32">
        <v>0</v>
      </c>
      <c r="BB41" s="88">
        <v>1717986910208</v>
      </c>
      <c r="BC41" s="88">
        <v>8192</v>
      </c>
      <c r="BD41" s="88">
        <v>1717986918400</v>
      </c>
      <c r="BE41" s="89" t="s">
        <v>265</v>
      </c>
      <c r="BF41" s="86"/>
      <c r="BG41" s="87"/>
      <c r="BH41" s="32"/>
      <c r="BI41" s="88"/>
      <c r="BJ41" s="88"/>
      <c r="BK41" s="88"/>
      <c r="BL41" s="89"/>
    </row>
    <row r="42" spans="1:64" ht="33.75" x14ac:dyDescent="0.2">
      <c r="A42" s="85" t="s">
        <v>266</v>
      </c>
      <c r="B42" s="86">
        <v>7</v>
      </c>
      <c r="C42" s="87">
        <v>1717986918400</v>
      </c>
      <c r="D42" s="32">
        <v>0</v>
      </c>
      <c r="E42" s="88">
        <v>1717986910208</v>
      </c>
      <c r="F42" s="88">
        <v>8192</v>
      </c>
      <c r="G42" s="88">
        <v>1717986918400</v>
      </c>
      <c r="H42" s="89" t="s">
        <v>267</v>
      </c>
      <c r="I42" s="86">
        <v>7</v>
      </c>
      <c r="J42" s="87">
        <v>1717986918400</v>
      </c>
      <c r="K42" s="32">
        <v>0</v>
      </c>
      <c r="L42" s="88">
        <v>1717986910208</v>
      </c>
      <c r="M42" s="88">
        <v>8192</v>
      </c>
      <c r="N42" s="88">
        <v>1717986918400</v>
      </c>
      <c r="O42" s="89" t="s">
        <v>267</v>
      </c>
      <c r="P42" s="86">
        <v>7</v>
      </c>
      <c r="Q42" s="87">
        <v>1717986918400</v>
      </c>
      <c r="R42" s="32">
        <v>0</v>
      </c>
      <c r="S42" s="88">
        <v>1717986910208</v>
      </c>
      <c r="T42" s="88">
        <v>8192</v>
      </c>
      <c r="U42" s="88">
        <v>1717986918400</v>
      </c>
      <c r="V42" s="89" t="s">
        <v>267</v>
      </c>
      <c r="W42" s="86">
        <v>7</v>
      </c>
      <c r="X42" s="87">
        <v>1717986918400</v>
      </c>
      <c r="Y42" s="32">
        <v>0</v>
      </c>
      <c r="Z42" s="88">
        <v>1717986910208</v>
      </c>
      <c r="AA42" s="88">
        <v>8192</v>
      </c>
      <c r="AB42" s="88">
        <v>1717986918400</v>
      </c>
      <c r="AC42" s="89" t="s">
        <v>267</v>
      </c>
      <c r="AD42" s="86">
        <v>7</v>
      </c>
      <c r="AE42" s="87">
        <v>1717986918400</v>
      </c>
      <c r="AF42" s="32">
        <v>0</v>
      </c>
      <c r="AG42" s="88">
        <v>1717986910208</v>
      </c>
      <c r="AH42" s="88">
        <v>8192</v>
      </c>
      <c r="AI42" s="88">
        <v>1717986918400</v>
      </c>
      <c r="AJ42" s="89" t="s">
        <v>267</v>
      </c>
      <c r="AK42" s="86">
        <v>7</v>
      </c>
      <c r="AL42" s="87">
        <v>1717986918400</v>
      </c>
      <c r="AM42" s="32">
        <v>0</v>
      </c>
      <c r="AN42" s="88">
        <v>1717986910208</v>
      </c>
      <c r="AO42" s="88">
        <v>8192</v>
      </c>
      <c r="AP42" s="88">
        <v>1717986918400</v>
      </c>
      <c r="AQ42" s="89" t="s">
        <v>267</v>
      </c>
      <c r="AR42" s="86">
        <v>7</v>
      </c>
      <c r="AS42" s="87">
        <v>1717986918400</v>
      </c>
      <c r="AT42" s="32">
        <v>0</v>
      </c>
      <c r="AU42" s="88">
        <v>1717986910208</v>
      </c>
      <c r="AV42" s="88">
        <v>8192</v>
      </c>
      <c r="AW42" s="88">
        <v>1717986918400</v>
      </c>
      <c r="AX42" s="89" t="s">
        <v>267</v>
      </c>
      <c r="AY42" s="86">
        <v>7</v>
      </c>
      <c r="AZ42" s="87">
        <v>1717986918400</v>
      </c>
      <c r="BA42" s="32">
        <v>0</v>
      </c>
      <c r="BB42" s="88">
        <v>1717986910208</v>
      </c>
      <c r="BC42" s="88">
        <v>8192</v>
      </c>
      <c r="BD42" s="88">
        <v>1717986918400</v>
      </c>
      <c r="BE42" s="89" t="s">
        <v>267</v>
      </c>
      <c r="BF42" s="86"/>
      <c r="BG42" s="87"/>
      <c r="BH42" s="32"/>
      <c r="BI42" s="88"/>
      <c r="BJ42" s="88"/>
      <c r="BK42" s="88"/>
      <c r="BL42" s="89"/>
    </row>
    <row r="43" spans="1:64" ht="33.75" x14ac:dyDescent="0.2">
      <c r="A43" s="85" t="s">
        <v>268</v>
      </c>
      <c r="B43" s="86">
        <v>8</v>
      </c>
      <c r="C43" s="87">
        <v>1717986918400</v>
      </c>
      <c r="D43" s="32">
        <v>0</v>
      </c>
      <c r="E43" s="88">
        <v>1717986910208</v>
      </c>
      <c r="F43" s="88">
        <v>8192</v>
      </c>
      <c r="G43" s="88">
        <v>1717986918400</v>
      </c>
      <c r="H43" s="89" t="s">
        <v>269</v>
      </c>
      <c r="I43" s="86">
        <v>8</v>
      </c>
      <c r="J43" s="87">
        <v>1717986918400</v>
      </c>
      <c r="K43" s="32">
        <v>0</v>
      </c>
      <c r="L43" s="88">
        <v>1717986910208</v>
      </c>
      <c r="M43" s="88">
        <v>8192</v>
      </c>
      <c r="N43" s="88">
        <v>1717986918400</v>
      </c>
      <c r="O43" s="89" t="s">
        <v>269</v>
      </c>
      <c r="P43" s="86">
        <v>8</v>
      </c>
      <c r="Q43" s="87">
        <v>1717986918400</v>
      </c>
      <c r="R43" s="32">
        <v>0</v>
      </c>
      <c r="S43" s="88">
        <v>1717986910208</v>
      </c>
      <c r="T43" s="88">
        <v>8192</v>
      </c>
      <c r="U43" s="88">
        <v>1717986918400</v>
      </c>
      <c r="V43" s="89" t="s">
        <v>269</v>
      </c>
      <c r="W43" s="86">
        <v>8</v>
      </c>
      <c r="X43" s="87">
        <v>1717986918400</v>
      </c>
      <c r="Y43" s="32">
        <v>0</v>
      </c>
      <c r="Z43" s="88">
        <v>1717986910208</v>
      </c>
      <c r="AA43" s="88">
        <v>8192</v>
      </c>
      <c r="AB43" s="88">
        <v>1717986918400</v>
      </c>
      <c r="AC43" s="89" t="s">
        <v>269</v>
      </c>
      <c r="AD43" s="86">
        <v>8</v>
      </c>
      <c r="AE43" s="87">
        <v>1717986918400</v>
      </c>
      <c r="AF43" s="32">
        <v>0</v>
      </c>
      <c r="AG43" s="88">
        <v>1717986910208</v>
      </c>
      <c r="AH43" s="88">
        <v>8192</v>
      </c>
      <c r="AI43" s="88">
        <v>1717986918400</v>
      </c>
      <c r="AJ43" s="89" t="s">
        <v>269</v>
      </c>
      <c r="AK43" s="86">
        <v>8</v>
      </c>
      <c r="AL43" s="87">
        <v>1717986918400</v>
      </c>
      <c r="AM43" s="32">
        <v>0</v>
      </c>
      <c r="AN43" s="88">
        <v>1717986910208</v>
      </c>
      <c r="AO43" s="88">
        <v>8192</v>
      </c>
      <c r="AP43" s="88">
        <v>1717986918400</v>
      </c>
      <c r="AQ43" s="89" t="s">
        <v>269</v>
      </c>
      <c r="AR43" s="86">
        <v>8</v>
      </c>
      <c r="AS43" s="87">
        <v>1717986918400</v>
      </c>
      <c r="AT43" s="32">
        <v>0</v>
      </c>
      <c r="AU43" s="88">
        <v>1717986910208</v>
      </c>
      <c r="AV43" s="88">
        <v>8192</v>
      </c>
      <c r="AW43" s="88">
        <v>1717986918400</v>
      </c>
      <c r="AX43" s="89" t="s">
        <v>269</v>
      </c>
      <c r="AY43" s="86">
        <v>8</v>
      </c>
      <c r="AZ43" s="87">
        <v>1717986918400</v>
      </c>
      <c r="BA43" s="32">
        <v>0</v>
      </c>
      <c r="BB43" s="88">
        <v>1717986910208</v>
      </c>
      <c r="BC43" s="88">
        <v>8192</v>
      </c>
      <c r="BD43" s="88">
        <v>1717986918400</v>
      </c>
      <c r="BE43" s="89" t="s">
        <v>269</v>
      </c>
      <c r="BF43" s="86"/>
      <c r="BG43" s="87"/>
      <c r="BH43" s="32"/>
      <c r="BI43" s="88"/>
      <c r="BJ43" s="88"/>
      <c r="BK43" s="88"/>
      <c r="BL43" s="89"/>
    </row>
    <row r="44" spans="1:64" ht="33.75" x14ac:dyDescent="0.2">
      <c r="A44" s="85" t="s">
        <v>51</v>
      </c>
      <c r="B44" s="86">
        <v>0</v>
      </c>
      <c r="C44" s="87">
        <v>1717986918400</v>
      </c>
      <c r="D44" s="32">
        <v>0</v>
      </c>
      <c r="E44" s="88">
        <v>1717986910208</v>
      </c>
      <c r="F44" s="88">
        <v>8192</v>
      </c>
      <c r="G44" s="88">
        <v>1717986918400</v>
      </c>
      <c r="H44" s="89" t="s">
        <v>288</v>
      </c>
      <c r="I44" s="86">
        <v>0</v>
      </c>
      <c r="J44" s="87">
        <v>1717986918400</v>
      </c>
      <c r="K44" s="32">
        <v>0</v>
      </c>
      <c r="L44" s="88">
        <v>1717986910208</v>
      </c>
      <c r="M44" s="88">
        <v>8192</v>
      </c>
      <c r="N44" s="88">
        <v>1717986918400</v>
      </c>
      <c r="O44" s="89" t="s">
        <v>288</v>
      </c>
      <c r="P44" s="86">
        <v>0</v>
      </c>
      <c r="Q44" s="87">
        <v>1717986918400</v>
      </c>
      <c r="R44" s="32">
        <v>0</v>
      </c>
      <c r="S44" s="88">
        <v>1717986910208</v>
      </c>
      <c r="T44" s="88">
        <v>8192</v>
      </c>
      <c r="U44" s="88">
        <v>1717986918400</v>
      </c>
      <c r="V44" s="89" t="s">
        <v>288</v>
      </c>
      <c r="W44" s="86">
        <v>0</v>
      </c>
      <c r="X44" s="87">
        <v>1717986918400</v>
      </c>
      <c r="Y44" s="32">
        <v>0</v>
      </c>
      <c r="Z44" s="88">
        <v>1717986910208</v>
      </c>
      <c r="AA44" s="88">
        <v>8192</v>
      </c>
      <c r="AB44" s="88">
        <v>1717986918400</v>
      </c>
      <c r="AC44" s="89" t="s">
        <v>288</v>
      </c>
      <c r="AD44" s="86">
        <v>0</v>
      </c>
      <c r="AE44" s="87">
        <v>1717986918400</v>
      </c>
      <c r="AF44" s="32">
        <v>0</v>
      </c>
      <c r="AG44" s="88">
        <v>1717986910208</v>
      </c>
      <c r="AH44" s="88">
        <v>8192</v>
      </c>
      <c r="AI44" s="88">
        <v>1717986918400</v>
      </c>
      <c r="AJ44" s="89" t="s">
        <v>288</v>
      </c>
      <c r="AK44" s="86">
        <v>0</v>
      </c>
      <c r="AL44" s="87">
        <v>1717986918400</v>
      </c>
      <c r="AM44" s="32">
        <v>0</v>
      </c>
      <c r="AN44" s="88">
        <v>1717986910208</v>
      </c>
      <c r="AO44" s="88">
        <v>8192</v>
      </c>
      <c r="AP44" s="88">
        <v>1717986918400</v>
      </c>
      <c r="AQ44" s="89" t="s">
        <v>288</v>
      </c>
      <c r="AR44" s="86">
        <v>0</v>
      </c>
      <c r="AS44" s="87">
        <v>1717986918400</v>
      </c>
      <c r="AT44" s="32">
        <v>0</v>
      </c>
      <c r="AU44" s="88">
        <v>1717986910208</v>
      </c>
      <c r="AV44" s="88">
        <v>8192</v>
      </c>
      <c r="AW44" s="88">
        <v>1717986918400</v>
      </c>
      <c r="AX44" s="89" t="s">
        <v>288</v>
      </c>
      <c r="AY44" s="86">
        <v>0</v>
      </c>
      <c r="AZ44" s="87">
        <v>1717986918400</v>
      </c>
      <c r="BA44" s="32">
        <v>0</v>
      </c>
      <c r="BB44" s="88">
        <v>1717986910208</v>
      </c>
      <c r="BC44" s="88">
        <v>8192</v>
      </c>
      <c r="BD44" s="88">
        <v>1717986918400</v>
      </c>
      <c r="BE44" s="89" t="s">
        <v>288</v>
      </c>
      <c r="BF44" s="86"/>
      <c r="BG44" s="87"/>
      <c r="BH44" s="32"/>
      <c r="BI44" s="88"/>
      <c r="BJ44" s="88"/>
      <c r="BK44" s="88"/>
      <c r="BL44" s="89"/>
    </row>
    <row r="45" spans="1:64" ht="33.75" x14ac:dyDescent="0.2">
      <c r="A45" s="85" t="s">
        <v>289</v>
      </c>
      <c r="B45" s="86">
        <v>1</v>
      </c>
      <c r="C45" s="87">
        <v>1717986918400</v>
      </c>
      <c r="D45" s="32">
        <v>0</v>
      </c>
      <c r="E45" s="88">
        <v>1717986910208</v>
      </c>
      <c r="F45" s="88">
        <v>8192</v>
      </c>
      <c r="G45" s="88">
        <v>1717986918400</v>
      </c>
      <c r="H45" s="89" t="s">
        <v>290</v>
      </c>
      <c r="I45" s="86">
        <v>1</v>
      </c>
      <c r="J45" s="87">
        <v>1717986918400</v>
      </c>
      <c r="K45" s="32">
        <v>0</v>
      </c>
      <c r="L45" s="88">
        <v>1717986910208</v>
      </c>
      <c r="M45" s="88">
        <v>8192</v>
      </c>
      <c r="N45" s="88">
        <v>1717986918400</v>
      </c>
      <c r="O45" s="89" t="s">
        <v>290</v>
      </c>
      <c r="P45" s="86">
        <v>1</v>
      </c>
      <c r="Q45" s="87">
        <v>1717986918400</v>
      </c>
      <c r="R45" s="32">
        <v>0</v>
      </c>
      <c r="S45" s="88">
        <v>1717986910208</v>
      </c>
      <c r="T45" s="88">
        <v>8192</v>
      </c>
      <c r="U45" s="88">
        <v>1717986918400</v>
      </c>
      <c r="V45" s="89" t="s">
        <v>290</v>
      </c>
      <c r="W45" s="86">
        <v>1</v>
      </c>
      <c r="X45" s="87">
        <v>1717986918400</v>
      </c>
      <c r="Y45" s="32">
        <v>0</v>
      </c>
      <c r="Z45" s="88">
        <v>1717986910208</v>
      </c>
      <c r="AA45" s="88">
        <v>8192</v>
      </c>
      <c r="AB45" s="88">
        <v>1717986918400</v>
      </c>
      <c r="AC45" s="89" t="s">
        <v>290</v>
      </c>
      <c r="AD45" s="86">
        <v>1</v>
      </c>
      <c r="AE45" s="87">
        <v>1717986918400</v>
      </c>
      <c r="AF45" s="32">
        <v>0</v>
      </c>
      <c r="AG45" s="88">
        <v>1717986910208</v>
      </c>
      <c r="AH45" s="88">
        <v>8192</v>
      </c>
      <c r="AI45" s="88">
        <v>1717986918400</v>
      </c>
      <c r="AJ45" s="89" t="s">
        <v>290</v>
      </c>
      <c r="AK45" s="86">
        <v>1</v>
      </c>
      <c r="AL45" s="87">
        <v>1717986918400</v>
      </c>
      <c r="AM45" s="32">
        <v>0</v>
      </c>
      <c r="AN45" s="88">
        <v>1717986910208</v>
      </c>
      <c r="AO45" s="88">
        <v>8192</v>
      </c>
      <c r="AP45" s="88">
        <v>1717986918400</v>
      </c>
      <c r="AQ45" s="89" t="s">
        <v>290</v>
      </c>
      <c r="AR45" s="86">
        <v>1</v>
      </c>
      <c r="AS45" s="87">
        <v>1717986918400</v>
      </c>
      <c r="AT45" s="32">
        <v>0</v>
      </c>
      <c r="AU45" s="88">
        <v>1717986910208</v>
      </c>
      <c r="AV45" s="88">
        <v>8192</v>
      </c>
      <c r="AW45" s="88">
        <v>1717986918400</v>
      </c>
      <c r="AX45" s="89" t="s">
        <v>290</v>
      </c>
      <c r="AY45" s="86">
        <v>1</v>
      </c>
      <c r="AZ45" s="87">
        <v>1717986918400</v>
      </c>
      <c r="BA45" s="32">
        <v>0</v>
      </c>
      <c r="BB45" s="88">
        <v>1717986910208</v>
      </c>
      <c r="BC45" s="88">
        <v>8192</v>
      </c>
      <c r="BD45" s="88">
        <v>1717986918400</v>
      </c>
      <c r="BE45" s="89" t="s">
        <v>290</v>
      </c>
      <c r="BF45" s="86"/>
      <c r="BG45" s="87"/>
      <c r="BH45" s="32"/>
      <c r="BI45" s="88"/>
      <c r="BJ45" s="88"/>
      <c r="BK45" s="88"/>
      <c r="BL45" s="89"/>
    </row>
    <row r="46" spans="1:64" ht="33.75" x14ac:dyDescent="0.2">
      <c r="A46" s="85" t="s">
        <v>291</v>
      </c>
      <c r="B46" s="86">
        <v>2</v>
      </c>
      <c r="C46" s="87">
        <v>1717986918400</v>
      </c>
      <c r="D46" s="32">
        <v>0</v>
      </c>
      <c r="E46" s="88">
        <v>1717986910208</v>
      </c>
      <c r="F46" s="88">
        <v>8192</v>
      </c>
      <c r="G46" s="88">
        <v>1717986918400</v>
      </c>
      <c r="H46" s="89" t="s">
        <v>292</v>
      </c>
      <c r="I46" s="86">
        <v>2</v>
      </c>
      <c r="J46" s="87">
        <v>1717986918400</v>
      </c>
      <c r="K46" s="32">
        <v>0</v>
      </c>
      <c r="L46" s="88">
        <v>1717986910208</v>
      </c>
      <c r="M46" s="88">
        <v>8192</v>
      </c>
      <c r="N46" s="88">
        <v>1717986918400</v>
      </c>
      <c r="O46" s="89" t="s">
        <v>292</v>
      </c>
      <c r="P46" s="86">
        <v>2</v>
      </c>
      <c r="Q46" s="87">
        <v>1717986918400</v>
      </c>
      <c r="R46" s="32">
        <v>0</v>
      </c>
      <c r="S46" s="88">
        <v>1717986910208</v>
      </c>
      <c r="T46" s="88">
        <v>8192</v>
      </c>
      <c r="U46" s="88">
        <v>1717986918400</v>
      </c>
      <c r="V46" s="89" t="s">
        <v>292</v>
      </c>
      <c r="W46" s="86">
        <v>2</v>
      </c>
      <c r="X46" s="87">
        <v>1717986918400</v>
      </c>
      <c r="Y46" s="32">
        <v>0</v>
      </c>
      <c r="Z46" s="88">
        <v>1717986910208</v>
      </c>
      <c r="AA46" s="88">
        <v>8192</v>
      </c>
      <c r="AB46" s="88">
        <v>1717986918400</v>
      </c>
      <c r="AC46" s="89" t="s">
        <v>292</v>
      </c>
      <c r="AD46" s="86">
        <v>2</v>
      </c>
      <c r="AE46" s="87">
        <v>1717986918400</v>
      </c>
      <c r="AF46" s="32">
        <v>0</v>
      </c>
      <c r="AG46" s="88">
        <v>1717986910208</v>
      </c>
      <c r="AH46" s="88">
        <v>8192</v>
      </c>
      <c r="AI46" s="88">
        <v>1717986918400</v>
      </c>
      <c r="AJ46" s="89" t="s">
        <v>292</v>
      </c>
      <c r="AK46" s="86">
        <v>2</v>
      </c>
      <c r="AL46" s="87">
        <v>1717986918400</v>
      </c>
      <c r="AM46" s="32">
        <v>0</v>
      </c>
      <c r="AN46" s="88">
        <v>1717986910208</v>
      </c>
      <c r="AO46" s="88">
        <v>8192</v>
      </c>
      <c r="AP46" s="88">
        <v>1717986918400</v>
      </c>
      <c r="AQ46" s="89" t="s">
        <v>292</v>
      </c>
      <c r="AR46" s="86">
        <v>2</v>
      </c>
      <c r="AS46" s="87">
        <v>1717986918400</v>
      </c>
      <c r="AT46" s="32">
        <v>0</v>
      </c>
      <c r="AU46" s="88">
        <v>1717986910208</v>
      </c>
      <c r="AV46" s="88">
        <v>8192</v>
      </c>
      <c r="AW46" s="88">
        <v>1717986918400</v>
      </c>
      <c r="AX46" s="89" t="s">
        <v>292</v>
      </c>
      <c r="AY46" s="86">
        <v>2</v>
      </c>
      <c r="AZ46" s="87">
        <v>1717986918400</v>
      </c>
      <c r="BA46" s="32">
        <v>0</v>
      </c>
      <c r="BB46" s="88">
        <v>1717986910208</v>
      </c>
      <c r="BC46" s="88">
        <v>8192</v>
      </c>
      <c r="BD46" s="88">
        <v>1717986918400</v>
      </c>
      <c r="BE46" s="89" t="s">
        <v>292</v>
      </c>
      <c r="BF46" s="86"/>
      <c r="BG46" s="87"/>
      <c r="BH46" s="32"/>
      <c r="BI46" s="88"/>
      <c r="BJ46" s="88"/>
      <c r="BK46" s="88"/>
      <c r="BL46" s="89"/>
    </row>
    <row r="47" spans="1:64" ht="33.75" x14ac:dyDescent="0.2">
      <c r="A47" s="85" t="s">
        <v>293</v>
      </c>
      <c r="B47" s="86">
        <v>3</v>
      </c>
      <c r="C47" s="87">
        <v>1717986918400</v>
      </c>
      <c r="D47" s="32">
        <v>0</v>
      </c>
      <c r="E47" s="88">
        <v>1717986910208</v>
      </c>
      <c r="F47" s="88">
        <v>8192</v>
      </c>
      <c r="G47" s="88">
        <v>1717986918400</v>
      </c>
      <c r="H47" s="89" t="s">
        <v>294</v>
      </c>
      <c r="I47" s="86">
        <v>3</v>
      </c>
      <c r="J47" s="87">
        <v>1717986918400</v>
      </c>
      <c r="K47" s="32">
        <v>0</v>
      </c>
      <c r="L47" s="88">
        <v>1717986910208</v>
      </c>
      <c r="M47" s="88">
        <v>8192</v>
      </c>
      <c r="N47" s="88">
        <v>1717986918400</v>
      </c>
      <c r="O47" s="89" t="s">
        <v>294</v>
      </c>
      <c r="P47" s="86">
        <v>3</v>
      </c>
      <c r="Q47" s="87">
        <v>1717986918400</v>
      </c>
      <c r="R47" s="32">
        <v>0</v>
      </c>
      <c r="S47" s="88">
        <v>1717986910208</v>
      </c>
      <c r="T47" s="88">
        <v>8192</v>
      </c>
      <c r="U47" s="88">
        <v>1717986918400</v>
      </c>
      <c r="V47" s="89" t="s">
        <v>294</v>
      </c>
      <c r="W47" s="86">
        <v>3</v>
      </c>
      <c r="X47" s="87">
        <v>1717986918400</v>
      </c>
      <c r="Y47" s="32">
        <v>0</v>
      </c>
      <c r="Z47" s="88">
        <v>1717986910208</v>
      </c>
      <c r="AA47" s="88">
        <v>8192</v>
      </c>
      <c r="AB47" s="88">
        <v>1717986918400</v>
      </c>
      <c r="AC47" s="89" t="s">
        <v>294</v>
      </c>
      <c r="AD47" s="86">
        <v>3</v>
      </c>
      <c r="AE47" s="87">
        <v>1717986918400</v>
      </c>
      <c r="AF47" s="32">
        <v>0</v>
      </c>
      <c r="AG47" s="88">
        <v>1717986910208</v>
      </c>
      <c r="AH47" s="88">
        <v>8192</v>
      </c>
      <c r="AI47" s="88">
        <v>1717986918400</v>
      </c>
      <c r="AJ47" s="89" t="s">
        <v>294</v>
      </c>
      <c r="AK47" s="86">
        <v>3</v>
      </c>
      <c r="AL47" s="87">
        <v>1717986918400</v>
      </c>
      <c r="AM47" s="32">
        <v>0</v>
      </c>
      <c r="AN47" s="88">
        <v>1717986910208</v>
      </c>
      <c r="AO47" s="88">
        <v>8192</v>
      </c>
      <c r="AP47" s="88">
        <v>1717986918400</v>
      </c>
      <c r="AQ47" s="89" t="s">
        <v>294</v>
      </c>
      <c r="AR47" s="86">
        <v>3</v>
      </c>
      <c r="AS47" s="87">
        <v>1717986918400</v>
      </c>
      <c r="AT47" s="32">
        <v>0</v>
      </c>
      <c r="AU47" s="88">
        <v>1717986910208</v>
      </c>
      <c r="AV47" s="88">
        <v>8192</v>
      </c>
      <c r="AW47" s="88">
        <v>1717986918400</v>
      </c>
      <c r="AX47" s="89" t="s">
        <v>294</v>
      </c>
      <c r="AY47" s="86">
        <v>3</v>
      </c>
      <c r="AZ47" s="87">
        <v>1717986918400</v>
      </c>
      <c r="BA47" s="32">
        <v>0</v>
      </c>
      <c r="BB47" s="88">
        <v>1717986910208</v>
      </c>
      <c r="BC47" s="88">
        <v>8192</v>
      </c>
      <c r="BD47" s="88">
        <v>1717986918400</v>
      </c>
      <c r="BE47" s="89" t="s">
        <v>294</v>
      </c>
      <c r="BF47" s="86"/>
      <c r="BG47" s="87"/>
      <c r="BH47" s="32"/>
      <c r="BI47" s="88"/>
      <c r="BJ47" s="88"/>
      <c r="BK47" s="88"/>
      <c r="BL47" s="89"/>
    </row>
    <row r="48" spans="1:64" x14ac:dyDescent="0.2">
      <c r="A48" s="85"/>
      <c r="B48" s="86"/>
      <c r="C48" s="87"/>
      <c r="D48" s="32"/>
      <c r="E48" s="88"/>
      <c r="F48" s="88"/>
      <c r="G48" s="88"/>
      <c r="H48" s="89"/>
      <c r="I48" s="86"/>
      <c r="J48" s="87"/>
      <c r="K48" s="32"/>
      <c r="L48" s="88"/>
      <c r="M48" s="88"/>
      <c r="N48" s="88"/>
      <c r="O48" s="89"/>
      <c r="P48" s="86"/>
      <c r="Q48" s="87"/>
      <c r="R48" s="32"/>
      <c r="S48" s="88"/>
      <c r="T48" s="88"/>
      <c r="U48" s="88"/>
      <c r="V48" s="89"/>
      <c r="W48" s="86"/>
      <c r="X48" s="87"/>
      <c r="Y48" s="32"/>
      <c r="Z48" s="88"/>
      <c r="AA48" s="88"/>
      <c r="AB48" s="88"/>
      <c r="AC48" s="89"/>
      <c r="AD48" s="86"/>
      <c r="AE48" s="87"/>
      <c r="AF48" s="32"/>
      <c r="AG48" s="88"/>
      <c r="AH48" s="88"/>
      <c r="AI48" s="88"/>
      <c r="AJ48" s="89"/>
      <c r="AK48" s="86"/>
      <c r="AL48" s="87"/>
      <c r="AM48" s="32"/>
      <c r="AN48" s="88"/>
      <c r="AO48" s="88"/>
      <c r="AP48" s="88"/>
      <c r="AQ48" s="89"/>
      <c r="AR48" s="86"/>
      <c r="AS48" s="87"/>
      <c r="AT48" s="32"/>
      <c r="AU48" s="88"/>
      <c r="AV48" s="88"/>
      <c r="AW48" s="88"/>
      <c r="AX48" s="89"/>
      <c r="AY48" s="86"/>
      <c r="AZ48" s="87"/>
      <c r="BA48" s="32"/>
      <c r="BB48" s="88"/>
      <c r="BC48" s="88"/>
      <c r="BD48" s="88"/>
      <c r="BE48" s="89"/>
      <c r="BF48" s="86"/>
      <c r="BG48" s="87"/>
      <c r="BH48" s="32"/>
      <c r="BI48" s="88"/>
      <c r="BJ48" s="88"/>
      <c r="BK48" s="88"/>
      <c r="BL48" s="89"/>
    </row>
  </sheetData>
  <mergeCells count="10">
    <mergeCell ref="AM6:AQ6"/>
    <mergeCell ref="AT6:AX6"/>
    <mergeCell ref="BA6:BE6"/>
    <mergeCell ref="BH6:BL6"/>
    <mergeCell ref="B3:D3"/>
    <mergeCell ref="D6:H6"/>
    <mergeCell ref="K6:O6"/>
    <mergeCell ref="R6:V6"/>
    <mergeCell ref="Y6:AC6"/>
    <mergeCell ref="AF6:AJ6"/>
  </mergeCells>
  <pageMargins left="0.7" right="0.7" top="0.75" bottom="0.75" header="0.3" footer="0.3"/>
  <pageSetup orientation="portrait" horizontalDpi="4294967293" verticalDpi="0"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F40FB0-927B-46C9-A6E0-9ED4F0304895}">
  <sheetPr codeName="Sheet8"/>
  <dimension ref="A1:CW10"/>
  <sheetViews>
    <sheetView workbookViewId="0">
      <selection activeCell="A4" sqref="A4"/>
    </sheetView>
  </sheetViews>
  <sheetFormatPr defaultRowHeight="12.75" x14ac:dyDescent="0.2"/>
  <cols>
    <col min="1" max="1" width="13.5703125" customWidth="1"/>
    <col min="2" max="2" width="12.7109375" customWidth="1"/>
    <col min="3" max="9" width="9.7109375" customWidth="1"/>
    <col min="10" max="10" width="9.140625" customWidth="1"/>
    <col min="11" max="11" width="7.42578125" customWidth="1"/>
    <col min="12" max="12" width="12.7109375" customWidth="1"/>
    <col min="13" max="19" width="9.7109375" customWidth="1"/>
    <col min="22" max="22" width="12.7109375" customWidth="1"/>
    <col min="23" max="29" width="9.7109375" customWidth="1"/>
    <col min="32" max="32" width="12.7109375" customWidth="1"/>
    <col min="33" max="39" width="9.7109375" customWidth="1"/>
    <col min="42" max="42" width="12.7109375" customWidth="1"/>
    <col min="43" max="49" width="9.7109375" customWidth="1"/>
    <col min="52" max="52" width="12.7109375" customWidth="1"/>
    <col min="53" max="59" width="9.7109375" customWidth="1"/>
    <col min="62" max="62" width="12.7109375" customWidth="1"/>
    <col min="63" max="69" width="9.7109375" customWidth="1"/>
    <col min="72" max="72" width="12.7109375" customWidth="1"/>
    <col min="73" max="79" width="9.7109375" customWidth="1"/>
    <col min="82" max="82" width="12.7109375" customWidth="1"/>
    <col min="83" max="89" width="9.7109375" customWidth="1"/>
  </cols>
  <sheetData>
    <row r="1" spans="1:101" x14ac:dyDescent="0.2">
      <c r="A1" s="1">
        <f>ROW(A10)</f>
        <v>10</v>
      </c>
      <c r="B1" s="1">
        <v>82</v>
      </c>
      <c r="C1" s="3" t="s">
        <v>52</v>
      </c>
      <c r="D1" s="1">
        <v>10</v>
      </c>
      <c r="E1" s="1">
        <v>92</v>
      </c>
    </row>
    <row r="2" spans="1:101" ht="15.75" x14ac:dyDescent="0.25">
      <c r="A2" s="76" t="s">
        <v>2</v>
      </c>
      <c r="B2" s="6" t="s">
        <v>53</v>
      </c>
    </row>
    <row r="3" spans="1:101" x14ac:dyDescent="0.2">
      <c r="A3" s="7" t="s">
        <v>4</v>
      </c>
      <c r="B3" s="8" t="s">
        <v>104</v>
      </c>
      <c r="C3" s="8"/>
      <c r="E3" s="7" t="s">
        <v>5</v>
      </c>
      <c r="F3" t="s">
        <v>105</v>
      </c>
    </row>
    <row r="4" spans="1:101" x14ac:dyDescent="0.2">
      <c r="A4" s="9" t="s">
        <v>6</v>
      </c>
      <c r="B4" s="10" t="s">
        <v>103</v>
      </c>
    </row>
    <row r="6" spans="1:101" x14ac:dyDescent="0.2">
      <c r="B6" s="90" t="s">
        <v>42</v>
      </c>
      <c r="C6" s="91" t="s">
        <v>106</v>
      </c>
      <c r="D6" s="91"/>
      <c r="E6" s="92"/>
      <c r="F6" s="92"/>
      <c r="G6" s="92"/>
      <c r="H6" s="92"/>
      <c r="I6" s="92"/>
      <c r="J6" s="92"/>
      <c r="K6" s="93"/>
      <c r="L6" s="90" t="s">
        <v>42</v>
      </c>
      <c r="M6" s="91" t="s">
        <v>108</v>
      </c>
      <c r="N6" s="91"/>
      <c r="O6" s="92"/>
      <c r="P6" s="92"/>
      <c r="Q6" s="92"/>
      <c r="R6" s="92"/>
      <c r="S6" s="92"/>
      <c r="T6" s="92"/>
      <c r="U6" s="93"/>
      <c r="V6" s="90" t="s">
        <v>42</v>
      </c>
      <c r="W6" s="91" t="s">
        <v>110</v>
      </c>
      <c r="X6" s="91"/>
      <c r="Y6" s="92"/>
      <c r="Z6" s="92"/>
      <c r="AA6" s="92"/>
      <c r="AB6" s="92"/>
      <c r="AC6" s="92"/>
      <c r="AD6" s="92"/>
      <c r="AE6" s="93"/>
      <c r="AF6" s="90" t="s">
        <v>42</v>
      </c>
      <c r="AG6" s="91" t="s">
        <v>112</v>
      </c>
      <c r="AH6" s="91"/>
      <c r="AI6" s="92"/>
      <c r="AJ6" s="92"/>
      <c r="AK6" s="92"/>
      <c r="AL6" s="92"/>
      <c r="AM6" s="92"/>
      <c r="AN6" s="92"/>
      <c r="AO6" s="93"/>
      <c r="AP6" s="90" t="s">
        <v>42</v>
      </c>
      <c r="AQ6" s="91" t="s">
        <v>114</v>
      </c>
      <c r="AR6" s="91"/>
      <c r="AS6" s="92"/>
      <c r="AT6" s="92"/>
      <c r="AU6" s="92"/>
      <c r="AV6" s="92"/>
      <c r="AW6" s="92"/>
      <c r="AX6" s="92"/>
      <c r="AY6" s="93"/>
      <c r="AZ6" s="90" t="s">
        <v>42</v>
      </c>
      <c r="BA6" s="91" t="s">
        <v>116</v>
      </c>
      <c r="BB6" s="91"/>
      <c r="BC6" s="92"/>
      <c r="BD6" s="92"/>
      <c r="BE6" s="92"/>
      <c r="BF6" s="92"/>
      <c r="BG6" s="92"/>
      <c r="BH6" s="92"/>
      <c r="BI6" s="93"/>
      <c r="BJ6" s="90" t="s">
        <v>42</v>
      </c>
      <c r="BK6" s="91" t="s">
        <v>118</v>
      </c>
      <c r="BL6" s="91"/>
      <c r="BM6" s="92"/>
      <c r="BN6" s="92"/>
      <c r="BO6" s="92"/>
      <c r="BP6" s="92"/>
      <c r="BQ6" s="92"/>
      <c r="BR6" s="92"/>
      <c r="BS6" s="93"/>
      <c r="BT6" s="90" t="s">
        <v>42</v>
      </c>
      <c r="BU6" s="91" t="s">
        <v>120</v>
      </c>
      <c r="BV6" s="91"/>
      <c r="BW6" s="92"/>
      <c r="BX6" s="92"/>
      <c r="BY6" s="92"/>
      <c r="BZ6" s="92"/>
      <c r="CA6" s="92"/>
      <c r="CB6" s="92"/>
      <c r="CC6" s="93"/>
      <c r="CD6" s="90" t="s">
        <v>42</v>
      </c>
      <c r="CE6" s="91" t="s">
        <v>122</v>
      </c>
      <c r="CF6" s="91"/>
      <c r="CG6" s="92"/>
      <c r="CH6" s="92"/>
      <c r="CI6" s="92"/>
      <c r="CJ6" s="92"/>
      <c r="CK6" s="92"/>
      <c r="CL6" s="92"/>
      <c r="CM6" s="93"/>
      <c r="CN6" s="90" t="s">
        <v>42</v>
      </c>
      <c r="CO6" s="91"/>
      <c r="CP6" s="91"/>
      <c r="CQ6" s="92"/>
      <c r="CR6" s="92"/>
      <c r="CS6" s="92"/>
      <c r="CT6" s="92"/>
      <c r="CU6" s="92"/>
      <c r="CV6" s="92"/>
      <c r="CW6" s="93"/>
    </row>
    <row r="7" spans="1:101" ht="38.25" x14ac:dyDescent="0.2">
      <c r="A7" s="94" t="s">
        <v>54</v>
      </c>
      <c r="B7" s="95" t="s">
        <v>55</v>
      </c>
      <c r="C7" s="96" t="s">
        <v>12</v>
      </c>
      <c r="D7" s="96" t="s">
        <v>56</v>
      </c>
      <c r="E7" s="97" t="s">
        <v>57</v>
      </c>
      <c r="F7" s="97" t="s">
        <v>58</v>
      </c>
      <c r="G7" s="97" t="s">
        <v>59</v>
      </c>
      <c r="H7" s="97" t="s">
        <v>60</v>
      </c>
      <c r="I7" s="97" t="s">
        <v>61</v>
      </c>
      <c r="J7" s="96" t="s">
        <v>62</v>
      </c>
      <c r="K7" s="98" t="s">
        <v>63</v>
      </c>
      <c r="L7" s="95" t="s">
        <v>55</v>
      </c>
      <c r="M7" s="96" t="s">
        <v>12</v>
      </c>
      <c r="N7" s="96" t="s">
        <v>56</v>
      </c>
      <c r="O7" s="97" t="s">
        <v>57</v>
      </c>
      <c r="P7" s="97" t="s">
        <v>58</v>
      </c>
      <c r="Q7" s="97" t="s">
        <v>59</v>
      </c>
      <c r="R7" s="97" t="s">
        <v>60</v>
      </c>
      <c r="S7" s="97" t="s">
        <v>61</v>
      </c>
      <c r="T7" s="96" t="s">
        <v>62</v>
      </c>
      <c r="U7" s="98" t="s">
        <v>63</v>
      </c>
      <c r="V7" s="95" t="s">
        <v>55</v>
      </c>
      <c r="W7" s="96" t="s">
        <v>12</v>
      </c>
      <c r="X7" s="96" t="s">
        <v>56</v>
      </c>
      <c r="Y7" s="97" t="s">
        <v>57</v>
      </c>
      <c r="Z7" s="97" t="s">
        <v>58</v>
      </c>
      <c r="AA7" s="97" t="s">
        <v>59</v>
      </c>
      <c r="AB7" s="97" t="s">
        <v>60</v>
      </c>
      <c r="AC7" s="97" t="s">
        <v>61</v>
      </c>
      <c r="AD7" s="96" t="s">
        <v>62</v>
      </c>
      <c r="AE7" s="98" t="s">
        <v>63</v>
      </c>
      <c r="AF7" s="95" t="s">
        <v>55</v>
      </c>
      <c r="AG7" s="96" t="s">
        <v>12</v>
      </c>
      <c r="AH7" s="96" t="s">
        <v>56</v>
      </c>
      <c r="AI7" s="97" t="s">
        <v>57</v>
      </c>
      <c r="AJ7" s="97" t="s">
        <v>58</v>
      </c>
      <c r="AK7" s="97" t="s">
        <v>59</v>
      </c>
      <c r="AL7" s="97" t="s">
        <v>60</v>
      </c>
      <c r="AM7" s="97" t="s">
        <v>61</v>
      </c>
      <c r="AN7" s="96" t="s">
        <v>62</v>
      </c>
      <c r="AO7" s="98" t="s">
        <v>63</v>
      </c>
      <c r="AP7" s="95" t="s">
        <v>55</v>
      </c>
      <c r="AQ7" s="96" t="s">
        <v>12</v>
      </c>
      <c r="AR7" s="96" t="s">
        <v>56</v>
      </c>
      <c r="AS7" s="97" t="s">
        <v>57</v>
      </c>
      <c r="AT7" s="97" t="s">
        <v>58</v>
      </c>
      <c r="AU7" s="97" t="s">
        <v>59</v>
      </c>
      <c r="AV7" s="97" t="s">
        <v>60</v>
      </c>
      <c r="AW7" s="97" t="s">
        <v>61</v>
      </c>
      <c r="AX7" s="96" t="s">
        <v>62</v>
      </c>
      <c r="AY7" s="98" t="s">
        <v>63</v>
      </c>
      <c r="AZ7" s="95" t="s">
        <v>55</v>
      </c>
      <c r="BA7" s="96" t="s">
        <v>12</v>
      </c>
      <c r="BB7" s="96" t="s">
        <v>56</v>
      </c>
      <c r="BC7" s="97" t="s">
        <v>57</v>
      </c>
      <c r="BD7" s="97" t="s">
        <v>58</v>
      </c>
      <c r="BE7" s="97" t="s">
        <v>59</v>
      </c>
      <c r="BF7" s="97" t="s">
        <v>60</v>
      </c>
      <c r="BG7" s="97" t="s">
        <v>61</v>
      </c>
      <c r="BH7" s="96" t="s">
        <v>62</v>
      </c>
      <c r="BI7" s="98" t="s">
        <v>63</v>
      </c>
      <c r="BJ7" s="95" t="s">
        <v>55</v>
      </c>
      <c r="BK7" s="96" t="s">
        <v>12</v>
      </c>
      <c r="BL7" s="96" t="s">
        <v>56</v>
      </c>
      <c r="BM7" s="97" t="s">
        <v>57</v>
      </c>
      <c r="BN7" s="97" t="s">
        <v>58</v>
      </c>
      <c r="BO7" s="97" t="s">
        <v>59</v>
      </c>
      <c r="BP7" s="97" t="s">
        <v>60</v>
      </c>
      <c r="BQ7" s="97" t="s">
        <v>61</v>
      </c>
      <c r="BR7" s="96" t="s">
        <v>62</v>
      </c>
      <c r="BS7" s="98" t="s">
        <v>63</v>
      </c>
      <c r="BT7" s="95" t="s">
        <v>55</v>
      </c>
      <c r="BU7" s="96" t="s">
        <v>12</v>
      </c>
      <c r="BV7" s="96" t="s">
        <v>56</v>
      </c>
      <c r="BW7" s="97" t="s">
        <v>57</v>
      </c>
      <c r="BX7" s="97" t="s">
        <v>58</v>
      </c>
      <c r="BY7" s="97" t="s">
        <v>59</v>
      </c>
      <c r="BZ7" s="97" t="s">
        <v>60</v>
      </c>
      <c r="CA7" s="97" t="s">
        <v>61</v>
      </c>
      <c r="CB7" s="96" t="s">
        <v>62</v>
      </c>
      <c r="CC7" s="98" t="s">
        <v>63</v>
      </c>
      <c r="CD7" s="95" t="s">
        <v>55</v>
      </c>
      <c r="CE7" s="96" t="s">
        <v>12</v>
      </c>
      <c r="CF7" s="96" t="s">
        <v>56</v>
      </c>
      <c r="CG7" s="97" t="s">
        <v>57</v>
      </c>
      <c r="CH7" s="97" t="s">
        <v>58</v>
      </c>
      <c r="CI7" s="97" t="s">
        <v>59</v>
      </c>
      <c r="CJ7" s="97" t="s">
        <v>60</v>
      </c>
      <c r="CK7" s="97" t="s">
        <v>61</v>
      </c>
      <c r="CL7" s="96" t="s">
        <v>62</v>
      </c>
      <c r="CM7" s="98" t="s">
        <v>63</v>
      </c>
      <c r="CN7" s="95" t="s">
        <v>55</v>
      </c>
      <c r="CO7" s="96" t="s">
        <v>12</v>
      </c>
      <c r="CP7" s="96" t="s">
        <v>56</v>
      </c>
      <c r="CQ7" s="97" t="s">
        <v>57</v>
      </c>
      <c r="CR7" s="97" t="s">
        <v>58</v>
      </c>
      <c r="CS7" s="97" t="s">
        <v>59</v>
      </c>
      <c r="CT7" s="97" t="s">
        <v>60</v>
      </c>
      <c r="CU7" s="97" t="s">
        <v>61</v>
      </c>
      <c r="CV7" s="96" t="s">
        <v>62</v>
      </c>
      <c r="CW7" s="98" t="s">
        <v>63</v>
      </c>
    </row>
    <row r="8" spans="1:101" x14ac:dyDescent="0.2">
      <c r="A8" s="99" t="s">
        <v>64</v>
      </c>
      <c r="B8" s="100"/>
      <c r="C8" s="32"/>
      <c r="D8" s="101"/>
      <c r="E8" s="102" t="str">
        <f>IF(K8=1,F8-D8,"")</f>
        <v/>
      </c>
      <c r="F8" s="102"/>
      <c r="G8" s="102" t="str">
        <f>IF(K8=1,H8-F8,"")</f>
        <v/>
      </c>
      <c r="H8" s="102"/>
      <c r="I8" s="102" t="str">
        <f>IF(K8=1,J8-H8,"")</f>
        <v/>
      </c>
      <c r="J8" s="101"/>
      <c r="K8" s="103"/>
      <c r="L8" s="100"/>
      <c r="M8" s="32"/>
      <c r="N8" s="101"/>
      <c r="O8" s="102" t="str">
        <f>IF(U8=1,P8-N8,"")</f>
        <v/>
      </c>
      <c r="P8" s="102"/>
      <c r="Q8" s="102" t="str">
        <f>IF(U8=1,R8-P8,"")</f>
        <v/>
      </c>
      <c r="R8" s="102"/>
      <c r="S8" s="102" t="str">
        <f>IF(U8=1,T8-R8,"")</f>
        <v/>
      </c>
      <c r="T8" s="101"/>
      <c r="U8" s="103"/>
      <c r="V8" s="100"/>
      <c r="W8" s="32"/>
      <c r="X8" s="101"/>
      <c r="Y8" s="102" t="str">
        <f>IF(AE8=1,Z8-X8,"")</f>
        <v/>
      </c>
      <c r="Z8" s="102"/>
      <c r="AA8" s="102" t="str">
        <f>IF(AE8=1,AB8-Z8,"")</f>
        <v/>
      </c>
      <c r="AB8" s="102"/>
      <c r="AC8" s="102" t="str">
        <f>IF(AE8=1,AD8-AB8,"")</f>
        <v/>
      </c>
      <c r="AD8" s="101"/>
      <c r="AE8" s="103"/>
      <c r="AF8" s="100"/>
      <c r="AG8" s="32"/>
      <c r="AH8" s="101"/>
      <c r="AI8" s="102" t="str">
        <f>IF(AO8=1,AJ8-AH8,"")</f>
        <v/>
      </c>
      <c r="AJ8" s="102"/>
      <c r="AK8" s="102" t="str">
        <f>IF(AO8=1,AL8-AJ8,"")</f>
        <v/>
      </c>
      <c r="AL8" s="102"/>
      <c r="AM8" s="102" t="str">
        <f>IF(AO8=1,AN8-AL8,"")</f>
        <v/>
      </c>
      <c r="AN8" s="101"/>
      <c r="AO8" s="103"/>
      <c r="AP8" s="100"/>
      <c r="AQ8" s="32"/>
      <c r="AR8" s="101"/>
      <c r="AS8" s="102" t="str">
        <f>IF(AY8=1,AT8-AR8,"")</f>
        <v/>
      </c>
      <c r="AT8" s="102"/>
      <c r="AU8" s="102" t="str">
        <f>IF(AY8=1,AV8-AT8,"")</f>
        <v/>
      </c>
      <c r="AV8" s="102"/>
      <c r="AW8" s="102" t="str">
        <f>IF(AY8=1,AX8-AV8,"")</f>
        <v/>
      </c>
      <c r="AX8" s="101"/>
      <c r="AY8" s="103"/>
      <c r="AZ8" s="100"/>
      <c r="BA8" s="32"/>
      <c r="BB8" s="101"/>
      <c r="BC8" s="102" t="str">
        <f>IF(BI8=1,BD8-BB8,"")</f>
        <v/>
      </c>
      <c r="BD8" s="102"/>
      <c r="BE8" s="102" t="str">
        <f>IF(BI8=1,BF8-BD8,"")</f>
        <v/>
      </c>
      <c r="BF8" s="102"/>
      <c r="BG8" s="102" t="str">
        <f>IF(BI8=1,BH8-BF8,"")</f>
        <v/>
      </c>
      <c r="BH8" s="101"/>
      <c r="BI8" s="103"/>
      <c r="BJ8" s="100"/>
      <c r="BK8" s="32"/>
      <c r="BL8" s="101"/>
      <c r="BM8" s="102" t="str">
        <f>IF(BS8=1,BN8-BL8,"")</f>
        <v/>
      </c>
      <c r="BN8" s="102"/>
      <c r="BO8" s="102" t="str">
        <f>IF(BS8=1,BP8-BN8,"")</f>
        <v/>
      </c>
      <c r="BP8" s="102"/>
      <c r="BQ8" s="102" t="str">
        <f>IF(BS8=1,BR8-BP8,"")</f>
        <v/>
      </c>
      <c r="BR8" s="101"/>
      <c r="BS8" s="103"/>
      <c r="BT8" s="100"/>
      <c r="BU8" s="32"/>
      <c r="BV8" s="101"/>
      <c r="BW8" s="102" t="str">
        <f>IF(CC8=1,BX8-BV8,"")</f>
        <v/>
      </c>
      <c r="BX8" s="102"/>
      <c r="BY8" s="102" t="str">
        <f>IF(CC8=1,BZ8-BX8,"")</f>
        <v/>
      </c>
      <c r="BZ8" s="102"/>
      <c r="CA8" s="102" t="str">
        <f>IF(CC8=1,CB8-BZ8,"")</f>
        <v/>
      </c>
      <c r="CB8" s="101"/>
      <c r="CC8" s="103"/>
      <c r="CD8" s="100"/>
      <c r="CE8" s="32"/>
      <c r="CF8" s="101"/>
      <c r="CG8" s="102" t="str">
        <f>IF(CM8=1,CH8-CF8,"")</f>
        <v/>
      </c>
      <c r="CH8" s="102"/>
      <c r="CI8" s="102" t="str">
        <f>IF(CM8=1,CJ8-CH8,"")</f>
        <v/>
      </c>
      <c r="CJ8" s="102"/>
      <c r="CK8" s="102" t="str">
        <f>IF(CM8=1,CL8-CJ8,"")</f>
        <v/>
      </c>
      <c r="CL8" s="101"/>
      <c r="CM8" s="103"/>
      <c r="CN8" s="100"/>
      <c r="CO8" s="32"/>
      <c r="CP8" s="101"/>
      <c r="CQ8" s="102" t="str">
        <f>IF(CW8=1,CR8-CP8,"")</f>
        <v/>
      </c>
      <c r="CR8" s="102"/>
      <c r="CS8" s="102" t="str">
        <f>IF(CW8=1,CT8-CR8,"")</f>
        <v/>
      </c>
      <c r="CT8" s="102"/>
      <c r="CU8" s="102" t="str">
        <f>IF(CW8=1,CV8-CT8,"")</f>
        <v/>
      </c>
      <c r="CV8" s="101"/>
      <c r="CW8" s="103"/>
    </row>
    <row r="9" spans="1:101" x14ac:dyDescent="0.2">
      <c r="A9" s="99" t="s">
        <v>153</v>
      </c>
      <c r="B9" s="100">
        <v>25.039035999999999</v>
      </c>
      <c r="C9" s="32">
        <v>100</v>
      </c>
      <c r="D9" s="101">
        <v>0.1</v>
      </c>
      <c r="E9" s="102" t="str">
        <f>IF(K9=1,F9-D9,"")</f>
        <v/>
      </c>
      <c r="F9" s="102">
        <v>120.1</v>
      </c>
      <c r="G9" s="102" t="str">
        <f>IF(K9=1,H9-F9,"")</f>
        <v/>
      </c>
      <c r="H9" s="102">
        <v>180.1</v>
      </c>
      <c r="I9" s="102" t="str">
        <f>IF(K9=1,J9-H9,"")</f>
        <v/>
      </c>
      <c r="J9" s="101">
        <v>240.1</v>
      </c>
      <c r="K9" s="103">
        <v>4</v>
      </c>
      <c r="L9" s="100">
        <v>27.045786</v>
      </c>
      <c r="M9" s="32">
        <v>13</v>
      </c>
      <c r="N9" s="101">
        <v>0.1</v>
      </c>
      <c r="O9" s="102" t="str">
        <f>IF(U9=1,P9-N9,"")</f>
        <v/>
      </c>
      <c r="P9" s="102">
        <v>120.1</v>
      </c>
      <c r="Q9" s="102" t="str">
        <f>IF(U9=1,R9-P9,"")</f>
        <v/>
      </c>
      <c r="R9" s="102">
        <v>180.1</v>
      </c>
      <c r="S9" s="102" t="str">
        <f>IF(U9=1,T9-R9,"")</f>
        <v/>
      </c>
      <c r="T9" s="101">
        <v>240.1</v>
      </c>
      <c r="U9" s="103">
        <v>4</v>
      </c>
      <c r="V9" s="100">
        <v>27.049728000000002</v>
      </c>
      <c r="W9" s="32">
        <v>13</v>
      </c>
      <c r="X9" s="101">
        <v>0.1</v>
      </c>
      <c r="Y9" s="102" t="str">
        <f>IF(AE9=1,Z9-X9,"")</f>
        <v/>
      </c>
      <c r="Z9" s="102">
        <v>120.1</v>
      </c>
      <c r="AA9" s="102" t="str">
        <f>IF(AE9=1,AB9-Z9,"")</f>
        <v/>
      </c>
      <c r="AB9" s="102">
        <v>180.1</v>
      </c>
      <c r="AC9" s="102" t="str">
        <f>IF(AE9=1,AD9-AB9,"")</f>
        <v/>
      </c>
      <c r="AD9" s="101">
        <v>240.1</v>
      </c>
      <c r="AE9" s="103">
        <v>4</v>
      </c>
      <c r="AF9" s="100">
        <v>27.045788999999999</v>
      </c>
      <c r="AG9" s="32">
        <v>13</v>
      </c>
      <c r="AH9" s="101">
        <v>0.1</v>
      </c>
      <c r="AI9" s="102" t="str">
        <f>IF(AO9=1,AJ9-AH9,"")</f>
        <v/>
      </c>
      <c r="AJ9" s="102">
        <v>120.1</v>
      </c>
      <c r="AK9" s="102" t="str">
        <f>IF(AO9=1,AL9-AJ9,"")</f>
        <v/>
      </c>
      <c r="AL9" s="102">
        <v>180.1</v>
      </c>
      <c r="AM9" s="102" t="str">
        <f>IF(AO9=1,AN9-AL9,"")</f>
        <v/>
      </c>
      <c r="AN9" s="101">
        <v>240.1</v>
      </c>
      <c r="AO9" s="103">
        <v>4</v>
      </c>
      <c r="AP9" s="100">
        <v>27.045797</v>
      </c>
      <c r="AQ9" s="32">
        <v>13</v>
      </c>
      <c r="AR9" s="101">
        <v>0.1</v>
      </c>
      <c r="AS9" s="102" t="str">
        <f>IF(AY9=1,AT9-AR9,"")</f>
        <v/>
      </c>
      <c r="AT9" s="102">
        <v>120.1</v>
      </c>
      <c r="AU9" s="102" t="str">
        <f>IF(AY9=1,AV9-AT9,"")</f>
        <v/>
      </c>
      <c r="AV9" s="102">
        <v>180.1</v>
      </c>
      <c r="AW9" s="102" t="str">
        <f>IF(AY9=1,AX9-AV9,"")</f>
        <v/>
      </c>
      <c r="AX9" s="101">
        <v>240.1</v>
      </c>
      <c r="AY9" s="103">
        <v>4</v>
      </c>
      <c r="AZ9" s="100">
        <v>27.045819000000002</v>
      </c>
      <c r="BA9" s="32">
        <v>12</v>
      </c>
      <c r="BB9" s="101">
        <v>0.1</v>
      </c>
      <c r="BC9" s="102" t="str">
        <f>IF(BI9=1,BD9-BB9,"")</f>
        <v/>
      </c>
      <c r="BD9" s="102">
        <v>120.1</v>
      </c>
      <c r="BE9" s="102" t="str">
        <f>IF(BI9=1,BF9-BD9,"")</f>
        <v/>
      </c>
      <c r="BF9" s="102">
        <v>180.1</v>
      </c>
      <c r="BG9" s="102" t="str">
        <f>IF(BI9=1,BH9-BF9,"")</f>
        <v/>
      </c>
      <c r="BH9" s="101">
        <v>240.1</v>
      </c>
      <c r="BI9" s="103">
        <v>4</v>
      </c>
      <c r="BJ9" s="100">
        <v>27.049721000000002</v>
      </c>
      <c r="BK9" s="32">
        <v>12</v>
      </c>
      <c r="BL9" s="101">
        <v>0.1</v>
      </c>
      <c r="BM9" s="102" t="str">
        <f>IF(BS9=1,BN9-BL9,"")</f>
        <v/>
      </c>
      <c r="BN9" s="102">
        <v>120.1</v>
      </c>
      <c r="BO9" s="102" t="str">
        <f>IF(BS9=1,BP9-BN9,"")</f>
        <v/>
      </c>
      <c r="BP9" s="102">
        <v>180.1</v>
      </c>
      <c r="BQ9" s="102" t="str">
        <f>IF(BS9=1,BR9-BP9,"")</f>
        <v/>
      </c>
      <c r="BR9" s="101">
        <v>240.1</v>
      </c>
      <c r="BS9" s="103">
        <v>4</v>
      </c>
      <c r="BT9" s="100">
        <v>27.045819999999999</v>
      </c>
      <c r="BU9" s="32">
        <v>12</v>
      </c>
      <c r="BV9" s="101">
        <v>0.1</v>
      </c>
      <c r="BW9" s="102" t="str">
        <f>IF(CC9=1,BX9-BV9,"")</f>
        <v/>
      </c>
      <c r="BX9" s="102">
        <v>120.1</v>
      </c>
      <c r="BY9" s="102" t="str">
        <f>IF(CC9=1,BZ9-BX9,"")</f>
        <v/>
      </c>
      <c r="BZ9" s="102">
        <v>180.1</v>
      </c>
      <c r="CA9" s="102" t="str">
        <f>IF(CC9=1,CB9-BZ9,"")</f>
        <v/>
      </c>
      <c r="CB9" s="101">
        <v>240.1</v>
      </c>
      <c r="CC9" s="103">
        <v>4</v>
      </c>
      <c r="CD9" s="100">
        <v>27.045722999999999</v>
      </c>
      <c r="CE9" s="32">
        <v>12</v>
      </c>
      <c r="CF9" s="101">
        <v>0.1</v>
      </c>
      <c r="CG9" s="102" t="str">
        <f>IF(CM9=1,CH9-CF9,"")</f>
        <v/>
      </c>
      <c r="CH9" s="102">
        <v>120.1</v>
      </c>
      <c r="CI9" s="102" t="str">
        <f>IF(CM9=1,CJ9-CH9,"")</f>
        <v/>
      </c>
      <c r="CJ9" s="102">
        <v>180.1</v>
      </c>
      <c r="CK9" s="102" t="str">
        <f>IF(CM9=1,CL9-CJ9,"")</f>
        <v/>
      </c>
      <c r="CL9" s="101">
        <v>240.1</v>
      </c>
      <c r="CM9" s="103">
        <v>4</v>
      </c>
      <c r="CN9" s="100"/>
      <c r="CO9" s="32"/>
      <c r="CP9" s="101"/>
      <c r="CQ9" s="102"/>
      <c r="CR9" s="102"/>
      <c r="CS9" s="102"/>
      <c r="CT9" s="102"/>
      <c r="CU9" s="102"/>
      <c r="CV9" s="101"/>
      <c r="CW9" s="103"/>
    </row>
    <row r="10" spans="1:101" x14ac:dyDescent="0.2">
      <c r="A10" s="99"/>
      <c r="B10" s="100"/>
      <c r="C10" s="32"/>
      <c r="D10" s="101"/>
      <c r="E10" s="102"/>
      <c r="F10" s="102"/>
      <c r="G10" s="102"/>
      <c r="H10" s="102"/>
      <c r="I10" s="102"/>
      <c r="J10" s="101"/>
      <c r="K10" s="103"/>
      <c r="L10" s="100"/>
      <c r="M10" s="32"/>
      <c r="N10" s="101"/>
      <c r="O10" s="102"/>
      <c r="P10" s="102"/>
      <c r="Q10" s="102"/>
      <c r="R10" s="102"/>
      <c r="S10" s="102"/>
      <c r="T10" s="101"/>
      <c r="U10" s="103"/>
      <c r="V10" s="100"/>
      <c r="W10" s="32"/>
      <c r="X10" s="101"/>
      <c r="Y10" s="102"/>
      <c r="Z10" s="102"/>
      <c r="AA10" s="102"/>
      <c r="AB10" s="102"/>
      <c r="AC10" s="102"/>
      <c r="AD10" s="101"/>
      <c r="AE10" s="103"/>
      <c r="AF10" s="100"/>
      <c r="AG10" s="32"/>
      <c r="AH10" s="101"/>
      <c r="AI10" s="102"/>
      <c r="AJ10" s="102"/>
      <c r="AK10" s="102"/>
      <c r="AL10" s="102"/>
      <c r="AM10" s="102"/>
      <c r="AN10" s="101"/>
      <c r="AO10" s="103"/>
      <c r="AP10" s="100"/>
      <c r="AQ10" s="32"/>
      <c r="AR10" s="101"/>
      <c r="AS10" s="102"/>
      <c r="AT10" s="102"/>
      <c r="AU10" s="102"/>
      <c r="AV10" s="102"/>
      <c r="AW10" s="102"/>
      <c r="AX10" s="101"/>
      <c r="AY10" s="103"/>
      <c r="AZ10" s="100"/>
      <c r="BA10" s="32"/>
      <c r="BB10" s="101"/>
      <c r="BC10" s="102"/>
      <c r="BD10" s="102"/>
      <c r="BE10" s="102"/>
      <c r="BF10" s="102"/>
      <c r="BG10" s="102"/>
      <c r="BH10" s="101"/>
      <c r="BI10" s="103"/>
      <c r="BJ10" s="100"/>
      <c r="BK10" s="32"/>
      <c r="BL10" s="101"/>
      <c r="BM10" s="102"/>
      <c r="BN10" s="102"/>
      <c r="BO10" s="102"/>
      <c r="BP10" s="102"/>
      <c r="BQ10" s="102"/>
      <c r="BR10" s="101"/>
      <c r="BS10" s="103"/>
      <c r="BT10" s="100"/>
      <c r="BU10" s="32"/>
      <c r="BV10" s="101"/>
      <c r="BW10" s="102"/>
      <c r="BX10" s="102"/>
      <c r="BY10" s="102"/>
      <c r="BZ10" s="102"/>
      <c r="CA10" s="102"/>
      <c r="CB10" s="101"/>
      <c r="CC10" s="103"/>
      <c r="CD10" s="100"/>
      <c r="CE10" s="32"/>
      <c r="CF10" s="101"/>
      <c r="CG10" s="102"/>
      <c r="CH10" s="102"/>
      <c r="CI10" s="102"/>
      <c r="CJ10" s="102"/>
      <c r="CK10" s="102"/>
      <c r="CL10" s="101"/>
      <c r="CM10" s="103"/>
      <c r="CN10" s="100"/>
      <c r="CO10" s="32"/>
      <c r="CP10" s="101"/>
      <c r="CQ10" s="102"/>
      <c r="CR10" s="102"/>
      <c r="CS10" s="102"/>
      <c r="CT10" s="102"/>
      <c r="CU10" s="102"/>
      <c r="CV10" s="101"/>
      <c r="CW10" s="103"/>
    </row>
  </sheetData>
  <mergeCells count="11">
    <mergeCell ref="BA6:BB6"/>
    <mergeCell ref="BK6:BL6"/>
    <mergeCell ref="BU6:BV6"/>
    <mergeCell ref="CE6:CF6"/>
    <mergeCell ref="CO6:CP6"/>
    <mergeCell ref="B3:C3"/>
    <mergeCell ref="C6:D6"/>
    <mergeCell ref="M6:N6"/>
    <mergeCell ref="W6:X6"/>
    <mergeCell ref="AG6:AH6"/>
    <mergeCell ref="AQ6:AR6"/>
  </mergeCells>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7D24D0-1650-4FEA-9C76-375A1F3E1BCA}">
  <sheetPr codeName="Sheet23"/>
  <dimension ref="A1:S13"/>
  <sheetViews>
    <sheetView zoomScale="90" zoomScaleNormal="90" workbookViewId="0">
      <selection activeCell="A4" sqref="A4"/>
    </sheetView>
  </sheetViews>
  <sheetFormatPr defaultRowHeight="12.75" x14ac:dyDescent="0.2"/>
  <cols>
    <col min="1" max="1" width="15.7109375" customWidth="1"/>
    <col min="2" max="2" width="10.7109375" customWidth="1"/>
    <col min="3" max="3" width="10.140625" customWidth="1"/>
    <col min="4" max="4" width="9.140625" customWidth="1"/>
    <col min="5" max="5" width="8.7109375" customWidth="1"/>
    <col min="6" max="6" width="9" customWidth="1"/>
    <col min="8" max="8" width="8.28515625" customWidth="1"/>
    <col min="9" max="9" width="14.28515625" style="104" customWidth="1"/>
    <col min="10" max="10" width="9.140625" style="104"/>
    <col min="18" max="18" width="11.7109375" style="104" customWidth="1"/>
    <col min="19" max="19" width="10.85546875" style="104" customWidth="1"/>
  </cols>
  <sheetData>
    <row r="1" spans="1:19" x14ac:dyDescent="0.2">
      <c r="A1" s="1">
        <f>ROW(A13)</f>
        <v>13</v>
      </c>
      <c r="B1" s="1">
        <v>0</v>
      </c>
      <c r="C1" s="3" t="s">
        <v>65</v>
      </c>
      <c r="D1" s="1">
        <v>16</v>
      </c>
      <c r="E1" s="1">
        <v>2</v>
      </c>
      <c r="F1" s="1">
        <v>12</v>
      </c>
    </row>
    <row r="2" spans="1:19" ht="15.75" x14ac:dyDescent="0.25">
      <c r="A2" s="76" t="s">
        <v>2</v>
      </c>
      <c r="B2" s="6" t="s">
        <v>66</v>
      </c>
    </row>
    <row r="3" spans="1:19" x14ac:dyDescent="0.2">
      <c r="A3" s="7" t="s">
        <v>4</v>
      </c>
      <c r="B3" s="8" t="s">
        <v>104</v>
      </c>
      <c r="C3" s="8"/>
      <c r="E3" s="7" t="s">
        <v>5</v>
      </c>
      <c r="F3" t="s">
        <v>105</v>
      </c>
    </row>
    <row r="4" spans="1:19" x14ac:dyDescent="0.2">
      <c r="A4" s="9" t="s">
        <v>6</v>
      </c>
      <c r="B4" s="10" t="s">
        <v>103</v>
      </c>
    </row>
    <row r="6" spans="1:19" x14ac:dyDescent="0.2">
      <c r="B6" s="105"/>
      <c r="C6" s="91"/>
      <c r="D6" s="91"/>
      <c r="E6" s="106"/>
      <c r="F6" s="92"/>
      <c r="G6" s="80"/>
    </row>
    <row r="7" spans="1:19" ht="25.5" x14ac:dyDescent="0.2">
      <c r="A7" s="107"/>
      <c r="B7" s="108" t="s">
        <v>67</v>
      </c>
      <c r="C7" s="109" t="s">
        <v>68</v>
      </c>
      <c r="D7" s="96" t="s">
        <v>69</v>
      </c>
      <c r="E7" s="97" t="s">
        <v>70</v>
      </c>
      <c r="F7" s="96" t="s">
        <v>71</v>
      </c>
      <c r="G7" s="96" t="s">
        <v>72</v>
      </c>
      <c r="H7" s="96" t="s">
        <v>73</v>
      </c>
      <c r="I7" s="96" t="s">
        <v>74</v>
      </c>
      <c r="J7" s="96" t="s">
        <v>75</v>
      </c>
      <c r="K7" s="96" t="s">
        <v>76</v>
      </c>
      <c r="L7" s="96" t="s">
        <v>77</v>
      </c>
      <c r="M7" s="96" t="s">
        <v>78</v>
      </c>
      <c r="N7" s="96" t="s">
        <v>79</v>
      </c>
      <c r="O7" s="96" t="s">
        <v>80</v>
      </c>
      <c r="P7" s="96" t="s">
        <v>81</v>
      </c>
      <c r="Q7" s="96" t="s">
        <v>82</v>
      </c>
      <c r="R7" s="96" t="s">
        <v>83</v>
      </c>
      <c r="S7" s="96" t="s">
        <v>84</v>
      </c>
    </row>
    <row r="8" spans="1:19" x14ac:dyDescent="0.2">
      <c r="A8" s="110" t="s">
        <v>64</v>
      </c>
      <c r="B8" s="111"/>
      <c r="C8" s="87"/>
      <c r="D8" s="31"/>
      <c r="E8" s="112"/>
      <c r="F8" s="31"/>
      <c r="G8" s="39"/>
      <c r="H8" s="39"/>
      <c r="I8" s="38"/>
      <c r="J8" s="38"/>
      <c r="K8" s="39"/>
      <c r="L8" s="39"/>
      <c r="M8" s="39"/>
      <c r="N8" s="39"/>
      <c r="O8" s="39"/>
      <c r="P8" s="39"/>
      <c r="Q8" s="39"/>
      <c r="R8" s="38"/>
      <c r="S8" s="38"/>
    </row>
    <row r="9" spans="1:19" x14ac:dyDescent="0.2">
      <c r="A9" s="110"/>
      <c r="B9" s="111">
        <v>1</v>
      </c>
      <c r="C9" s="87">
        <v>0</v>
      </c>
      <c r="D9" s="31">
        <v>8192</v>
      </c>
      <c r="E9" s="112">
        <v>4096</v>
      </c>
      <c r="F9" s="31">
        <v>8192</v>
      </c>
      <c r="G9" s="39">
        <v>333</v>
      </c>
      <c r="H9" s="39">
        <v>100</v>
      </c>
      <c r="I9" s="38" t="s">
        <v>101</v>
      </c>
      <c r="J9" s="38" t="s">
        <v>100</v>
      </c>
      <c r="K9" s="39">
        <v>0</v>
      </c>
      <c r="L9" s="39">
        <v>100</v>
      </c>
      <c r="M9" s="39">
        <v>0</v>
      </c>
      <c r="N9" s="39">
        <v>0</v>
      </c>
      <c r="O9" s="39">
        <v>0</v>
      </c>
      <c r="P9" s="39">
        <v>0</v>
      </c>
      <c r="Q9" s="39">
        <v>0</v>
      </c>
      <c r="R9" s="38" t="s">
        <v>149</v>
      </c>
      <c r="S9" s="38" t="s">
        <v>150</v>
      </c>
    </row>
    <row r="10" spans="1:19" x14ac:dyDescent="0.2">
      <c r="A10" s="110"/>
      <c r="B10" s="111">
        <v>2</v>
      </c>
      <c r="C10" s="87">
        <v>1</v>
      </c>
      <c r="D10" s="31">
        <v>8192</v>
      </c>
      <c r="E10" s="112">
        <v>4096</v>
      </c>
      <c r="F10" s="31">
        <v>8192</v>
      </c>
      <c r="G10" s="39">
        <v>333</v>
      </c>
      <c r="H10" s="39">
        <v>100</v>
      </c>
      <c r="I10" s="38" t="s">
        <v>101</v>
      </c>
      <c r="J10" s="38" t="s">
        <v>100</v>
      </c>
      <c r="K10" s="39">
        <v>0</v>
      </c>
      <c r="L10" s="39">
        <v>100</v>
      </c>
      <c r="M10" s="39">
        <v>0</v>
      </c>
      <c r="N10" s="39">
        <v>0</v>
      </c>
      <c r="O10" s="39">
        <v>0</v>
      </c>
      <c r="P10" s="39">
        <v>0</v>
      </c>
      <c r="Q10" s="39">
        <v>0</v>
      </c>
      <c r="R10" s="38" t="s">
        <v>149</v>
      </c>
      <c r="S10" s="38" t="s">
        <v>151</v>
      </c>
    </row>
    <row r="11" spans="1:19" x14ac:dyDescent="0.2">
      <c r="A11" s="110"/>
      <c r="B11" s="111">
        <v>3</v>
      </c>
      <c r="C11" s="87">
        <v>2</v>
      </c>
      <c r="D11" s="31">
        <v>8192</v>
      </c>
      <c r="E11" s="112">
        <v>4096</v>
      </c>
      <c r="F11" s="31">
        <v>8192</v>
      </c>
      <c r="G11" s="39">
        <v>333</v>
      </c>
      <c r="H11" s="39">
        <v>100</v>
      </c>
      <c r="I11" s="38" t="s">
        <v>101</v>
      </c>
      <c r="J11" s="38" t="s">
        <v>100</v>
      </c>
      <c r="K11" s="39">
        <v>0</v>
      </c>
      <c r="L11" s="39">
        <v>100</v>
      </c>
      <c r="M11" s="39">
        <v>0</v>
      </c>
      <c r="N11" s="39">
        <v>0</v>
      </c>
      <c r="O11" s="39">
        <v>0</v>
      </c>
      <c r="P11" s="39">
        <v>0</v>
      </c>
      <c r="Q11" s="39">
        <v>0</v>
      </c>
      <c r="R11" s="38" t="s">
        <v>149</v>
      </c>
      <c r="S11" s="38" t="s">
        <v>152</v>
      </c>
    </row>
    <row r="12" spans="1:19" x14ac:dyDescent="0.2">
      <c r="A12" s="110" t="s">
        <v>153</v>
      </c>
      <c r="B12" s="111"/>
      <c r="C12" s="87"/>
      <c r="D12" s="31"/>
      <c r="E12" s="112"/>
      <c r="F12" s="31"/>
      <c r="G12" s="39"/>
      <c r="H12" s="39"/>
      <c r="I12" s="38"/>
      <c r="J12" s="38"/>
      <c r="K12" s="39"/>
      <c r="L12" s="39"/>
      <c r="M12" s="39"/>
      <c r="N12" s="39"/>
      <c r="O12" s="39"/>
      <c r="P12" s="39"/>
      <c r="Q12" s="39"/>
      <c r="R12" s="38"/>
      <c r="S12" s="38"/>
    </row>
    <row r="13" spans="1:19" x14ac:dyDescent="0.2">
      <c r="A13" s="110"/>
      <c r="B13" s="111"/>
      <c r="C13" s="87"/>
      <c r="D13" s="31"/>
      <c r="E13" s="112"/>
      <c r="F13" s="31"/>
      <c r="G13" s="39"/>
      <c r="H13" s="39"/>
      <c r="I13" s="38"/>
      <c r="J13" s="38"/>
      <c r="K13" s="39"/>
      <c r="L13" s="39"/>
      <c r="M13" s="39"/>
      <c r="N13" s="39"/>
      <c r="O13" s="39"/>
      <c r="P13" s="39"/>
      <c r="Q13" s="39"/>
      <c r="R13" s="38"/>
      <c r="S13" s="38"/>
    </row>
  </sheetData>
  <mergeCells count="2">
    <mergeCell ref="B3:C3"/>
    <mergeCell ref="C6:D6"/>
  </mergeCells>
  <pageMargins left="0.7" right="0.7" top="0.75" bottom="0.75" header="0.3" footer="0.3"/>
  <pageSetup orientation="portrait" horizontalDpi="4294967293" verticalDpi="0"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6EB32B-37A2-4625-B916-963DCFF83C78}">
  <sheetPr codeName="Sheet4"/>
  <dimension ref="A1:V12"/>
  <sheetViews>
    <sheetView workbookViewId="0">
      <selection activeCell="A4" sqref="A4"/>
    </sheetView>
  </sheetViews>
  <sheetFormatPr defaultRowHeight="12.75" x14ac:dyDescent="0.2"/>
  <cols>
    <col min="1" max="1" width="13.5703125" customWidth="1"/>
    <col min="2" max="2" width="10.85546875" customWidth="1"/>
    <col min="3" max="3" width="15.7109375" customWidth="1"/>
    <col min="4" max="4" width="12.7109375" customWidth="1"/>
    <col min="5" max="5" width="15.7109375" customWidth="1"/>
    <col min="6" max="6" width="12.7109375" customWidth="1"/>
    <col min="7" max="7" width="15.7109375" customWidth="1"/>
    <col min="8" max="8" width="12.7109375" customWidth="1"/>
    <col min="9" max="9" width="15.7109375" customWidth="1"/>
    <col min="10" max="10" width="12.7109375" customWidth="1"/>
    <col min="11" max="11" width="15.7109375" customWidth="1"/>
    <col min="12" max="12" width="12.7109375" customWidth="1"/>
    <col min="13" max="13" width="15.7109375" customWidth="1"/>
    <col min="14" max="14" width="12.7109375" customWidth="1"/>
    <col min="15" max="15" width="15.7109375" customWidth="1"/>
    <col min="16" max="16" width="12.7109375" customWidth="1"/>
    <col min="17" max="17" width="15.7109375" customWidth="1"/>
    <col min="18" max="18" width="12.7109375" customWidth="1"/>
    <col min="19" max="19" width="15.7109375" customWidth="1"/>
    <col min="20" max="20" width="12.7109375" customWidth="1"/>
  </cols>
  <sheetData>
    <row r="1" spans="1:22" x14ac:dyDescent="0.2">
      <c r="A1" s="1">
        <f>ROW(A12)</f>
        <v>12</v>
      </c>
      <c r="B1" s="1">
        <v>19</v>
      </c>
      <c r="C1" s="3" t="s">
        <v>85</v>
      </c>
      <c r="D1" s="1">
        <v>2</v>
      </c>
      <c r="E1" s="1">
        <v>21</v>
      </c>
    </row>
    <row r="2" spans="1:22" ht="15.75" x14ac:dyDescent="0.25">
      <c r="A2" s="76" t="s">
        <v>2</v>
      </c>
      <c r="B2" s="6" t="s">
        <v>86</v>
      </c>
    </row>
    <row r="3" spans="1:22" x14ac:dyDescent="0.2">
      <c r="A3" s="7" t="s">
        <v>4</v>
      </c>
      <c r="B3" s="8" t="s">
        <v>104</v>
      </c>
      <c r="C3" s="8"/>
      <c r="E3" s="7" t="s">
        <v>5</v>
      </c>
      <c r="F3" t="s">
        <v>105</v>
      </c>
    </row>
    <row r="4" spans="1:22" x14ac:dyDescent="0.2">
      <c r="A4" s="9" t="s">
        <v>6</v>
      </c>
      <c r="B4" s="10" t="s">
        <v>103</v>
      </c>
    </row>
    <row r="6" spans="1:22" x14ac:dyDescent="0.2">
      <c r="B6" s="7" t="s">
        <v>42</v>
      </c>
      <c r="C6" s="113" t="s">
        <v>106</v>
      </c>
      <c r="D6" s="114"/>
      <c r="E6" s="113" t="s">
        <v>108</v>
      </c>
      <c r="F6" s="114"/>
      <c r="G6" s="113" t="s">
        <v>110</v>
      </c>
      <c r="H6" s="114"/>
      <c r="I6" s="113" t="s">
        <v>112</v>
      </c>
      <c r="J6" s="114"/>
      <c r="K6" s="113" t="s">
        <v>114</v>
      </c>
      <c r="L6" s="114"/>
      <c r="M6" s="113" t="s">
        <v>116</v>
      </c>
      <c r="N6" s="114"/>
      <c r="O6" s="113" t="s">
        <v>118</v>
      </c>
      <c r="P6" s="114"/>
      <c r="Q6" s="113" t="s">
        <v>120</v>
      </c>
      <c r="R6" s="114"/>
      <c r="S6" s="113" t="s">
        <v>122</v>
      </c>
      <c r="T6" s="114"/>
      <c r="U6" s="113"/>
      <c r="V6" s="114"/>
    </row>
    <row r="7" spans="1:22" ht="28.5" customHeight="1" x14ac:dyDescent="0.2">
      <c r="A7" s="96" t="s">
        <v>54</v>
      </c>
      <c r="B7" s="115" t="s">
        <v>87</v>
      </c>
      <c r="C7" s="95" t="s">
        <v>88</v>
      </c>
      <c r="D7" s="98" t="s">
        <v>89</v>
      </c>
      <c r="E7" s="95" t="s">
        <v>88</v>
      </c>
      <c r="F7" s="98" t="s">
        <v>89</v>
      </c>
      <c r="G7" s="95" t="s">
        <v>88</v>
      </c>
      <c r="H7" s="98" t="s">
        <v>89</v>
      </c>
      <c r="I7" s="95" t="s">
        <v>88</v>
      </c>
      <c r="J7" s="98" t="s">
        <v>89</v>
      </c>
      <c r="K7" s="95" t="s">
        <v>88</v>
      </c>
      <c r="L7" s="98" t="s">
        <v>89</v>
      </c>
      <c r="M7" s="95" t="s">
        <v>88</v>
      </c>
      <c r="N7" s="98" t="s">
        <v>89</v>
      </c>
      <c r="O7" s="95" t="s">
        <v>88</v>
      </c>
      <c r="P7" s="98" t="s">
        <v>89</v>
      </c>
      <c r="Q7" s="95" t="s">
        <v>88</v>
      </c>
      <c r="R7" s="98" t="s">
        <v>89</v>
      </c>
      <c r="S7" s="95" t="s">
        <v>88</v>
      </c>
      <c r="T7" s="98" t="s">
        <v>89</v>
      </c>
      <c r="U7" s="95" t="s">
        <v>88</v>
      </c>
      <c r="V7" s="98" t="s">
        <v>89</v>
      </c>
    </row>
    <row r="8" spans="1:22" x14ac:dyDescent="0.2">
      <c r="A8" s="116" t="s">
        <v>64</v>
      </c>
      <c r="B8" s="117"/>
      <c r="C8" s="100"/>
      <c r="D8" s="118"/>
      <c r="E8" s="100"/>
      <c r="F8" s="118"/>
      <c r="G8" s="100"/>
      <c r="H8" s="118"/>
      <c r="I8" s="100"/>
      <c r="J8" s="118"/>
      <c r="K8" s="100"/>
      <c r="L8" s="118"/>
      <c r="M8" s="100"/>
      <c r="N8" s="118"/>
      <c r="O8" s="100"/>
      <c r="P8" s="118"/>
      <c r="Q8" s="100"/>
      <c r="R8" s="118"/>
      <c r="S8" s="100"/>
      <c r="T8" s="118"/>
      <c r="U8" s="100"/>
      <c r="V8" s="118"/>
    </row>
    <row r="9" spans="1:22" x14ac:dyDescent="0.2">
      <c r="A9" s="116" t="s">
        <v>153</v>
      </c>
      <c r="B9" s="117" t="s">
        <v>96</v>
      </c>
      <c r="C9" s="100">
        <v>39.027161</v>
      </c>
      <c r="D9" s="118">
        <v>0.1</v>
      </c>
      <c r="E9" s="100">
        <v>40.075997000000001</v>
      </c>
      <c r="F9" s="118">
        <v>0.1</v>
      </c>
      <c r="G9" s="100">
        <v>40.127538999999999</v>
      </c>
      <c r="H9" s="118">
        <v>0.1</v>
      </c>
      <c r="I9" s="100">
        <v>40.10145</v>
      </c>
      <c r="J9" s="118">
        <v>0.1</v>
      </c>
      <c r="K9" s="100">
        <v>40.106346000000002</v>
      </c>
      <c r="L9" s="118">
        <v>0.1</v>
      </c>
      <c r="M9" s="100">
        <v>40.062272999999998</v>
      </c>
      <c r="N9" s="118">
        <v>0.1</v>
      </c>
      <c r="O9" s="100">
        <v>40.096612999999998</v>
      </c>
      <c r="P9" s="118">
        <v>0.1</v>
      </c>
      <c r="Q9" s="100">
        <v>40.083120999999998</v>
      </c>
      <c r="R9" s="118">
        <v>0.1</v>
      </c>
      <c r="S9" s="100">
        <v>40.089027999999999</v>
      </c>
      <c r="T9" s="118">
        <v>0.1</v>
      </c>
      <c r="U9" s="100"/>
      <c r="V9" s="118"/>
    </row>
    <row r="10" spans="1:22" x14ac:dyDescent="0.2">
      <c r="A10" s="116" t="s">
        <v>153</v>
      </c>
      <c r="B10" s="117" t="s">
        <v>97</v>
      </c>
      <c r="C10" s="100">
        <v>156.13948500000001</v>
      </c>
      <c r="D10" s="118">
        <v>120.1</v>
      </c>
      <c r="E10" s="100"/>
      <c r="F10" s="118"/>
      <c r="G10" s="100"/>
      <c r="H10" s="118"/>
      <c r="I10" s="100"/>
      <c r="J10" s="118"/>
      <c r="K10" s="100"/>
      <c r="L10" s="118"/>
      <c r="M10" s="100"/>
      <c r="N10" s="118"/>
      <c r="O10" s="100"/>
      <c r="P10" s="118"/>
      <c r="Q10" s="100"/>
      <c r="R10" s="118"/>
      <c r="S10" s="100"/>
      <c r="T10" s="118"/>
      <c r="U10" s="100"/>
      <c r="V10" s="118"/>
    </row>
    <row r="11" spans="1:22" x14ac:dyDescent="0.2">
      <c r="A11" s="116" t="s">
        <v>153</v>
      </c>
      <c r="B11" s="117" t="s">
        <v>98</v>
      </c>
      <c r="C11" s="100">
        <v>216.14610999999999</v>
      </c>
      <c r="D11" s="118">
        <v>180.1</v>
      </c>
      <c r="E11" s="100"/>
      <c r="F11" s="118"/>
      <c r="G11" s="100"/>
      <c r="H11" s="118"/>
      <c r="I11" s="100"/>
      <c r="J11" s="118"/>
      <c r="K11" s="100"/>
      <c r="L11" s="118"/>
      <c r="M11" s="100"/>
      <c r="N11" s="118"/>
      <c r="O11" s="100"/>
      <c r="P11" s="118"/>
      <c r="Q11" s="100"/>
      <c r="R11" s="118"/>
      <c r="S11" s="100"/>
      <c r="T11" s="118"/>
      <c r="U11" s="100"/>
      <c r="V11" s="118"/>
    </row>
    <row r="12" spans="1:22" x14ac:dyDescent="0.2">
      <c r="A12" s="116"/>
      <c r="B12" s="117"/>
      <c r="C12" s="100"/>
      <c r="D12" s="118"/>
      <c r="E12" s="100"/>
      <c r="F12" s="118"/>
      <c r="G12" s="100"/>
      <c r="H12" s="118"/>
      <c r="I12" s="100"/>
      <c r="J12" s="118"/>
      <c r="K12" s="100"/>
      <c r="L12" s="118"/>
      <c r="M12" s="100"/>
      <c r="N12" s="118"/>
      <c r="O12" s="100"/>
      <c r="P12" s="118"/>
      <c r="Q12" s="100"/>
      <c r="R12" s="118"/>
      <c r="S12" s="100"/>
      <c r="T12" s="118"/>
      <c r="U12" s="100"/>
      <c r="V12" s="118"/>
    </row>
  </sheetData>
  <mergeCells count="11">
    <mergeCell ref="M6:N6"/>
    <mergeCell ref="O6:P6"/>
    <mergeCell ref="Q6:R6"/>
    <mergeCell ref="S6:T6"/>
    <mergeCell ref="U6:V6"/>
    <mergeCell ref="B3:C3"/>
    <mergeCell ref="C6:D6"/>
    <mergeCell ref="E6:F6"/>
    <mergeCell ref="G6:H6"/>
    <mergeCell ref="I6:J6"/>
    <mergeCell ref="K6:L6"/>
  </mergeCells>
  <pageMargins left="0.7" right="0.7" top="0.75" bottom="0.75" header="0.3" footer="0.3"/>
  <pageSetup orientation="portrait" horizontalDpi="4294967293" verticalDpi="0"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3C6AAB-5E72-4498-AC74-8E4927487685}">
  <sheetPr codeName="Sheet11"/>
  <dimension ref="A1:AY12"/>
  <sheetViews>
    <sheetView workbookViewId="0">
      <selection activeCell="A4" sqref="A4"/>
    </sheetView>
  </sheetViews>
  <sheetFormatPr defaultRowHeight="12.75" x14ac:dyDescent="0.2"/>
  <cols>
    <col min="1" max="1" width="15.7109375" customWidth="1"/>
    <col min="2" max="2" width="11.7109375" customWidth="1"/>
    <col min="3" max="4" width="10.7109375" customWidth="1"/>
    <col min="5" max="5" width="7.7109375" customWidth="1"/>
    <col min="6" max="6" width="9.7109375" customWidth="1"/>
    <col min="7" max="7" width="11.7109375" customWidth="1"/>
    <col min="8" max="9" width="10.7109375" customWidth="1"/>
    <col min="10" max="10" width="7.7109375" customWidth="1"/>
    <col min="11" max="11" width="9.7109375" customWidth="1"/>
    <col min="12" max="12" width="11.7109375" customWidth="1"/>
    <col min="13" max="14" width="10.7109375" customWidth="1"/>
    <col min="15" max="15" width="7.7109375" customWidth="1"/>
    <col min="16" max="16" width="9.7109375" customWidth="1"/>
    <col min="17" max="17" width="11.7109375" customWidth="1"/>
    <col min="18" max="19" width="10.7109375" customWidth="1"/>
    <col min="20" max="20" width="7.7109375" customWidth="1"/>
    <col min="21" max="21" width="9.7109375" customWidth="1"/>
    <col min="22" max="22" width="11.7109375" customWidth="1"/>
    <col min="23" max="24" width="10.7109375" customWidth="1"/>
    <col min="25" max="25" width="7.7109375" customWidth="1"/>
    <col min="26" max="26" width="9.7109375" customWidth="1"/>
    <col min="27" max="27" width="11.7109375" customWidth="1"/>
    <col min="28" max="29" width="10.7109375" customWidth="1"/>
    <col min="30" max="30" width="7.7109375" customWidth="1"/>
    <col min="31" max="31" width="9.7109375" customWidth="1"/>
    <col min="32" max="32" width="11.7109375" customWidth="1"/>
    <col min="33" max="34" width="10.7109375" customWidth="1"/>
    <col min="35" max="35" width="7.7109375" customWidth="1"/>
    <col min="36" max="36" width="9.7109375" customWidth="1"/>
    <col min="37" max="37" width="11.7109375" customWidth="1"/>
    <col min="38" max="39" width="10.7109375" customWidth="1"/>
    <col min="40" max="40" width="7.7109375" customWidth="1"/>
    <col min="41" max="41" width="9.7109375" customWidth="1"/>
    <col min="42" max="42" width="11.7109375" customWidth="1"/>
    <col min="43" max="44" width="10.7109375" customWidth="1"/>
    <col min="45" max="45" width="7.7109375" customWidth="1"/>
    <col min="46" max="46" width="9.7109375" customWidth="1"/>
  </cols>
  <sheetData>
    <row r="1" spans="1:51" x14ac:dyDescent="0.2">
      <c r="A1" s="1">
        <f>ROW(A12)</f>
        <v>12</v>
      </c>
      <c r="B1" s="1">
        <v>42</v>
      </c>
      <c r="C1" s="3" t="s">
        <v>90</v>
      </c>
      <c r="D1" s="1">
        <v>5</v>
      </c>
      <c r="E1" s="1">
        <v>47</v>
      </c>
      <c r="F1" s="1">
        <v>11</v>
      </c>
    </row>
    <row r="2" spans="1:51" ht="15.75" x14ac:dyDescent="0.25">
      <c r="A2" s="76" t="s">
        <v>2</v>
      </c>
      <c r="B2" s="6" t="s">
        <v>91</v>
      </c>
    </row>
    <row r="3" spans="1:51" x14ac:dyDescent="0.2">
      <c r="A3" s="7" t="s">
        <v>4</v>
      </c>
      <c r="B3" s="8" t="s">
        <v>104</v>
      </c>
      <c r="C3" s="8"/>
      <c r="E3" s="7" t="s">
        <v>5</v>
      </c>
      <c r="F3" t="s">
        <v>105</v>
      </c>
    </row>
    <row r="4" spans="1:51" x14ac:dyDescent="0.2">
      <c r="A4" s="9" t="s">
        <v>6</v>
      </c>
      <c r="B4" s="10" t="s">
        <v>103</v>
      </c>
    </row>
    <row r="6" spans="1:51" x14ac:dyDescent="0.2">
      <c r="B6" s="105" t="s">
        <v>42</v>
      </c>
      <c r="C6" s="91" t="s">
        <v>106</v>
      </c>
      <c r="D6" s="91"/>
      <c r="E6" s="106"/>
      <c r="F6" s="93"/>
      <c r="G6" s="105" t="s">
        <v>42</v>
      </c>
      <c r="H6" s="91" t="s">
        <v>108</v>
      </c>
      <c r="I6" s="91"/>
      <c r="J6" s="106"/>
      <c r="K6" s="93"/>
      <c r="L6" s="105" t="s">
        <v>42</v>
      </c>
      <c r="M6" s="91" t="s">
        <v>110</v>
      </c>
      <c r="N6" s="91"/>
      <c r="O6" s="106"/>
      <c r="P6" s="93"/>
      <c r="Q6" s="105" t="s">
        <v>42</v>
      </c>
      <c r="R6" s="91" t="s">
        <v>112</v>
      </c>
      <c r="S6" s="91"/>
      <c r="T6" s="106"/>
      <c r="U6" s="93"/>
      <c r="V6" s="105" t="s">
        <v>42</v>
      </c>
      <c r="W6" s="91" t="s">
        <v>114</v>
      </c>
      <c r="X6" s="91"/>
      <c r="Y6" s="106"/>
      <c r="Z6" s="93"/>
      <c r="AA6" s="105" t="s">
        <v>42</v>
      </c>
      <c r="AB6" s="91" t="s">
        <v>116</v>
      </c>
      <c r="AC6" s="91"/>
      <c r="AD6" s="106"/>
      <c r="AE6" s="93"/>
      <c r="AF6" s="105" t="s">
        <v>42</v>
      </c>
      <c r="AG6" s="91" t="s">
        <v>118</v>
      </c>
      <c r="AH6" s="91"/>
      <c r="AI6" s="106"/>
      <c r="AJ6" s="93"/>
      <c r="AK6" s="105" t="s">
        <v>42</v>
      </c>
      <c r="AL6" s="91" t="s">
        <v>120</v>
      </c>
      <c r="AM6" s="91"/>
      <c r="AN6" s="106"/>
      <c r="AO6" s="93"/>
      <c r="AP6" s="105" t="s">
        <v>42</v>
      </c>
      <c r="AQ6" s="91" t="s">
        <v>122</v>
      </c>
      <c r="AR6" s="91"/>
      <c r="AS6" s="106"/>
      <c r="AT6" s="93"/>
      <c r="AU6" s="105" t="s">
        <v>42</v>
      </c>
      <c r="AV6" s="91"/>
      <c r="AW6" s="91"/>
      <c r="AX6" s="106"/>
      <c r="AY6" s="93"/>
    </row>
    <row r="7" spans="1:51" ht="38.25" x14ac:dyDescent="0.2">
      <c r="A7" s="107" t="s">
        <v>88</v>
      </c>
      <c r="B7" s="108" t="s">
        <v>87</v>
      </c>
      <c r="C7" s="109" t="s">
        <v>45</v>
      </c>
      <c r="D7" s="96" t="s">
        <v>92</v>
      </c>
      <c r="E7" s="97" t="s">
        <v>93</v>
      </c>
      <c r="F7" s="98" t="s">
        <v>12</v>
      </c>
      <c r="G7" s="108" t="s">
        <v>87</v>
      </c>
      <c r="H7" s="109" t="s">
        <v>45</v>
      </c>
      <c r="I7" s="96" t="s">
        <v>92</v>
      </c>
      <c r="J7" s="97" t="s">
        <v>93</v>
      </c>
      <c r="K7" s="98" t="s">
        <v>12</v>
      </c>
      <c r="L7" s="108" t="s">
        <v>87</v>
      </c>
      <c r="M7" s="109" t="s">
        <v>45</v>
      </c>
      <c r="N7" s="96" t="s">
        <v>92</v>
      </c>
      <c r="O7" s="97" t="s">
        <v>93</v>
      </c>
      <c r="P7" s="98" t="s">
        <v>12</v>
      </c>
      <c r="Q7" s="108" t="s">
        <v>87</v>
      </c>
      <c r="R7" s="109" t="s">
        <v>45</v>
      </c>
      <c r="S7" s="96" t="s">
        <v>92</v>
      </c>
      <c r="T7" s="97" t="s">
        <v>93</v>
      </c>
      <c r="U7" s="98" t="s">
        <v>12</v>
      </c>
      <c r="V7" s="108" t="s">
        <v>87</v>
      </c>
      <c r="W7" s="109" t="s">
        <v>45</v>
      </c>
      <c r="X7" s="96" t="s">
        <v>92</v>
      </c>
      <c r="Y7" s="97" t="s">
        <v>93</v>
      </c>
      <c r="Z7" s="98" t="s">
        <v>12</v>
      </c>
      <c r="AA7" s="108" t="s">
        <v>87</v>
      </c>
      <c r="AB7" s="109" t="s">
        <v>45</v>
      </c>
      <c r="AC7" s="96" t="s">
        <v>92</v>
      </c>
      <c r="AD7" s="97" t="s">
        <v>93</v>
      </c>
      <c r="AE7" s="98" t="s">
        <v>12</v>
      </c>
      <c r="AF7" s="108" t="s">
        <v>87</v>
      </c>
      <c r="AG7" s="109" t="s">
        <v>45</v>
      </c>
      <c r="AH7" s="96" t="s">
        <v>92</v>
      </c>
      <c r="AI7" s="97" t="s">
        <v>93</v>
      </c>
      <c r="AJ7" s="98" t="s">
        <v>12</v>
      </c>
      <c r="AK7" s="108" t="s">
        <v>87</v>
      </c>
      <c r="AL7" s="109" t="s">
        <v>45</v>
      </c>
      <c r="AM7" s="96" t="s">
        <v>92</v>
      </c>
      <c r="AN7" s="97" t="s">
        <v>93</v>
      </c>
      <c r="AO7" s="98" t="s">
        <v>12</v>
      </c>
      <c r="AP7" s="108" t="s">
        <v>87</v>
      </c>
      <c r="AQ7" s="109" t="s">
        <v>45</v>
      </c>
      <c r="AR7" s="96" t="s">
        <v>92</v>
      </c>
      <c r="AS7" s="97" t="s">
        <v>93</v>
      </c>
      <c r="AT7" s="98" t="s">
        <v>12</v>
      </c>
      <c r="AU7" s="108" t="s">
        <v>87</v>
      </c>
      <c r="AV7" s="109" t="s">
        <v>45</v>
      </c>
      <c r="AW7" s="96" t="s">
        <v>92</v>
      </c>
      <c r="AX7" s="97" t="s">
        <v>93</v>
      </c>
      <c r="AY7" s="98" t="s">
        <v>12</v>
      </c>
    </row>
    <row r="8" spans="1:51" x14ac:dyDescent="0.2">
      <c r="A8" s="119" t="s">
        <v>64</v>
      </c>
      <c r="B8" s="111"/>
      <c r="C8" s="87"/>
      <c r="D8" s="31"/>
      <c r="E8" s="112"/>
      <c r="F8" s="120"/>
      <c r="G8" s="111"/>
      <c r="H8" s="87"/>
      <c r="I8" s="31"/>
      <c r="J8" s="112"/>
      <c r="K8" s="120"/>
      <c r="L8" s="111"/>
      <c r="M8" s="87"/>
      <c r="N8" s="31"/>
      <c r="O8" s="112"/>
      <c r="P8" s="120"/>
      <c r="Q8" s="111"/>
      <c r="R8" s="87"/>
      <c r="S8" s="31"/>
      <c r="T8" s="112"/>
      <c r="U8" s="120"/>
      <c r="V8" s="111"/>
      <c r="W8" s="87"/>
      <c r="X8" s="31"/>
      <c r="Y8" s="112"/>
      <c r="Z8" s="120"/>
      <c r="AA8" s="111"/>
      <c r="AB8" s="87"/>
      <c r="AC8" s="31"/>
      <c r="AD8" s="112"/>
      <c r="AE8" s="120"/>
      <c r="AF8" s="111"/>
      <c r="AG8" s="87"/>
      <c r="AH8" s="31"/>
      <c r="AI8" s="112"/>
      <c r="AJ8" s="120"/>
      <c r="AK8" s="111"/>
      <c r="AL8" s="87"/>
      <c r="AM8" s="31"/>
      <c r="AN8" s="112"/>
      <c r="AO8" s="120"/>
      <c r="AP8" s="111"/>
      <c r="AQ8" s="87"/>
      <c r="AR8" s="31"/>
      <c r="AS8" s="112"/>
      <c r="AT8" s="120"/>
      <c r="AU8" s="111"/>
      <c r="AV8" s="87"/>
      <c r="AW8" s="31"/>
      <c r="AX8" s="112"/>
      <c r="AY8" s="120"/>
    </row>
    <row r="9" spans="1:51" x14ac:dyDescent="0.2">
      <c r="A9" s="119">
        <v>24.1</v>
      </c>
      <c r="B9" s="111"/>
      <c r="C9" s="87"/>
      <c r="D9" s="31"/>
      <c r="E9" s="112"/>
      <c r="F9" s="120"/>
      <c r="G9" s="111" t="s">
        <v>95</v>
      </c>
      <c r="H9" s="87">
        <v>237711</v>
      </c>
      <c r="I9" s="31"/>
      <c r="J9" s="112"/>
      <c r="K9" s="120"/>
      <c r="L9" s="111" t="s">
        <v>95</v>
      </c>
      <c r="M9" s="87">
        <v>3257743</v>
      </c>
      <c r="N9" s="31"/>
      <c r="O9" s="112"/>
      <c r="P9" s="120"/>
      <c r="Q9" s="111" t="s">
        <v>95</v>
      </c>
      <c r="R9" s="87">
        <v>6246630</v>
      </c>
      <c r="S9" s="31"/>
      <c r="T9" s="112"/>
      <c r="U9" s="120"/>
      <c r="V9" s="111" t="s">
        <v>95</v>
      </c>
      <c r="W9" s="87">
        <v>9251434</v>
      </c>
      <c r="X9" s="31"/>
      <c r="Y9" s="112"/>
      <c r="Z9" s="120"/>
      <c r="AA9" s="111" t="s">
        <v>95</v>
      </c>
      <c r="AB9" s="87">
        <v>12242055</v>
      </c>
      <c r="AC9" s="31"/>
      <c r="AD9" s="112"/>
      <c r="AE9" s="120"/>
      <c r="AF9" s="111" t="s">
        <v>95</v>
      </c>
      <c r="AG9" s="87">
        <v>15255182</v>
      </c>
      <c r="AH9" s="31"/>
      <c r="AI9" s="112"/>
      <c r="AJ9" s="120"/>
      <c r="AK9" s="111" t="s">
        <v>95</v>
      </c>
      <c r="AL9" s="87">
        <v>18258588</v>
      </c>
      <c r="AM9" s="31"/>
      <c r="AN9" s="112"/>
      <c r="AO9" s="120"/>
      <c r="AP9" s="111" t="s">
        <v>95</v>
      </c>
      <c r="AQ9" s="87">
        <v>21263687</v>
      </c>
      <c r="AR9" s="31"/>
      <c r="AS9" s="112"/>
      <c r="AT9" s="120"/>
      <c r="AU9" s="111"/>
      <c r="AV9" s="87"/>
      <c r="AW9" s="31"/>
      <c r="AX9" s="112"/>
      <c r="AY9" s="120"/>
    </row>
    <row r="10" spans="1:51" x14ac:dyDescent="0.2">
      <c r="A10" s="119">
        <v>40.1</v>
      </c>
      <c r="B10" s="111"/>
      <c r="C10" s="87"/>
      <c r="D10" s="31"/>
      <c r="E10" s="112"/>
      <c r="F10" s="120"/>
      <c r="G10" s="111" t="s">
        <v>94</v>
      </c>
      <c r="H10" s="87"/>
      <c r="I10" s="31">
        <v>0</v>
      </c>
      <c r="J10" s="112">
        <v>1</v>
      </c>
      <c r="K10" s="120">
        <v>13</v>
      </c>
      <c r="L10" s="111" t="s">
        <v>94</v>
      </c>
      <c r="M10" s="87"/>
      <c r="N10" s="31">
        <v>0</v>
      </c>
      <c r="O10" s="112">
        <v>1</v>
      </c>
      <c r="P10" s="120">
        <v>13</v>
      </c>
      <c r="Q10" s="111" t="s">
        <v>94</v>
      </c>
      <c r="R10" s="87"/>
      <c r="S10" s="31">
        <v>0</v>
      </c>
      <c r="T10" s="112">
        <v>1</v>
      </c>
      <c r="U10" s="120">
        <v>13</v>
      </c>
      <c r="V10" s="111" t="s">
        <v>94</v>
      </c>
      <c r="W10" s="87"/>
      <c r="X10" s="31">
        <v>0</v>
      </c>
      <c r="Y10" s="112">
        <v>1</v>
      </c>
      <c r="Z10" s="120">
        <v>13</v>
      </c>
      <c r="AA10" s="111" t="s">
        <v>94</v>
      </c>
      <c r="AB10" s="87"/>
      <c r="AC10" s="31">
        <v>0</v>
      </c>
      <c r="AD10" s="112">
        <v>1</v>
      </c>
      <c r="AE10" s="120">
        <v>12</v>
      </c>
      <c r="AF10" s="111" t="s">
        <v>94</v>
      </c>
      <c r="AG10" s="87"/>
      <c r="AH10" s="31">
        <v>0</v>
      </c>
      <c r="AI10" s="112">
        <v>1</v>
      </c>
      <c r="AJ10" s="120">
        <v>12</v>
      </c>
      <c r="AK10" s="111" t="s">
        <v>94</v>
      </c>
      <c r="AL10" s="87"/>
      <c r="AM10" s="31">
        <v>0</v>
      </c>
      <c r="AN10" s="112">
        <v>1</v>
      </c>
      <c r="AO10" s="120">
        <v>12</v>
      </c>
      <c r="AP10" s="111" t="s">
        <v>94</v>
      </c>
      <c r="AQ10" s="87"/>
      <c r="AR10" s="31">
        <v>0</v>
      </c>
      <c r="AS10" s="112">
        <v>1</v>
      </c>
      <c r="AT10" s="120">
        <v>12</v>
      </c>
      <c r="AU10" s="111"/>
      <c r="AV10" s="87"/>
      <c r="AW10" s="31"/>
      <c r="AX10" s="112"/>
      <c r="AY10" s="120"/>
    </row>
    <row r="11" spans="1:51" x14ac:dyDescent="0.2">
      <c r="A11" s="119">
        <v>276.10000000000002</v>
      </c>
      <c r="B11" s="111"/>
      <c r="C11" s="87"/>
      <c r="D11" s="31"/>
      <c r="E11" s="112"/>
      <c r="F11" s="120"/>
      <c r="G11" s="111" t="s">
        <v>94</v>
      </c>
      <c r="H11" s="87"/>
      <c r="I11" s="31">
        <v>0</v>
      </c>
      <c r="J11" s="112">
        <v>0</v>
      </c>
      <c r="K11" s="120">
        <v>0</v>
      </c>
      <c r="L11" s="111" t="s">
        <v>94</v>
      </c>
      <c r="M11" s="87"/>
      <c r="N11" s="31">
        <v>0</v>
      </c>
      <c r="O11" s="112">
        <v>0</v>
      </c>
      <c r="P11" s="120">
        <v>0</v>
      </c>
      <c r="Q11" s="111" t="s">
        <v>94</v>
      </c>
      <c r="R11" s="87"/>
      <c r="S11" s="31">
        <v>0</v>
      </c>
      <c r="T11" s="112">
        <v>0</v>
      </c>
      <c r="U11" s="120">
        <v>0</v>
      </c>
      <c r="V11" s="111" t="s">
        <v>94</v>
      </c>
      <c r="W11" s="87"/>
      <c r="X11" s="31">
        <v>0</v>
      </c>
      <c r="Y11" s="112">
        <v>0</v>
      </c>
      <c r="Z11" s="120">
        <v>0</v>
      </c>
      <c r="AA11" s="111" t="s">
        <v>94</v>
      </c>
      <c r="AB11" s="87"/>
      <c r="AC11" s="31">
        <v>0</v>
      </c>
      <c r="AD11" s="112">
        <v>0</v>
      </c>
      <c r="AE11" s="120">
        <v>0</v>
      </c>
      <c r="AF11" s="111" t="s">
        <v>94</v>
      </c>
      <c r="AG11" s="87"/>
      <c r="AH11" s="31">
        <v>0</v>
      </c>
      <c r="AI11" s="112">
        <v>0</v>
      </c>
      <c r="AJ11" s="120">
        <v>0</v>
      </c>
      <c r="AK11" s="111" t="s">
        <v>94</v>
      </c>
      <c r="AL11" s="87"/>
      <c r="AM11" s="31">
        <v>0</v>
      </c>
      <c r="AN11" s="112">
        <v>0</v>
      </c>
      <c r="AO11" s="120">
        <v>0</v>
      </c>
      <c r="AP11" s="111" t="s">
        <v>94</v>
      </c>
      <c r="AQ11" s="87"/>
      <c r="AR11" s="31">
        <v>0</v>
      </c>
      <c r="AS11" s="112">
        <v>0</v>
      </c>
      <c r="AT11" s="120">
        <v>0</v>
      </c>
      <c r="AU11" s="111"/>
      <c r="AV11" s="87"/>
      <c r="AW11" s="31"/>
      <c r="AX11" s="112"/>
      <c r="AY11" s="120"/>
    </row>
    <row r="12" spans="1:51" x14ac:dyDescent="0.2">
      <c r="A12" s="102"/>
      <c r="B12" s="111"/>
      <c r="C12" s="87"/>
      <c r="D12" s="31"/>
      <c r="E12" s="112"/>
      <c r="F12" s="120"/>
      <c r="G12" s="111"/>
      <c r="H12" s="87"/>
      <c r="I12" s="31"/>
      <c r="J12" s="112"/>
      <c r="K12" s="120"/>
      <c r="L12" s="111"/>
      <c r="M12" s="87"/>
      <c r="N12" s="31"/>
      <c r="O12" s="112"/>
      <c r="P12" s="120"/>
      <c r="Q12" s="111"/>
      <c r="R12" s="87"/>
      <c r="S12" s="31"/>
      <c r="T12" s="112"/>
      <c r="U12" s="120"/>
      <c r="V12" s="111"/>
      <c r="W12" s="87"/>
      <c r="X12" s="31"/>
      <c r="Y12" s="112"/>
      <c r="Z12" s="120"/>
      <c r="AA12" s="111"/>
      <c r="AB12" s="87"/>
      <c r="AC12" s="31"/>
      <c r="AD12" s="112"/>
      <c r="AE12" s="120"/>
      <c r="AF12" s="111"/>
      <c r="AG12" s="87"/>
      <c r="AH12" s="31"/>
      <c r="AI12" s="112"/>
      <c r="AJ12" s="120"/>
      <c r="AK12" s="111"/>
      <c r="AL12" s="87"/>
      <c r="AM12" s="31"/>
      <c r="AN12" s="112"/>
      <c r="AO12" s="120"/>
      <c r="AP12" s="111"/>
      <c r="AQ12" s="87"/>
      <c r="AR12" s="31"/>
      <c r="AS12" s="112"/>
      <c r="AT12" s="120"/>
      <c r="AU12" s="111"/>
      <c r="AV12" s="87"/>
      <c r="AW12" s="31"/>
      <c r="AX12" s="112"/>
      <c r="AY12" s="120"/>
    </row>
  </sheetData>
  <mergeCells count="11">
    <mergeCell ref="AB6:AC6"/>
    <mergeCell ref="AG6:AH6"/>
    <mergeCell ref="AL6:AM6"/>
    <mergeCell ref="AQ6:AR6"/>
    <mergeCell ref="AV6:AW6"/>
    <mergeCell ref="B3:C3"/>
    <mergeCell ref="C6:D6"/>
    <mergeCell ref="H6:I6"/>
    <mergeCell ref="M6:N6"/>
    <mergeCell ref="R6:S6"/>
    <mergeCell ref="W6:X6"/>
  </mergeCells>
  <pageMargins left="0.7" right="0.7" top="0.75" bottom="0.75" header="0.3" footer="0.3"/>
  <pageSetup orientation="portrait" horizontalDpi="4294967293"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Cover</vt:lpstr>
      <vt:lpstr>R_Verify</vt:lpstr>
      <vt:lpstr>R_Hdr</vt:lpstr>
      <vt:lpstr>Stg_Map</vt:lpstr>
      <vt:lpstr>R_Plan</vt:lpstr>
      <vt:lpstr>R_Strms</vt:lpstr>
      <vt:lpstr>R_Events</vt:lpstr>
      <vt:lpstr>R_Sesn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dj</dc:creator>
  <cp:lastModifiedBy>dj</cp:lastModifiedBy>
  <dcterms:created xsi:type="dcterms:W3CDTF">2020-08-18T21:15:44Z</dcterms:created>
  <dcterms:modified xsi:type="dcterms:W3CDTF">2020-08-18T21:16:29Z</dcterms:modified>
</cp:coreProperties>
</file>