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66925"/>
  <mc:AlternateContent xmlns:mc="http://schemas.openxmlformats.org/markup-compatibility/2006">
    <mc:Choice Requires="x15">
      <x15ac:absPath xmlns:x15ac="http://schemas.microsoft.com/office/spreadsheetml/2010/11/ac" url="C:\Users\dj\Documents\PerfLabs\PerfLabs.SPC.SPC_1.Audit\Results\A320xz\SPC1_RESULTS\"/>
    </mc:Choice>
  </mc:AlternateContent>
  <xr:revisionPtr revIDLastSave="0" documentId="13_ncr:1_{22A4B515-BA7E-4627-9D30-B43DCA8F0D82}" xr6:coauthVersionLast="45" xr6:coauthVersionMax="45" xr10:uidLastSave="{00000000-0000-0000-0000-000000000000}"/>
  <bookViews>
    <workbookView xWindow="7875" yWindow="825" windowWidth="21225" windowHeight="18315" xr2:uid="{BDF957E5-7F30-4821-AD77-130961FE379C}"/>
  </bookViews>
  <sheets>
    <sheet name="Cover" sheetId="1" r:id="rId1"/>
    <sheet name="R_Verify" sheetId="9" r:id="rId2"/>
    <sheet name="R_Hdr" sheetId="2" r:id="rId3"/>
    <sheet name="Stg_Map" sheetId="3" r:id="rId4"/>
    <sheet name="R_Plan" sheetId="4" r:id="rId5"/>
    <sheet name="R_Strms" sheetId="5" r:id="rId6"/>
    <sheet name="R_Events" sheetId="6" r:id="rId7"/>
    <sheet name="R_Sesn" sheetId="7" r:id="rId8"/>
  </sheets>
  <definedNames>
    <definedName name="_xlnm._FilterDatabase" localSheetId="2" hidden="1">R_Hdr!$A$6:$AA$6</definedName>
    <definedName name="_xlnm._FilterDatabase" localSheetId="1" hidden="1">R_Verify!$A$25:$P$2094</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S9" i="4" l="1"/>
  <c r="Q9" i="4"/>
  <c r="O9" i="4"/>
  <c r="AC8" i="4"/>
  <c r="AA8" i="4"/>
  <c r="Y8" i="4"/>
  <c r="T24" i="9"/>
  <c r="U23" i="9"/>
  <c r="T23" i="9"/>
  <c r="U22" i="9"/>
  <c r="T22" i="9"/>
  <c r="N22" i="9"/>
  <c r="I22" i="9"/>
  <c r="D22" i="9"/>
  <c r="N21" i="9"/>
  <c r="I21" i="9"/>
  <c r="D21" i="9"/>
  <c r="N20" i="9"/>
  <c r="I20" i="9"/>
  <c r="D20" i="9"/>
  <c r="N19" i="9"/>
  <c r="I19" i="9"/>
  <c r="D19" i="9"/>
  <c r="N18" i="9"/>
  <c r="I18" i="9"/>
  <c r="D18" i="9"/>
  <c r="Q15" i="9"/>
  <c r="T10" i="9"/>
  <c r="T9" i="9"/>
  <c r="D8" i="9"/>
  <c r="C8" i="9"/>
  <c r="T7" i="9"/>
  <c r="D7" i="9"/>
  <c r="C7" i="9"/>
  <c r="T6" i="9"/>
  <c r="D6" i="9"/>
  <c r="C6" i="9"/>
  <c r="B1" i="9"/>
  <c r="A1" i="9"/>
  <c r="I9" i="4"/>
  <c r="G9" i="4"/>
  <c r="E9" i="4"/>
  <c r="S8" i="4"/>
  <c r="Q8" i="4"/>
  <c r="O8" i="4"/>
  <c r="A1" i="7"/>
  <c r="A1" i="6"/>
  <c r="A1" i="5"/>
  <c r="I8" i="4"/>
  <c r="G8" i="4"/>
  <c r="E8" i="4"/>
  <c r="A1" i="4"/>
  <c r="A1" i="3"/>
  <c r="F1" i="2"/>
  <c r="G1" i="2" s="1"/>
  <c r="H1" i="2" s="1"/>
  <c r="I1" i="2" s="1"/>
  <c r="J1" i="2" s="1"/>
  <c r="K1" i="2" s="1"/>
  <c r="L1" i="2" s="1"/>
  <c r="M1" i="2" s="1"/>
  <c r="N1" i="2" s="1"/>
  <c r="O1" i="2" s="1"/>
  <c r="P1" i="2" s="1"/>
  <c r="Q1" i="2" s="1"/>
  <c r="R1" i="2" s="1"/>
  <c r="S1" i="2" s="1"/>
  <c r="T1" i="2" s="1"/>
  <c r="U1" i="2" s="1"/>
  <c r="V1" i="2" s="1"/>
  <c r="W1" i="2" s="1"/>
  <c r="X1" i="2" s="1"/>
  <c r="Y1" i="2" s="1"/>
  <c r="Z1" i="2" s="1"/>
  <c r="AA1" i="2" s="1"/>
  <c r="B1" i="2"/>
  <c r="B1" i="1"/>
  <c r="A1" i="1"/>
  <c r="E19" i="9" l="1"/>
  <c r="J19" i="9"/>
  <c r="O19" i="9"/>
  <c r="E20" i="9"/>
  <c r="J20" i="9"/>
  <c r="O20" i="9"/>
  <c r="E21" i="9"/>
  <c r="J21" i="9"/>
  <c r="O21" i="9"/>
  <c r="E22" i="9"/>
  <c r="J22" i="9"/>
  <c r="O22" i="9"/>
  <c r="C13" i="9" l="1"/>
  <c r="C12" i="9"/>
  <c r="C11"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Carrel Wilson</author>
    <author>Sandy Wilson</author>
  </authors>
  <commentList>
    <comment ref="A1" authorId="0" shapeId="0" xr:uid="{C189EE7D-C540-45A8-91D8-A0CEB43B0838}">
      <text>
        <r>
          <rPr>
            <b/>
            <sz val="8"/>
            <color indexed="81"/>
            <rFont val="Tahoma"/>
            <family val="2"/>
          </rPr>
          <t>Carrel Wilson:</t>
        </r>
        <r>
          <rPr>
            <sz val="8"/>
            <color indexed="81"/>
            <rFont val="Tahoma"/>
            <family val="2"/>
          </rPr>
          <t xml:space="preserve">
cell is used by macro to locate beginning of the field rows.  Do NOT change the contents of this cell!</t>
        </r>
      </text>
    </comment>
    <comment ref="A2" authorId="0" shapeId="0" xr:uid="{62DF4EAD-E464-44B5-B6C0-3E0616C883BE}">
      <text>
        <r>
          <rPr>
            <b/>
            <sz val="8"/>
            <color indexed="81"/>
            <rFont val="Tahoma"/>
            <family val="2"/>
          </rPr>
          <t>Carrel Wilson:</t>
        </r>
        <r>
          <rPr>
            <sz val="8"/>
            <color indexed="81"/>
            <rFont val="Tahoma"/>
            <family val="2"/>
          </rPr>
          <t xml:space="preserve">
This worksheet provides a consolidated view of the entire run processed into the workbook.  A list of all of the processed files is included in the upper section.
In the lower section summary results are provided, with different content depending upon the type of run processed. </t>
        </r>
      </text>
    </comment>
    <comment ref="D6" authorId="1" shapeId="0" xr:uid="{73272FD3-7C5E-41E2-90C9-3D7B16E6C6FC}">
      <text>
        <r>
          <rPr>
            <b/>
            <sz val="8"/>
            <color indexed="81"/>
            <rFont val="Tahoma"/>
            <family val="2"/>
          </rPr>
          <t>Sandy Wilson:</t>
        </r>
        <r>
          <rPr>
            <sz val="8"/>
            <color indexed="81"/>
            <rFont val="Tahoma"/>
            <family val="2"/>
          </rPr>
          <t xml:space="preserve">
Each slave starting time stamp is corrected by adding the first TOF value for the slave from the R_Sesn worksheet.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Carrel Wilson</author>
    <author>Sandy Wilson</author>
  </authors>
  <commentList>
    <comment ref="A1" authorId="0" shapeId="0" xr:uid="{ED854B3C-ACD1-4D6D-8DD6-1DA3E2394405}">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3076B2F5-82E9-4430-B048-FB35D3CBF294}">
      <text>
        <r>
          <rPr>
            <b/>
            <sz val="8"/>
            <color indexed="81"/>
            <rFont val="Tahoma"/>
            <family val="2"/>
          </rPr>
          <t>Carrel Wilson:</t>
        </r>
        <r>
          <rPr>
            <sz val="8"/>
            <color indexed="81"/>
            <rFont val="Tahoma"/>
            <family val="2"/>
          </rPr>
          <t xml:space="preserve">
This worksheet collects the information provided by the Slave binary files for the Content Verification Sampling
Samples will be collected in each of the ASUs and five factors determined for each block:
   Offset location of the block
   Content type of the block (text, binary, sparse)
   32 bit XOR of the block (check for uniqueness)
   32 bit scaled Mean of the block as values
   32 bit scaled Sum of Squares of the block as values
Each of the sampled blocks will be reported and recorded in this sheet as samples for each of the three ASUs.
On runs that do not involve this specialized test, this worksheet will not be included.</t>
        </r>
      </text>
    </comment>
    <comment ref="S21" authorId="1" shapeId="0" xr:uid="{3B11C320-AE32-47A6-A5F7-8948DD4C7CFE}">
      <text>
        <r>
          <rPr>
            <b/>
            <sz val="8"/>
            <color indexed="81"/>
            <rFont val="Tahoma"/>
            <family val="2"/>
          </rPr>
          <t>Sandy Wilson:</t>
        </r>
        <r>
          <rPr>
            <sz val="8"/>
            <color indexed="81"/>
            <rFont val="Tahoma"/>
            <family val="2"/>
          </rPr>
          <t xml:space="preserve">
This area, extending down for as many rows as the maximum used in the details to the left, is used within the macro to select and sort the results to provide the summary data across the top of the sheet.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9FBCCB94-129C-406B-8FF8-7E2B8612FB33}">
      <text>
        <r>
          <rPr>
            <b/>
            <sz val="8"/>
            <color indexed="81"/>
            <rFont val="Tahoma"/>
            <family val="2"/>
          </rPr>
          <t>Carrel Wilson:</t>
        </r>
        <r>
          <rPr>
            <sz val="8"/>
            <color indexed="81"/>
            <rFont val="Tahoma"/>
            <family val="2"/>
          </rPr>
          <t xml:space="preserve">
cell is used by macro to locate beginning of the field rows.  Do NOT change the contents of this cell!</t>
        </r>
      </text>
    </comment>
    <comment ref="A2" authorId="0" shapeId="0" xr:uid="{A4A3465B-421E-4E50-83E5-7AA8075DF5FB}">
      <text>
        <r>
          <rPr>
            <b/>
            <sz val="8"/>
            <color indexed="81"/>
            <rFont val="Tahoma"/>
            <family val="2"/>
          </rPr>
          <t>Carrel Wilson:</t>
        </r>
        <r>
          <rPr>
            <sz val="8"/>
            <color indexed="81"/>
            <rFont val="Tahoma"/>
            <family val="2"/>
          </rPr>
          <t xml:space="preserve">
This worksheet collects the run header information for each of the Raw Binary Data files processed in the data reduction.
There is one set of Input File entries for each submitted binary data file.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E06428E1-EE9E-4F34-BAF8-BC19C0265A58}">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89A6F65E-E187-4A85-B613-9C5C09366396}">
      <text>
        <r>
          <rPr>
            <b/>
            <sz val="8"/>
            <color indexed="81"/>
            <rFont val="Tahoma"/>
            <family val="2"/>
          </rPr>
          <t>Carrel Wilson:</t>
        </r>
        <r>
          <rPr>
            <sz val="8"/>
            <color indexed="81"/>
            <rFont val="Tahoma"/>
            <family val="2"/>
          </rPr>
          <t xml:space="preserve">
This worksheet collects the storage chunk information for each of the Raw Binary Data files processed in the data reduction.
One set of columns is used for each Slave binary data file, with rows for each defined storage chunk.</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422C3651-E0DE-4DE5-A262-3B36E9B1FF88}">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6A743E22-45D5-40DF-B842-DBD1C3A5DCCF}">
      <text>
        <r>
          <rPr>
            <b/>
            <sz val="8"/>
            <color indexed="81"/>
            <rFont val="Tahoma"/>
            <family val="2"/>
          </rPr>
          <t>Carrel Wilson:</t>
        </r>
        <r>
          <rPr>
            <sz val="8"/>
            <color indexed="81"/>
            <rFont val="Tahoma"/>
            <family val="2"/>
          </rPr>
          <t xml:space="preserve">
This worksheet records the Phase Definition entries for the Master and each of the Slaves.
This is intended to serve as a cross check on the recorded events, as it represents the plan for each phase of the run.</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A75E6384-3C1B-41D5-A248-6D2F49A16EF5}">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356009F3-079A-4AC5-A5B4-92DC156092D8}">
      <text>
        <r>
          <rPr>
            <b/>
            <sz val="8"/>
            <color indexed="81"/>
            <rFont val="Tahoma"/>
            <family val="2"/>
          </rPr>
          <t>Carrel Wilson:</t>
        </r>
        <r>
          <rPr>
            <sz val="8"/>
            <color indexed="81"/>
            <rFont val="Tahoma"/>
            <family val="2"/>
          </rPr>
          <t xml:space="preserve">
This worksheet collects the stream definition entries for the content data patterns used in the test run.  These are fixed for normal Ramp test runs, but are included to verify that they have not been changed from the definitions included in the SPC-1 Specifications.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6D950993-C051-4C9B-8C23-55B54BBAA10F}">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CA09A762-DB9B-40B5-B916-5A3EA4DEE205}">
      <text>
        <r>
          <rPr>
            <b/>
            <sz val="8"/>
            <color indexed="81"/>
            <rFont val="Tahoma"/>
            <family val="2"/>
          </rPr>
          <t>Carrel Wilson:</t>
        </r>
        <r>
          <rPr>
            <sz val="8"/>
            <color indexed="81"/>
            <rFont val="Tahoma"/>
            <family val="2"/>
          </rPr>
          <t xml:space="preserve">
This worksheet collects the event marker information for each of the Raw Binary Data files processed in the data reduction.
It is expected that there will be corresponding markers in each of the processed input files.  If they differ, then extra entries are inserted to mark the differences.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C02585AC-B685-4913-BFEE-DA3CBAC9ECC7}">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47B80F35-5F53-4EA7-ABD6-D1FCE728FDC3}">
      <text>
        <r>
          <rPr>
            <b/>
            <sz val="8"/>
            <color indexed="81"/>
            <rFont val="Tahoma"/>
            <family val="2"/>
          </rPr>
          <t>Carrel Wilson:</t>
        </r>
        <r>
          <rPr>
            <sz val="8"/>
            <color indexed="81"/>
            <rFont val="Tahoma"/>
            <family val="2"/>
          </rPr>
          <t xml:space="preserve">
This worksheet collects the session declaration entries for each of the slaves as the load levels are changed throughout the test run.  Each session ID is assigned a Workload Level for a duration, until it is changed.  It may be changed up or down, depending upon the load profile defined.
At the end of the run all sessions should return to a zero Workload Level and an Inactive state.</t>
        </r>
      </text>
    </comment>
  </commentList>
</comments>
</file>

<file path=xl/sharedStrings.xml><?xml version="1.0" encoding="utf-8"?>
<sst xmlns="http://schemas.openxmlformats.org/spreadsheetml/2006/main" count="6527" uniqueCount="3907">
  <si>
    <t>Cover</t>
  </si>
  <si>
    <t xml:space="preserve">  Response Time Threshold</t>
  </si>
  <si>
    <t>sheet usage</t>
  </si>
  <si>
    <t>Test Run Overview</t>
  </si>
  <si>
    <t xml:space="preserve">Reduced on: </t>
  </si>
  <si>
    <t xml:space="preserve">Run Name: </t>
  </si>
  <si>
    <t xml:space="preserve">DR version: </t>
  </si>
  <si>
    <t>File Name</t>
  </si>
  <si>
    <r>
      <rPr>
        <b/>
        <sz val="10"/>
        <color indexed="8"/>
        <rFont val="Arial"/>
        <family val="2"/>
      </rPr>
      <t>Start Date</t>
    </r>
    <r>
      <rPr>
        <sz val="10"/>
        <color theme="1"/>
        <rFont val="Arial"/>
        <family val="2"/>
      </rPr>
      <t xml:space="preserve"> yyyymmdd</t>
    </r>
  </si>
  <si>
    <r>
      <rPr>
        <b/>
        <sz val="10"/>
        <color indexed="8"/>
        <rFont val="Arial"/>
        <family val="2"/>
      </rPr>
      <t>Start Time</t>
    </r>
    <r>
      <rPr>
        <sz val="10"/>
        <color theme="1"/>
        <rFont val="Arial"/>
        <family val="2"/>
      </rPr>
      <t xml:space="preserve"> hh:mm:ss.mmm</t>
    </r>
  </si>
  <si>
    <t>StartingTime Stamp, sec</t>
  </si>
  <si>
    <t>Ending Time Stamp, sec</t>
  </si>
  <si>
    <t>Workload Level</t>
  </si>
  <si>
    <t>Workload Weight</t>
  </si>
  <si>
    <t>Record Count</t>
  </si>
  <si>
    <t>Completed Status</t>
  </si>
  <si>
    <t>R_Hdr</t>
  </si>
  <si>
    <t>Run Header Worksheet</t>
  </si>
  <si>
    <t>Path</t>
  </si>
  <si>
    <t>Time Stamp, sec</t>
  </si>
  <si>
    <t>Endian</t>
  </si>
  <si>
    <t>Format Id</t>
  </si>
  <si>
    <t>Slave Id</t>
  </si>
  <si>
    <t>Group Id</t>
  </si>
  <si>
    <t>Start Date</t>
  </si>
  <si>
    <t>Start Time</t>
  </si>
  <si>
    <t>Raw Interval / Timer Offset</t>
  </si>
  <si>
    <t>Host/Slave Name</t>
  </si>
  <si>
    <t>Slave Host Name</t>
  </si>
  <si>
    <t>Port #</t>
  </si>
  <si>
    <t>END Time Stamp, sec</t>
  </si>
  <si>
    <t>END Record Count</t>
  </si>
  <si>
    <t>Checksum</t>
  </si>
  <si>
    <t>Error Code</t>
  </si>
  <si>
    <t>Error Level</t>
  </si>
  <si>
    <t>Records Read</t>
  </si>
  <si>
    <t>OS Type</t>
  </si>
  <si>
    <t>OS Version</t>
  </si>
  <si>
    <t>WG Version</t>
  </si>
  <si>
    <t>WG License</t>
  </si>
  <si>
    <t>Stg_Map</t>
  </si>
  <si>
    <t>Storage Map Worksheet</t>
  </si>
  <si>
    <t xml:space="preserve">File Name: </t>
  </si>
  <si>
    <t>Chunk #</t>
  </si>
  <si>
    <t>Size</t>
  </si>
  <si>
    <t>Offset</t>
  </si>
  <si>
    <t>Usable</t>
  </si>
  <si>
    <t>Reserved</t>
  </si>
  <si>
    <t>Device</t>
  </si>
  <si>
    <t>ASU1_1</t>
  </si>
  <si>
    <t>ASU2_1</t>
  </si>
  <si>
    <t>ASU3_1</t>
  </si>
  <si>
    <t>R_Plan</t>
  </si>
  <si>
    <t>Test Run Phase Definitions Worksheet</t>
  </si>
  <si>
    <t>Phase Name</t>
  </si>
  <si>
    <t xml:space="preserve">Time Stamp, sec: </t>
  </si>
  <si>
    <t>TS Start</t>
  </si>
  <si>
    <t>TS Duration</t>
  </si>
  <si>
    <t>MS Start</t>
  </si>
  <si>
    <t>MS Duration</t>
  </si>
  <si>
    <t>ME Start</t>
  </si>
  <si>
    <t>ME Duration</t>
  </si>
  <si>
    <t>Phase End</t>
  </si>
  <si>
    <t>Phase Type</t>
  </si>
  <si>
    <t>**</t>
  </si>
  <si>
    <t>R_Strms</t>
  </si>
  <si>
    <t>Stream Definitions Worksheet</t>
  </si>
  <si>
    <t>ASU</t>
  </si>
  <si>
    <t>Stream</t>
  </si>
  <si>
    <t>Transfer Align</t>
  </si>
  <si>
    <t>Memory Align</t>
  </si>
  <si>
    <t>Transfer Size</t>
  </si>
  <si>
    <t>Intensity</t>
  </si>
  <si>
    <t>Read Percent</t>
  </si>
  <si>
    <t>Access Pattern</t>
  </si>
  <si>
    <t>Model</t>
  </si>
  <si>
    <t>Parm 1</t>
  </si>
  <si>
    <t>Parm 2</t>
  </si>
  <si>
    <t>Parm 3</t>
  </si>
  <si>
    <t>Parm 4</t>
  </si>
  <si>
    <t>Content Percent</t>
  </si>
  <si>
    <t>Ddread</t>
  </si>
  <si>
    <t>Ddwrite</t>
  </si>
  <si>
    <t>Size Distribution</t>
  </si>
  <si>
    <t>Stream Name</t>
  </si>
  <si>
    <t>R_Events</t>
  </si>
  <si>
    <t>Test Run Events Worksheet</t>
  </si>
  <si>
    <t>Event Type</t>
  </si>
  <si>
    <t xml:space="preserve">Relative Sample Time, sec: </t>
  </si>
  <si>
    <t>Plan Time, sec:</t>
  </si>
  <si>
    <t>R_Sesn</t>
  </si>
  <si>
    <t>Test Run Sessions Worksheet</t>
  </si>
  <si>
    <t>Session ID</t>
  </si>
  <si>
    <t>Active</t>
  </si>
  <si>
    <t>SSC</t>
  </si>
  <si>
    <t>TOF</t>
  </si>
  <si>
    <t>TS</t>
  </si>
  <si>
    <t>MS</t>
  </si>
  <si>
    <t>ME</t>
  </si>
  <si>
    <t>R_Verify</t>
  </si>
  <si>
    <t>Open</t>
  </si>
  <si>
    <t>Verify</t>
  </si>
  <si>
    <t>Binary</t>
  </si>
  <si>
    <t>v1.36</t>
  </si>
  <si>
    <t>Oct 26, 2019 7:22 PM</t>
  </si>
  <si>
    <t>SPC1_VERIFY_0</t>
  </si>
  <si>
    <t>MASTER</t>
  </si>
  <si>
    <t>C:\Users\dj\Documents\PerfLabs\PerfLabs.SPC.SPC_1.Audit\Results\A320xz\SPC1_VERIFY_0\MASTER.dat</t>
  </si>
  <si>
    <t>SLAVE_0</t>
  </si>
  <si>
    <t>C:\Users\dj\Documents\PerfLabs\PerfLabs.SPC.SPC_1.Audit\Results\A320xz\SPC1_VERIFY_0\SLAVE_0.dat</t>
  </si>
  <si>
    <t>stats_0_0</t>
  </si>
  <si>
    <t>C:\Users\dj\Documents\PerfLabs\PerfLabs.SPC.SPC_1.Audit\Results\A320xz\SPC1_VERIFY_0\stats_0_0.dat</t>
  </si>
  <si>
    <t>Big</t>
  </si>
  <si>
    <t xml:space="preserve">1150401 </t>
  </si>
  <si>
    <t>20191022</t>
  </si>
  <si>
    <t>19:25:28.730</t>
  </si>
  <si>
    <t>MASTER00</t>
  </si>
  <si>
    <t>LINUX</t>
  </si>
  <si>
    <t>2.6.32-696.el6.x86_64 x86_64</t>
  </si>
  <si>
    <t>v3.0.2-1-g823a</t>
  </si>
  <si>
    <t xml:space="preserve">SPC Workload Generator License Information:
  License Format:  1.3.0
  License Number:  2019017
  Workload:  SPC-1
  Locked:    false
  Can Publish:  true
  Off-Site Use:  false
  Verification Required:  false
  Granted:  Thu May 30 04:05:59 2019
  Valid Until:  Wed Jan  1 04:05:59 2020
    with 90 day grace period
  Granted To: 
    Fujitsu America
    1250 E. Arques Ave. M/S 249
    Sunnyvale CA 94085
</t>
  </si>
  <si>
    <t>FIXED</t>
  </si>
  <si>
    <t>V_1</t>
  </si>
  <si>
    <t>V_2</t>
  </si>
  <si>
    <t>V_3</t>
  </si>
  <si>
    <t>VERIFY</t>
  </si>
  <si>
    <t>Content Verification Worksheet</t>
  </si>
  <si>
    <t>Other</t>
  </si>
  <si>
    <t>Fill Goals</t>
  </si>
  <si>
    <t>Passing Factors</t>
  </si>
  <si>
    <t xml:space="preserve">Mean: </t>
  </si>
  <si>
    <t>Mean</t>
  </si>
  <si>
    <t>SumSqrs</t>
  </si>
  <si>
    <t>Type</t>
  </si>
  <si>
    <t>Percent</t>
  </si>
  <si>
    <t xml:space="preserve">Mean Min: </t>
  </si>
  <si>
    <t xml:space="preserve">  tolerance</t>
  </si>
  <si>
    <t xml:space="preserve">Sum Sqrs: </t>
  </si>
  <si>
    <t xml:space="preserve">Minimum: </t>
  </si>
  <si>
    <t xml:space="preserve">Mean Max: </t>
  </si>
  <si>
    <t xml:space="preserve">Like XORs: </t>
  </si>
  <si>
    <t xml:space="preserve">Min+1: </t>
  </si>
  <si>
    <t xml:space="preserve">Average: </t>
  </si>
  <si>
    <t xml:space="preserve">  expected</t>
  </si>
  <si>
    <t xml:space="preserve">Min+2: </t>
  </si>
  <si>
    <t xml:space="preserve">SumSqrs Min: </t>
  </si>
  <si>
    <t xml:space="preserve">Sample Counts: </t>
  </si>
  <si>
    <t xml:space="preserve">SumSqrs Max: </t>
  </si>
  <si>
    <t xml:space="preserve">ASU-1: </t>
  </si>
  <si>
    <t xml:space="preserve">Max-2: </t>
  </si>
  <si>
    <t xml:space="preserve">ASU-2: </t>
  </si>
  <si>
    <t xml:space="preserve">Max-1: </t>
  </si>
  <si>
    <t xml:space="preserve">XORs: </t>
  </si>
  <si>
    <t xml:space="preserve">  % of total</t>
  </si>
  <si>
    <t xml:space="preserve">ASU-3: </t>
  </si>
  <si>
    <t xml:space="preserve">Maximum: </t>
  </si>
  <si>
    <t xml:space="preserve">SampleCnts: </t>
  </si>
  <si>
    <t xml:space="preserve">  % of goal</t>
  </si>
  <si>
    <t xml:space="preserve">Std Devn: </t>
  </si>
  <si>
    <t xml:space="preserve">Tolerance: </t>
  </si>
  <si>
    <t xml:space="preserve">  Stdv Factor</t>
  </si>
  <si>
    <t xml:space="preserve">Like XOR Count: </t>
  </si>
  <si>
    <t>ASU-1</t>
  </si>
  <si>
    <t>ASU-2</t>
  </si>
  <si>
    <t>ASU-3</t>
  </si>
  <si>
    <t xml:space="preserve">Total Sample Count: </t>
  </si>
  <si>
    <t xml:space="preserve">Text Sample Count: </t>
  </si>
  <si>
    <t xml:space="preserve">Binary Sample Count: </t>
  </si>
  <si>
    <t xml:space="preserve">Sparse Sample Count: </t>
  </si>
  <si>
    <t>Macro Temporary Work Area</t>
  </si>
  <si>
    <t xml:space="preserve">Other Sample Count: </t>
  </si>
  <si>
    <t>Average</t>
  </si>
  <si>
    <t>Std Dev</t>
  </si>
  <si>
    <t>Count</t>
  </si>
  <si>
    <t>Sample</t>
  </si>
  <si>
    <t>Content</t>
  </si>
  <si>
    <t>XOR</t>
  </si>
  <si>
    <t xml:space="preserve">localhost       </t>
  </si>
  <si>
    <t>EFD80015</t>
  </si>
  <si>
    <t>00000000</t>
  </si>
  <si>
    <t>Benchmark Complete: Success</t>
  </si>
  <si>
    <t>Ceiling Sample Resolution = 60 seconds</t>
  </si>
  <si>
    <t>localhost</t>
  </si>
  <si>
    <t>/dev/asu_vg1/asu101</t>
  </si>
  <si>
    <t>ASU1_2</t>
  </si>
  <si>
    <t>/dev/asu_vg1/asu102</t>
  </si>
  <si>
    <t>ASU1_3</t>
  </si>
  <si>
    <t>/dev/asu_vg1/asu103</t>
  </si>
  <si>
    <t>ASU1_4</t>
  </si>
  <si>
    <t>/dev/asu_vg1/asu104</t>
  </si>
  <si>
    <t>ASU1_5</t>
  </si>
  <si>
    <t>/dev/asu_vg1/asu105</t>
  </si>
  <si>
    <t>ASU1_6</t>
  </si>
  <si>
    <t>/dev/asu_vg1/asu106</t>
  </si>
  <si>
    <t>ASU1_7</t>
  </si>
  <si>
    <t>/dev/asu_vg1/asu107</t>
  </si>
  <si>
    <t>ASU1_8</t>
  </si>
  <si>
    <t>/dev/asu_vg1/asu108</t>
  </si>
  <si>
    <t>ASU1_9</t>
  </si>
  <si>
    <t>/dev/asu_vg1/asu109</t>
  </si>
  <si>
    <t>/dev/asu_vg1/asu201</t>
  </si>
  <si>
    <t>ASU2_2</t>
  </si>
  <si>
    <t>/dev/asu_vg1/asu202</t>
  </si>
  <si>
    <t>ASU2_3</t>
  </si>
  <si>
    <t>/dev/asu_vg1/asu203</t>
  </si>
  <si>
    <t>ASU2_4</t>
  </si>
  <si>
    <t>/dev/asu_vg1/asu204</t>
  </si>
  <si>
    <t>ASU2_5</t>
  </si>
  <si>
    <t>/dev/asu_vg1/asu205</t>
  </si>
  <si>
    <t>ASU2_6</t>
  </si>
  <si>
    <t>/dev/asu_vg1/asu206</t>
  </si>
  <si>
    <t>ASU2_7</t>
  </si>
  <si>
    <t>/dev/asu_vg1/asu207</t>
  </si>
  <si>
    <t>ASU2_8</t>
  </si>
  <si>
    <t>/dev/asu_vg1/asu208</t>
  </si>
  <si>
    <t>ASU2_9</t>
  </si>
  <si>
    <t>/dev/asu_vg1/asu209</t>
  </si>
  <si>
    <t>/dev/asu_vg1/asu301</t>
  </si>
  <si>
    <t>ASU3_2</t>
  </si>
  <si>
    <t>/dev/asu_vg1/asu302</t>
  </si>
  <si>
    <t>43176C06</t>
  </si>
  <si>
    <t>284F632B</t>
  </si>
  <si>
    <t>65533864</t>
  </si>
  <si>
    <t>D90510E8</t>
  </si>
  <si>
    <t>01000100</t>
  </si>
  <si>
    <t>00010100</t>
  </si>
  <si>
    <t>0B766517</t>
  </si>
  <si>
    <t>01000001</t>
  </si>
  <si>
    <t>2C60377F</t>
  </si>
  <si>
    <t>96625293</t>
  </si>
  <si>
    <t>17052C7A</t>
  </si>
  <si>
    <t>68EEAE4D</t>
  </si>
  <si>
    <t>210B623D</t>
  </si>
  <si>
    <t>01000101</t>
  </si>
  <si>
    <t>09A4AA40</t>
  </si>
  <si>
    <t>00000001</t>
  </si>
  <si>
    <t>5C7A7F05</t>
  </si>
  <si>
    <t>3F6D110B</t>
  </si>
  <si>
    <t>01010001</t>
  </si>
  <si>
    <t>01010000</t>
  </si>
  <si>
    <t>3C6B2904</t>
  </si>
  <si>
    <t>00000100</t>
  </si>
  <si>
    <t>D295FEA4</t>
  </si>
  <si>
    <t>B4E3240D</t>
  </si>
  <si>
    <t>00010101</t>
  </si>
  <si>
    <t>01010101</t>
  </si>
  <si>
    <t>00010000</t>
  </si>
  <si>
    <t>F11A9FB3</t>
  </si>
  <si>
    <t>6E7F7B2E</t>
  </si>
  <si>
    <t>23334408</t>
  </si>
  <si>
    <t>3D23F5CD</t>
  </si>
  <si>
    <t>377D6A6B</t>
  </si>
  <si>
    <t>4B7D1417</t>
  </si>
  <si>
    <t>01000000</t>
  </si>
  <si>
    <t>01304D6E</t>
  </si>
  <si>
    <t>E0DF87C5</t>
  </si>
  <si>
    <t>752E3C4C</t>
  </si>
  <si>
    <t>AE5D8862</t>
  </si>
  <si>
    <t>183E4269</t>
  </si>
  <si>
    <t>05176816</t>
  </si>
  <si>
    <t>6B6E6105</t>
  </si>
  <si>
    <t>5B154F44</t>
  </si>
  <si>
    <t>A0E1FEFD</t>
  </si>
  <si>
    <t>01010100</t>
  </si>
  <si>
    <t>02493753</t>
  </si>
  <si>
    <t>58610707</t>
  </si>
  <si>
    <t>27BD19A7</t>
  </si>
  <si>
    <t>F1FE99DD</t>
  </si>
  <si>
    <t>4C5D1D7E</t>
  </si>
  <si>
    <t>0B2A7F79</t>
  </si>
  <si>
    <t>2A23703D</t>
  </si>
  <si>
    <t>077C375C</t>
  </si>
  <si>
    <t>00010001</t>
  </si>
  <si>
    <t>470F1A12</t>
  </si>
  <si>
    <t>44254D29</t>
  </si>
  <si>
    <t>032D1C04</t>
  </si>
  <si>
    <t>00000101</t>
  </si>
  <si>
    <t>5970786B</t>
  </si>
  <si>
    <t>52EDED98</t>
  </si>
  <si>
    <t>25534856</t>
  </si>
  <si>
    <t>34547E66</t>
  </si>
  <si>
    <t>331B7A0D</t>
  </si>
  <si>
    <t>6272621E</t>
  </si>
  <si>
    <t>12746111</t>
  </si>
  <si>
    <t>7C8C53B1</t>
  </si>
  <si>
    <t>E7626B12</t>
  </si>
  <si>
    <t>18310472</t>
  </si>
  <si>
    <t>27685510</t>
  </si>
  <si>
    <t>26BC60A4</t>
  </si>
  <si>
    <t>32EAAB06</t>
  </si>
  <si>
    <t>011D313A</t>
  </si>
  <si>
    <t>49430B61</t>
  </si>
  <si>
    <t>8B2944DD</t>
  </si>
  <si>
    <t>F17DAEB0</t>
  </si>
  <si>
    <t>AF8960C6</t>
  </si>
  <si>
    <t>743B554F</t>
  </si>
  <si>
    <t>882F35DD</t>
  </si>
  <si>
    <t>7B511425</t>
  </si>
  <si>
    <t>137C0119</t>
  </si>
  <si>
    <t>32696F04</t>
  </si>
  <si>
    <t>7E42167C</t>
  </si>
  <si>
    <t>00B4E0EC</t>
  </si>
  <si>
    <t>57700B33</t>
  </si>
  <si>
    <t>6572726E</t>
  </si>
  <si>
    <t>3A0C401D</t>
  </si>
  <si>
    <t>3C62213D</t>
  </si>
  <si>
    <t>25360008</t>
  </si>
  <si>
    <t>4E2D7B72</t>
  </si>
  <si>
    <t>0D471801</t>
  </si>
  <si>
    <t>5B525700</t>
  </si>
  <si>
    <t>258C4769</t>
  </si>
  <si>
    <t>25C9F76B</t>
  </si>
  <si>
    <t>257B4C37</t>
  </si>
  <si>
    <t>32173E5D</t>
  </si>
  <si>
    <t>3E12735E</t>
  </si>
  <si>
    <t>37665143</t>
  </si>
  <si>
    <t>625F1673</t>
  </si>
  <si>
    <t>56341C47</t>
  </si>
  <si>
    <t>49C680A8</t>
  </si>
  <si>
    <t>67133A2A</t>
  </si>
  <si>
    <t>659421E8</t>
  </si>
  <si>
    <t>82C60826</t>
  </si>
  <si>
    <t>0B7A7016</t>
  </si>
  <si>
    <t>B88C5314</t>
  </si>
  <si>
    <t>347E7E21</t>
  </si>
  <si>
    <t>ACC95A75</t>
  </si>
  <si>
    <t>3479504E</t>
  </si>
  <si>
    <t>405C1969</t>
  </si>
  <si>
    <t>CED6560F</t>
  </si>
  <si>
    <t>6A1A290E</t>
  </si>
  <si>
    <t>11235C19</t>
  </si>
  <si>
    <t>A70A9090</t>
  </si>
  <si>
    <t>37126443</t>
  </si>
  <si>
    <t>040694FC</t>
  </si>
  <si>
    <t>67574808</t>
  </si>
  <si>
    <t>04D5E0FD</t>
  </si>
  <si>
    <t>1F077276</t>
  </si>
  <si>
    <t>2017182F</t>
  </si>
  <si>
    <t>0946161D</t>
  </si>
  <si>
    <t>3A7C5444</t>
  </si>
  <si>
    <t>18186F5B</t>
  </si>
  <si>
    <t>30582878</t>
  </si>
  <si>
    <t>651A23E4</t>
  </si>
  <si>
    <t>520A1A7C</t>
  </si>
  <si>
    <t>6A5A3718</t>
  </si>
  <si>
    <t>090AA04E</t>
  </si>
  <si>
    <t>504C270F</t>
  </si>
  <si>
    <t>0F1B6E57</t>
  </si>
  <si>
    <t>D9A2CCFC</t>
  </si>
  <si>
    <t>5C227524</t>
  </si>
  <si>
    <t>727F7539</t>
  </si>
  <si>
    <t>00454102</t>
  </si>
  <si>
    <t>6C2E7102</t>
  </si>
  <si>
    <t>56641A51</t>
  </si>
  <si>
    <t>02091B4C</t>
  </si>
  <si>
    <t>2278C136</t>
  </si>
  <si>
    <t>766A2C03</t>
  </si>
  <si>
    <t>1D1A2D6E</t>
  </si>
  <si>
    <t>19175EB7</t>
  </si>
  <si>
    <t>9DBAA868</t>
  </si>
  <si>
    <t>5E7E6A27</t>
  </si>
  <si>
    <t>AED79FB3</t>
  </si>
  <si>
    <t>175C640A</t>
  </si>
  <si>
    <t>2D38273C</t>
  </si>
  <si>
    <t>6F6A483B</t>
  </si>
  <si>
    <t>62C0E207</t>
  </si>
  <si>
    <t>352E3801</t>
  </si>
  <si>
    <t>1A7D2605</t>
  </si>
  <si>
    <t>1F0D752F</t>
  </si>
  <si>
    <t>0C335D51</t>
  </si>
  <si>
    <t>5C1B3556</t>
  </si>
  <si>
    <t>642D1568</t>
  </si>
  <si>
    <t>3E204C60</t>
  </si>
  <si>
    <t>2D6E3C61</t>
  </si>
  <si>
    <t>B41B2558</t>
  </si>
  <si>
    <t>85463843</t>
  </si>
  <si>
    <t>60360D43</t>
  </si>
  <si>
    <t>46300D09</t>
  </si>
  <si>
    <t>5B350F18</t>
  </si>
  <si>
    <t>37500D29</t>
  </si>
  <si>
    <t>53695F26</t>
  </si>
  <si>
    <t>3613530F</t>
  </si>
  <si>
    <t>48345E18</t>
  </si>
  <si>
    <t>3F020F36</t>
  </si>
  <si>
    <t>1F235D21</t>
  </si>
  <si>
    <t>1A234740</t>
  </si>
  <si>
    <t>7702685A</t>
  </si>
  <si>
    <t>12642D01</t>
  </si>
  <si>
    <t>DEC342DE</t>
  </si>
  <si>
    <t>C66F1F60</t>
  </si>
  <si>
    <t>11AE5073</t>
  </si>
  <si>
    <t>C0C71602</t>
  </si>
  <si>
    <t>29606349</t>
  </si>
  <si>
    <t>0CAEC47F</t>
  </si>
  <si>
    <t>C421BD8C</t>
  </si>
  <si>
    <t>637B1278</t>
  </si>
  <si>
    <t>4E406D3A</t>
  </si>
  <si>
    <t>D48AEC07</t>
  </si>
  <si>
    <t>250E4A56</t>
  </si>
  <si>
    <t>3A622263</t>
  </si>
  <si>
    <t>FCAAF3A8</t>
  </si>
  <si>
    <t>02116F20</t>
  </si>
  <si>
    <t>3C6E2D74</t>
  </si>
  <si>
    <t>163C5D6A</t>
  </si>
  <si>
    <t>760D7173</t>
  </si>
  <si>
    <t>6F7B243F</t>
  </si>
  <si>
    <t>58194B25</t>
  </si>
  <si>
    <t>0A448147</t>
  </si>
  <si>
    <t>660A7615</t>
  </si>
  <si>
    <t>DE58C1C1</t>
  </si>
  <si>
    <t>5134364C</t>
  </si>
  <si>
    <t>5841026A</t>
  </si>
  <si>
    <t>6B84C495</t>
  </si>
  <si>
    <t>6794B6E6</t>
  </si>
  <si>
    <t>70035044</t>
  </si>
  <si>
    <t>5713D77F</t>
  </si>
  <si>
    <t>160B404F</t>
  </si>
  <si>
    <t>94E707ED</t>
  </si>
  <si>
    <t>7D0F6469</t>
  </si>
  <si>
    <t>33379CA2</t>
  </si>
  <si>
    <t>25E8B2E7</t>
  </si>
  <si>
    <t>4A010D4A</t>
  </si>
  <si>
    <t>3C59616A</t>
  </si>
  <si>
    <t>74436928</t>
  </si>
  <si>
    <t>736D5609</t>
  </si>
  <si>
    <t>08057315</t>
  </si>
  <si>
    <t>568AA582</t>
  </si>
  <si>
    <t>6C170B42</t>
  </si>
  <si>
    <t>376F1279</t>
  </si>
  <si>
    <t>4F21744C</t>
  </si>
  <si>
    <t>2A6C1D1F</t>
  </si>
  <si>
    <t>587A6B2F</t>
  </si>
  <si>
    <t>3E254B05</t>
  </si>
  <si>
    <t>E772410D</t>
  </si>
  <si>
    <t>01041D1B</t>
  </si>
  <si>
    <t>12610E02</t>
  </si>
  <si>
    <t>4F037743</t>
  </si>
  <si>
    <t>024A2315</t>
  </si>
  <si>
    <t>D33A01E6</t>
  </si>
  <si>
    <t>553890DD</t>
  </si>
  <si>
    <t>6316033D</t>
  </si>
  <si>
    <t>7C657F58</t>
  </si>
  <si>
    <t>3E384C05</t>
  </si>
  <si>
    <t>48047B16</t>
  </si>
  <si>
    <t>0EDC94E0</t>
  </si>
  <si>
    <t>0CC25928</t>
  </si>
  <si>
    <t>630C2158</t>
  </si>
  <si>
    <t>E4AEEFDE</t>
  </si>
  <si>
    <t>020E0770</t>
  </si>
  <si>
    <t>4646D288</t>
  </si>
  <si>
    <t>0D780A02</t>
  </si>
  <si>
    <t>740C6D1A</t>
  </si>
  <si>
    <t>142C5F21</t>
  </si>
  <si>
    <t>FF2E85DC</t>
  </si>
  <si>
    <t>7937436D</t>
  </si>
  <si>
    <t>20495353</t>
  </si>
  <si>
    <t>A5F2446B</t>
  </si>
  <si>
    <t>366E163E</t>
  </si>
  <si>
    <t>65606B44</t>
  </si>
  <si>
    <t>34AFFDA9</t>
  </si>
  <si>
    <t>5A781849</t>
  </si>
  <si>
    <t>A148181D</t>
  </si>
  <si>
    <t>4C050907</t>
  </si>
  <si>
    <t>412B4F45</t>
  </si>
  <si>
    <t>515FE13C</t>
  </si>
  <si>
    <t>3F0F4339</t>
  </si>
  <si>
    <t>73767C2F</t>
  </si>
  <si>
    <t>384E7123</t>
  </si>
  <si>
    <t>0C02073C</t>
  </si>
  <si>
    <t>A5FE253B</t>
  </si>
  <si>
    <t>16EC13F9</t>
  </si>
  <si>
    <t>21423543</t>
  </si>
  <si>
    <t>09261C6A</t>
  </si>
  <si>
    <t>6262755B</t>
  </si>
  <si>
    <t>703C4F38</t>
  </si>
  <si>
    <t>36F444E1</t>
  </si>
  <si>
    <t>667A1178</t>
  </si>
  <si>
    <t>04385E46</t>
  </si>
  <si>
    <t>5F2F4C12</t>
  </si>
  <si>
    <t>754D2158</t>
  </si>
  <si>
    <t>8FB07526</t>
  </si>
  <si>
    <t>257C3B47</t>
  </si>
  <si>
    <t>5D4B1324</t>
  </si>
  <si>
    <t>4066291E</t>
  </si>
  <si>
    <t>9606C773</t>
  </si>
  <si>
    <t>62177110</t>
  </si>
  <si>
    <t>2D53653D</t>
  </si>
  <si>
    <t>5B53313E</t>
  </si>
  <si>
    <t>EB30E4FB</t>
  </si>
  <si>
    <t>F3ED888B</t>
  </si>
  <si>
    <t>4F6B4D4B</t>
  </si>
  <si>
    <t>79340DBD</t>
  </si>
  <si>
    <t>4DFA731E</t>
  </si>
  <si>
    <t>131D124F</t>
  </si>
  <si>
    <t>3C0A4979</t>
  </si>
  <si>
    <t>62B81291</t>
  </si>
  <si>
    <t>127C1F51</t>
  </si>
  <si>
    <t>08271340</t>
  </si>
  <si>
    <t>6E543859</t>
  </si>
  <si>
    <t>F256D01F</t>
  </si>
  <si>
    <t>3528240B</t>
  </si>
  <si>
    <t>26015C23</t>
  </si>
  <si>
    <t>19533315</t>
  </si>
  <si>
    <t>5E134074</t>
  </si>
  <si>
    <t>5E29141E</t>
  </si>
  <si>
    <t>118CDDEC</t>
  </si>
  <si>
    <t>2C764B22</t>
  </si>
  <si>
    <t>8312DE83</t>
  </si>
  <si>
    <t>3E1A6603</t>
  </si>
  <si>
    <t>4CBBDD2F</t>
  </si>
  <si>
    <t>306A193B</t>
  </si>
  <si>
    <t>223B7439</t>
  </si>
  <si>
    <t>6E55C93C</t>
  </si>
  <si>
    <t>476B0F2F</t>
  </si>
  <si>
    <t>086B3B61</t>
  </si>
  <si>
    <t>4F4F5927</t>
  </si>
  <si>
    <t>1DF28509</t>
  </si>
  <si>
    <t>91633E9B</t>
  </si>
  <si>
    <t>5F234D6A</t>
  </si>
  <si>
    <t>87486D6C</t>
  </si>
  <si>
    <t>D9D44505</t>
  </si>
  <si>
    <t>4748563A</t>
  </si>
  <si>
    <t>1462432B</t>
  </si>
  <si>
    <t>0623462B</t>
  </si>
  <si>
    <t>B1FEE4E1</t>
  </si>
  <si>
    <t>604B0070</t>
  </si>
  <si>
    <t>3A5C1F4E</t>
  </si>
  <si>
    <t>7F73574D</t>
  </si>
  <si>
    <t>9C81332A</t>
  </si>
  <si>
    <t>2E711B64</t>
  </si>
  <si>
    <t>39090365</t>
  </si>
  <si>
    <t>755C7A7A</t>
  </si>
  <si>
    <t>24252A46</t>
  </si>
  <si>
    <t>19621266</t>
  </si>
  <si>
    <t>205D0429</t>
  </si>
  <si>
    <t>64285272</t>
  </si>
  <si>
    <t>19291A64</t>
  </si>
  <si>
    <t>37000F4B</t>
  </si>
  <si>
    <t>5F721403</t>
  </si>
  <si>
    <t>4A6D6561</t>
  </si>
  <si>
    <t>3D6D1217</t>
  </si>
  <si>
    <t>8595DD6F</t>
  </si>
  <si>
    <t>A8AA5DF6</t>
  </si>
  <si>
    <t>26727219</t>
  </si>
  <si>
    <t>0D2D4F13</t>
  </si>
  <si>
    <t>406B6B24</t>
  </si>
  <si>
    <t>4A59D8C3</t>
  </si>
  <si>
    <t>39597419</t>
  </si>
  <si>
    <t>7227703A</t>
  </si>
  <si>
    <t>4F60290D</t>
  </si>
  <si>
    <t>3E652D75</t>
  </si>
  <si>
    <t>7018EB8E</t>
  </si>
  <si>
    <t>34513B64</t>
  </si>
  <si>
    <t>15DD45F6</t>
  </si>
  <si>
    <t>534A0654</t>
  </si>
  <si>
    <t>35382B5F</t>
  </si>
  <si>
    <t>42092A34</t>
  </si>
  <si>
    <t>3947437C</t>
  </si>
  <si>
    <t>5B014F41</t>
  </si>
  <si>
    <t>2054274A</t>
  </si>
  <si>
    <t>26516D5A</t>
  </si>
  <si>
    <t>A1CDE4A3</t>
  </si>
  <si>
    <t>1031362F</t>
  </si>
  <si>
    <t>4164361B</t>
  </si>
  <si>
    <t>2D09396A</t>
  </si>
  <si>
    <t>6F015E3D</t>
  </si>
  <si>
    <t>3A64080A</t>
  </si>
  <si>
    <t>6841564C</t>
  </si>
  <si>
    <t>1F430037</t>
  </si>
  <si>
    <t>6731054A</t>
  </si>
  <si>
    <t>7E68175D</t>
  </si>
  <si>
    <t>FA24872A</t>
  </si>
  <si>
    <t>5B343C3D</t>
  </si>
  <si>
    <t>2BB90A4A</t>
  </si>
  <si>
    <t>2A146309</t>
  </si>
  <si>
    <t>A51410F7</t>
  </si>
  <si>
    <t>950FF947</t>
  </si>
  <si>
    <t>26395C5C</t>
  </si>
  <si>
    <t>C9F1EED0</t>
  </si>
  <si>
    <t>0653225B</t>
  </si>
  <si>
    <t>665C130C</t>
  </si>
  <si>
    <t>3A7E4725</t>
  </si>
  <si>
    <t>0A41C7A2</t>
  </si>
  <si>
    <t>D42EDFA8</t>
  </si>
  <si>
    <t>39200F5F</t>
  </si>
  <si>
    <t>01377448</t>
  </si>
  <si>
    <t>58392E3C</t>
  </si>
  <si>
    <t>6F334851</t>
  </si>
  <si>
    <t>750A581E</t>
  </si>
  <si>
    <t>C31517F5</t>
  </si>
  <si>
    <t>36442902</t>
  </si>
  <si>
    <t>476462DB</t>
  </si>
  <si>
    <t>043A255D</t>
  </si>
  <si>
    <t>4A790506</t>
  </si>
  <si>
    <t>197F2E4D</t>
  </si>
  <si>
    <t>05012063</t>
  </si>
  <si>
    <t>44A29C02</t>
  </si>
  <si>
    <t>19381C65</t>
  </si>
  <si>
    <t>6B541E58</t>
  </si>
  <si>
    <t>9040E9A1</t>
  </si>
  <si>
    <t>6C4647EA</t>
  </si>
  <si>
    <t>51755F71</t>
  </si>
  <si>
    <t>17563170</t>
  </si>
  <si>
    <t>1E756D4D</t>
  </si>
  <si>
    <t>080B315B</t>
  </si>
  <si>
    <t>1D0B0B0D</t>
  </si>
  <si>
    <t>7A4E6F13</t>
  </si>
  <si>
    <t>68000445</t>
  </si>
  <si>
    <t>DF724474</t>
  </si>
  <si>
    <t>2F0D15D4</t>
  </si>
  <si>
    <t>3C2E274D</t>
  </si>
  <si>
    <t>05AF4D34</t>
  </si>
  <si>
    <t>5D485838</t>
  </si>
  <si>
    <t>9697EF15</t>
  </si>
  <si>
    <t>3C352FE9</t>
  </si>
  <si>
    <t>17152053</t>
  </si>
  <si>
    <t>A34A1A6E</t>
  </si>
  <si>
    <t>2D10642F</t>
  </si>
  <si>
    <t>0063442F</t>
  </si>
  <si>
    <t>4E569340</t>
  </si>
  <si>
    <t>87F7C327</t>
  </si>
  <si>
    <t>7D7E171E</t>
  </si>
  <si>
    <t>7887B096</t>
  </si>
  <si>
    <t>4A0F503A</t>
  </si>
  <si>
    <t>012D5D4E</t>
  </si>
  <si>
    <t>D673C6A7</t>
  </si>
  <si>
    <t>23DF4702</t>
  </si>
  <si>
    <t>1E392A4F</t>
  </si>
  <si>
    <t>35161E03</t>
  </si>
  <si>
    <t>6D526535</t>
  </si>
  <si>
    <t>F3017F33</t>
  </si>
  <si>
    <t>1E3B3221</t>
  </si>
  <si>
    <t>6D05724B</t>
  </si>
  <si>
    <t>335C6B0E</t>
  </si>
  <si>
    <t>38487623</t>
  </si>
  <si>
    <t>0764321D</t>
  </si>
  <si>
    <t>2D35673D</t>
  </si>
  <si>
    <t>52139FD0</t>
  </si>
  <si>
    <t>7368514D</t>
  </si>
  <si>
    <t>7D512D7D</t>
  </si>
  <si>
    <t>777B4D4D</t>
  </si>
  <si>
    <t>4F022D75</t>
  </si>
  <si>
    <t>4C452563</t>
  </si>
  <si>
    <t>2C1F5F51</t>
  </si>
  <si>
    <t>21130B09</t>
  </si>
  <si>
    <t>6B207343</t>
  </si>
  <si>
    <t>7D588490</t>
  </si>
  <si>
    <t>0E5D1A11</t>
  </si>
  <si>
    <t>E4865388</t>
  </si>
  <si>
    <t>4F1B026D</t>
  </si>
  <si>
    <t>C28E6532</t>
  </si>
  <si>
    <t>5E52E8B1</t>
  </si>
  <si>
    <t>17580E1F</t>
  </si>
  <si>
    <t>2138440E</t>
  </si>
  <si>
    <t>0B60180B</t>
  </si>
  <si>
    <t>6C5B8DAB</t>
  </si>
  <si>
    <t>401E320B</t>
  </si>
  <si>
    <t>7E586A1B</t>
  </si>
  <si>
    <t>C492583A</t>
  </si>
  <si>
    <t>5E527718</t>
  </si>
  <si>
    <t>2E2D6B33</t>
  </si>
  <si>
    <t>2F13B7A2</t>
  </si>
  <si>
    <t>63083B01</t>
  </si>
  <si>
    <t>519687D1</t>
  </si>
  <si>
    <t>37736D69</t>
  </si>
  <si>
    <t>3170418E</t>
  </si>
  <si>
    <t>778A0729</t>
  </si>
  <si>
    <t>34511966</t>
  </si>
  <si>
    <t>57661052</t>
  </si>
  <si>
    <t>51121B4C</t>
  </si>
  <si>
    <t>16255D66</t>
  </si>
  <si>
    <t>9063E380</t>
  </si>
  <si>
    <t>147E1366</t>
  </si>
  <si>
    <t>7CF30BEF</t>
  </si>
  <si>
    <t>67735D7A</t>
  </si>
  <si>
    <t>04790D38</t>
  </si>
  <si>
    <t>F175E3E8</t>
  </si>
  <si>
    <t>6F6D5A22</t>
  </si>
  <si>
    <t>56436A24</t>
  </si>
  <si>
    <t>9BE90E21</t>
  </si>
  <si>
    <t>18432F09</t>
  </si>
  <si>
    <t>305E3567</t>
  </si>
  <si>
    <t>113A2157</t>
  </si>
  <si>
    <t>A5702988</t>
  </si>
  <si>
    <t>F0CBF9AE</t>
  </si>
  <si>
    <t>F8DFF4D9</t>
  </si>
  <si>
    <t>6D340426</t>
  </si>
  <si>
    <t>3B7B5407</t>
  </si>
  <si>
    <t>67271626</t>
  </si>
  <si>
    <t>77466632</t>
  </si>
  <si>
    <t>5C320E28</t>
  </si>
  <si>
    <t>0D311042</t>
  </si>
  <si>
    <t>6B486625</t>
  </si>
  <si>
    <t>50341722</t>
  </si>
  <si>
    <t>FE9C16BC</t>
  </si>
  <si>
    <t>6A013071</t>
  </si>
  <si>
    <t>0D7B1D59</t>
  </si>
  <si>
    <t>52357B09</t>
  </si>
  <si>
    <t>0FE92BB8</t>
  </si>
  <si>
    <t>7F662D67</t>
  </si>
  <si>
    <t>E6FE2B44</t>
  </si>
  <si>
    <t>2A782803</t>
  </si>
  <si>
    <t>020A2829</t>
  </si>
  <si>
    <t>534A2A56</t>
  </si>
  <si>
    <t>E4FE0136</t>
  </si>
  <si>
    <t>575C4E21</t>
  </si>
  <si>
    <t>12316E0A</t>
  </si>
  <si>
    <t>3E30500D</t>
  </si>
  <si>
    <t>7C7E0C24</t>
  </si>
  <si>
    <t>C3B7FD10</t>
  </si>
  <si>
    <t>3D7B4716</t>
  </si>
  <si>
    <t>4C671B12</t>
  </si>
  <si>
    <t>64325160</t>
  </si>
  <si>
    <t>0026FE61</t>
  </si>
  <si>
    <t>070024BA</t>
  </si>
  <si>
    <t>436D371B</t>
  </si>
  <si>
    <t>4B0F5059</t>
  </si>
  <si>
    <t>0F504F67</t>
  </si>
  <si>
    <t>3469323B</t>
  </si>
  <si>
    <t>7B1C4033</t>
  </si>
  <si>
    <t>B8CC2F1D</t>
  </si>
  <si>
    <t>8F2A5D4E</t>
  </si>
  <si>
    <t>1356715D</t>
  </si>
  <si>
    <t>3562161F</t>
  </si>
  <si>
    <t>0D582B18</t>
  </si>
  <si>
    <t>C7D0D96F</t>
  </si>
  <si>
    <t>38177F1F</t>
  </si>
  <si>
    <t>480A2029</t>
  </si>
  <si>
    <t>71814517</t>
  </si>
  <si>
    <t>7258755A</t>
  </si>
  <si>
    <t>0541A8DD</t>
  </si>
  <si>
    <t>07316122</t>
  </si>
  <si>
    <t>2F37640A</t>
  </si>
  <si>
    <t>6C6F4536</t>
  </si>
  <si>
    <t>1C5416BA</t>
  </si>
  <si>
    <t>57173B1C</t>
  </si>
  <si>
    <t>44487E31</t>
  </si>
  <si>
    <t>2C1AB43D</t>
  </si>
  <si>
    <t>3871630E</t>
  </si>
  <si>
    <t>75B59348</t>
  </si>
  <si>
    <t>737DB398</t>
  </si>
  <si>
    <t>EEE4852B</t>
  </si>
  <si>
    <t>0E3B7B54</t>
  </si>
  <si>
    <t>577E0712</t>
  </si>
  <si>
    <t>164A5141</t>
  </si>
  <si>
    <t>1A65263F</t>
  </si>
  <si>
    <t>AB4E193C</t>
  </si>
  <si>
    <t>2C237260</t>
  </si>
  <si>
    <t>27454662</t>
  </si>
  <si>
    <t>6806494E</t>
  </si>
  <si>
    <t>8A3A89B7</t>
  </si>
  <si>
    <t>4727721E</t>
  </si>
  <si>
    <t>AFEB3F72</t>
  </si>
  <si>
    <t>15420301</t>
  </si>
  <si>
    <t>54581917</t>
  </si>
  <si>
    <t>530C0818</t>
  </si>
  <si>
    <t>1A26024D</t>
  </si>
  <si>
    <t>92E9D655</t>
  </si>
  <si>
    <t>3F382220</t>
  </si>
  <si>
    <t>6A9AFCDF</t>
  </si>
  <si>
    <t>7C4A2241</t>
  </si>
  <si>
    <t>682F1613</t>
  </si>
  <si>
    <t>23487F0B</t>
  </si>
  <si>
    <t>6C32107C</t>
  </si>
  <si>
    <t>9380AE3D</t>
  </si>
  <si>
    <t>C84B7DC2</t>
  </si>
  <si>
    <t>653811C6</t>
  </si>
  <si>
    <t>43FAA6D3</t>
  </si>
  <si>
    <t>376A1941</t>
  </si>
  <si>
    <t>1D023A2E</t>
  </si>
  <si>
    <t>674E6DDE</t>
  </si>
  <si>
    <t>D915BF91</t>
  </si>
  <si>
    <t>0448554B</t>
  </si>
  <si>
    <t>3B544311</t>
  </si>
  <si>
    <t>618F2B7D</t>
  </si>
  <si>
    <t>0B376E74</t>
  </si>
  <si>
    <t>B1678DF3</t>
  </si>
  <si>
    <t>2D233404</t>
  </si>
  <si>
    <t>53340731</t>
  </si>
  <si>
    <t>14D5982F</t>
  </si>
  <si>
    <t>49200F2F</t>
  </si>
  <si>
    <t>3E7CE7CA</t>
  </si>
  <si>
    <t>3E48285C</t>
  </si>
  <si>
    <t>1125490B</t>
  </si>
  <si>
    <t>DA620A4F</t>
  </si>
  <si>
    <t>70507A45</t>
  </si>
  <si>
    <t>03377604</t>
  </si>
  <si>
    <t>18214F19</t>
  </si>
  <si>
    <t>32248485</t>
  </si>
  <si>
    <t>1A09343F</t>
  </si>
  <si>
    <t>0B612A4D</t>
  </si>
  <si>
    <t>365D5B0F</t>
  </si>
  <si>
    <t>483A2A6D</t>
  </si>
  <si>
    <t>4A391A11</t>
  </si>
  <si>
    <t>6A703A7A</t>
  </si>
  <si>
    <t>39712633</t>
  </si>
  <si>
    <t>1852437E</t>
  </si>
  <si>
    <t>7B103810</t>
  </si>
  <si>
    <t>1C2B1B4C</t>
  </si>
  <si>
    <t>62792F3C</t>
  </si>
  <si>
    <t>496D3355</t>
  </si>
  <si>
    <t>7B680B0E</t>
  </si>
  <si>
    <t>6667786D</t>
  </si>
  <si>
    <t>A534CC35</t>
  </si>
  <si>
    <t>6E550D72</t>
  </si>
  <si>
    <t>5B0D0751</t>
  </si>
  <si>
    <t>8C877950</t>
  </si>
  <si>
    <t>6C7A1B31</t>
  </si>
  <si>
    <t>7B0A1C5F</t>
  </si>
  <si>
    <t>4E051F02</t>
  </si>
  <si>
    <t>74246200</t>
  </si>
  <si>
    <t>5620274E</t>
  </si>
  <si>
    <t>23364502</t>
  </si>
  <si>
    <t>535B7202</t>
  </si>
  <si>
    <t>98EE42CA</t>
  </si>
  <si>
    <t>17494749</t>
  </si>
  <si>
    <t>425F074B</t>
  </si>
  <si>
    <t>5E33040A</t>
  </si>
  <si>
    <t>7D192103</t>
  </si>
  <si>
    <t>3D3D017A</t>
  </si>
  <si>
    <t>40773D0E</t>
  </si>
  <si>
    <t>34781E52</t>
  </si>
  <si>
    <t>377F1355</t>
  </si>
  <si>
    <t>7021187C</t>
  </si>
  <si>
    <t>7304397B</t>
  </si>
  <si>
    <t>7B677F60</t>
  </si>
  <si>
    <t>67790B43</t>
  </si>
  <si>
    <t>B396F42C</t>
  </si>
  <si>
    <t>45510B2F</t>
  </si>
  <si>
    <t>A0B24EEE</t>
  </si>
  <si>
    <t>28186058</t>
  </si>
  <si>
    <t>3C006709</t>
  </si>
  <si>
    <t>0F4A3C03</t>
  </si>
  <si>
    <t>511B770A</t>
  </si>
  <si>
    <t>555C7743</t>
  </si>
  <si>
    <t>3D7A7808</t>
  </si>
  <si>
    <t>3F9B436A</t>
  </si>
  <si>
    <t>C91E034D</t>
  </si>
  <si>
    <t>2D683839</t>
  </si>
  <si>
    <t>300F4740</t>
  </si>
  <si>
    <t>27157F56</t>
  </si>
  <si>
    <t>53054A53</t>
  </si>
  <si>
    <t>70690749</t>
  </si>
  <si>
    <t>47126136</t>
  </si>
  <si>
    <t>3306125C</t>
  </si>
  <si>
    <t>23370B5D</t>
  </si>
  <si>
    <t>EA1FE9DA</t>
  </si>
  <si>
    <t>533F183F</t>
  </si>
  <si>
    <t>4EA6487C</t>
  </si>
  <si>
    <t>217B656C</t>
  </si>
  <si>
    <t>F1F18F8F</t>
  </si>
  <si>
    <t>6908781A</t>
  </si>
  <si>
    <t>11624142</t>
  </si>
  <si>
    <t>61512E3F</t>
  </si>
  <si>
    <t>7A19667E</t>
  </si>
  <si>
    <t>2D632579</t>
  </si>
  <si>
    <t>1021412A</t>
  </si>
  <si>
    <t>0E68599F</t>
  </si>
  <si>
    <t>613827BE</t>
  </si>
  <si>
    <t>97CC2BDA</t>
  </si>
  <si>
    <t>4806487E</t>
  </si>
  <si>
    <t>7E0FC4C7</t>
  </si>
  <si>
    <t>3A04746E</t>
  </si>
  <si>
    <t>106D276B</t>
  </si>
  <si>
    <t>E9A9F567</t>
  </si>
  <si>
    <t>EF10E3E5</t>
  </si>
  <si>
    <t>E6F939F0</t>
  </si>
  <si>
    <t>3D526311</t>
  </si>
  <si>
    <t>1D432C23</t>
  </si>
  <si>
    <t>33612435</t>
  </si>
  <si>
    <t>9C6BF132</t>
  </si>
  <si>
    <t>7759DAF2</t>
  </si>
  <si>
    <t>23435B43</t>
  </si>
  <si>
    <t>23496062</t>
  </si>
  <si>
    <t>6D355123</t>
  </si>
  <si>
    <t>B91705F9</t>
  </si>
  <si>
    <t>2E0D57C5</t>
  </si>
  <si>
    <t>5E4B7336</t>
  </si>
  <si>
    <t>68765C74</t>
  </si>
  <si>
    <t>C7FB1E60</t>
  </si>
  <si>
    <t>1474771B</t>
  </si>
  <si>
    <t>3A556551</t>
  </si>
  <si>
    <t>04B1DC29</t>
  </si>
  <si>
    <t>2121B3F0</t>
  </si>
  <si>
    <t>4302572B</t>
  </si>
  <si>
    <t>0EF51657</t>
  </si>
  <si>
    <t>1F85224C</t>
  </si>
  <si>
    <t>22B4C743</t>
  </si>
  <si>
    <t>4BF88CB2</t>
  </si>
  <si>
    <t>50476A0A</t>
  </si>
  <si>
    <t>02741343</t>
  </si>
  <si>
    <t>626B7C5E</t>
  </si>
  <si>
    <t>781E5825</t>
  </si>
  <si>
    <t>2FE3FD65</t>
  </si>
  <si>
    <t>70077F16</t>
  </si>
  <si>
    <t>5D394754</t>
  </si>
  <si>
    <t>E32DDF60</t>
  </si>
  <si>
    <t>013E4A76</t>
  </si>
  <si>
    <t>9EB89989</t>
  </si>
  <si>
    <t>061D0000</t>
  </si>
  <si>
    <t>561B5379</t>
  </si>
  <si>
    <t>65782E38</t>
  </si>
  <si>
    <t>3CE75FCF</t>
  </si>
  <si>
    <t>32B5C84B</t>
  </si>
  <si>
    <t>60150626</t>
  </si>
  <si>
    <t>1C11674B</t>
  </si>
  <si>
    <t>0D6F1B73</t>
  </si>
  <si>
    <t>767B4403</t>
  </si>
  <si>
    <t>044D215F</t>
  </si>
  <si>
    <t>A6F694E6</t>
  </si>
  <si>
    <t>7A44850B</t>
  </si>
  <si>
    <t>DAE5A11D</t>
  </si>
  <si>
    <t>3B290D1F</t>
  </si>
  <si>
    <t>7B413D54</t>
  </si>
  <si>
    <t>0B235F40</t>
  </si>
  <si>
    <t>50762730</t>
  </si>
  <si>
    <t>150A7013</t>
  </si>
  <si>
    <t>2C63022E</t>
  </si>
  <si>
    <t>216E3062</t>
  </si>
  <si>
    <t>7F0DB534</t>
  </si>
  <si>
    <t>110C5021</t>
  </si>
  <si>
    <t>0D75007F</t>
  </si>
  <si>
    <t>0A152B7D</t>
  </si>
  <si>
    <t>2E4E2C36</t>
  </si>
  <si>
    <t>664F5A3A</t>
  </si>
  <si>
    <t>1A15411D</t>
  </si>
  <si>
    <t>7E737863</t>
  </si>
  <si>
    <t>5A744D6A</t>
  </si>
  <si>
    <t>4B102C64</t>
  </si>
  <si>
    <t>2CFA2CEE</t>
  </si>
  <si>
    <t>40573635</t>
  </si>
  <si>
    <t>281B0B4D</t>
  </si>
  <si>
    <t>5F7F5479</t>
  </si>
  <si>
    <t>76172262</t>
  </si>
  <si>
    <t>3077780A</t>
  </si>
  <si>
    <t>ACC51D9B</t>
  </si>
  <si>
    <t>767A5C5A</t>
  </si>
  <si>
    <t>11756B03</t>
  </si>
  <si>
    <t>59747227</t>
  </si>
  <si>
    <t>51541338</t>
  </si>
  <si>
    <t>47353C06</t>
  </si>
  <si>
    <t>9C4BB737</t>
  </si>
  <si>
    <t>4958644F</t>
  </si>
  <si>
    <t>5D4B2F79</t>
  </si>
  <si>
    <t>F24672F9</t>
  </si>
  <si>
    <t>DFF877B6</t>
  </si>
  <si>
    <t>646A3250</t>
  </si>
  <si>
    <t>12325B70</t>
  </si>
  <si>
    <t>423F426B</t>
  </si>
  <si>
    <t>5954135D</t>
  </si>
  <si>
    <t>E784D917</t>
  </si>
  <si>
    <t>051C383F</t>
  </si>
  <si>
    <t>8B51AA8C</t>
  </si>
  <si>
    <t>0C3C491A</t>
  </si>
  <si>
    <t>4034047E</t>
  </si>
  <si>
    <t>434C7109</t>
  </si>
  <si>
    <t>0C753B35</t>
  </si>
  <si>
    <t>76792352</t>
  </si>
  <si>
    <t>124D59BB</t>
  </si>
  <si>
    <t>4C343C1B</t>
  </si>
  <si>
    <t>5A30107F</t>
  </si>
  <si>
    <t>277C5206</t>
  </si>
  <si>
    <t>3D2E0D3E</t>
  </si>
  <si>
    <t>8362A62A</t>
  </si>
  <si>
    <t>28472E68</t>
  </si>
  <si>
    <t>5B4F9C2E</t>
  </si>
  <si>
    <t>00591652</t>
  </si>
  <si>
    <t>3E558C48</t>
  </si>
  <si>
    <t>267E2A02</t>
  </si>
  <si>
    <t>4E200112</t>
  </si>
  <si>
    <t>001D1508</t>
  </si>
  <si>
    <t>4F4D4E4C</t>
  </si>
  <si>
    <t>E33D50AE</t>
  </si>
  <si>
    <t>137A3078</t>
  </si>
  <si>
    <t>1D7E6638</t>
  </si>
  <si>
    <t>287B232E</t>
  </si>
  <si>
    <t>8F714DC8</t>
  </si>
  <si>
    <t>B20C878D</t>
  </si>
  <si>
    <t>1AA03E0A</t>
  </si>
  <si>
    <t>3B22303B</t>
  </si>
  <si>
    <t>0C267B7B</t>
  </si>
  <si>
    <t>577B3635</t>
  </si>
  <si>
    <t>556ECAC8</t>
  </si>
  <si>
    <t>102A7074</t>
  </si>
  <si>
    <t>33186273</t>
  </si>
  <si>
    <t>C44B847B</t>
  </si>
  <si>
    <t>6841078B</t>
  </si>
  <si>
    <t>2C020866</t>
  </si>
  <si>
    <t>63CF5A67</t>
  </si>
  <si>
    <t>7D207C51</t>
  </si>
  <si>
    <t>6B775115</t>
  </si>
  <si>
    <t>4F230369</t>
  </si>
  <si>
    <t>103D0E0E</t>
  </si>
  <si>
    <t>130B374E</t>
  </si>
  <si>
    <t>17414811</t>
  </si>
  <si>
    <t>A26D1E72</t>
  </si>
  <si>
    <t>3A4E2E59</t>
  </si>
  <si>
    <t>0496EB09</t>
  </si>
  <si>
    <t>DD973FA8</t>
  </si>
  <si>
    <t>6C30581A</t>
  </si>
  <si>
    <t>640C2148</t>
  </si>
  <si>
    <t>5C772030</t>
  </si>
  <si>
    <t>3056DE48</t>
  </si>
  <si>
    <t>021D12CA</t>
  </si>
  <si>
    <t>010D7A7D</t>
  </si>
  <si>
    <t>A23E5EB2</t>
  </si>
  <si>
    <t>7F59152D</t>
  </si>
  <si>
    <t>1926075E</t>
  </si>
  <si>
    <t>06002175</t>
  </si>
  <si>
    <t>5846046B</t>
  </si>
  <si>
    <t>4031724E</t>
  </si>
  <si>
    <t>7E6B211C</t>
  </si>
  <si>
    <t>E081001E</t>
  </si>
  <si>
    <t>6F2D6D3F</t>
  </si>
  <si>
    <t>0E39326B</t>
  </si>
  <si>
    <t>493D652D</t>
  </si>
  <si>
    <t>783D564C</t>
  </si>
  <si>
    <t>6F5E2B32</t>
  </si>
  <si>
    <t>465E4829</t>
  </si>
  <si>
    <t>5F28444A</t>
  </si>
  <si>
    <t>350F6222</t>
  </si>
  <si>
    <t>75D81D1F</t>
  </si>
  <si>
    <t>707F083C</t>
  </si>
  <si>
    <t>9E846164</t>
  </si>
  <si>
    <t>5EDED05A</t>
  </si>
  <si>
    <t>0F221F04</t>
  </si>
  <si>
    <t>6535424A</t>
  </si>
  <si>
    <t>51670278</t>
  </si>
  <si>
    <t>FB0C8CA7</t>
  </si>
  <si>
    <t>6C475236</t>
  </si>
  <si>
    <t>B0A3BCC6</t>
  </si>
  <si>
    <t>6F194335</t>
  </si>
  <si>
    <t>0968092E</t>
  </si>
  <si>
    <t>33527A4B</t>
  </si>
  <si>
    <t>515C111B</t>
  </si>
  <si>
    <t>4E453D64</t>
  </si>
  <si>
    <t>1C063D6D</t>
  </si>
  <si>
    <t>CA8524EB</t>
  </si>
  <si>
    <t>6B434168</t>
  </si>
  <si>
    <t>7078212F</t>
  </si>
  <si>
    <t>7E1D4233</t>
  </si>
  <si>
    <t>0B17DA61</t>
  </si>
  <si>
    <t>672B6417</t>
  </si>
  <si>
    <t>B0A07BDE</t>
  </si>
  <si>
    <t>6E2A0710</t>
  </si>
  <si>
    <t>627D796C</t>
  </si>
  <si>
    <t>292109A4</t>
  </si>
  <si>
    <t>961639E9</t>
  </si>
  <si>
    <t>3C0F5518</t>
  </si>
  <si>
    <t>A75DBFB6</t>
  </si>
  <si>
    <t>425B2632</t>
  </si>
  <si>
    <t>2B7F6115</t>
  </si>
  <si>
    <t>356796B8</t>
  </si>
  <si>
    <t>13113220</t>
  </si>
  <si>
    <t>69533618</t>
  </si>
  <si>
    <t>73262F72</t>
  </si>
  <si>
    <t>002D4F1E</t>
  </si>
  <si>
    <t>0B1E406B</t>
  </si>
  <si>
    <t>2E9BC8FD</t>
  </si>
  <si>
    <t>741B0F71</t>
  </si>
  <si>
    <t>15276073</t>
  </si>
  <si>
    <t>D06CBB11</t>
  </si>
  <si>
    <t>7A265D41</t>
  </si>
  <si>
    <t>B500E933</t>
  </si>
  <si>
    <t>672E5C19</t>
  </si>
  <si>
    <t>785C1A30</t>
  </si>
  <si>
    <t>242B2862</t>
  </si>
  <si>
    <t>71084A65</t>
  </si>
  <si>
    <t>6BC6BB61</t>
  </si>
  <si>
    <t>4E7E4D02</t>
  </si>
  <si>
    <t>6B6C5546</t>
  </si>
  <si>
    <t>C2D1164E</t>
  </si>
  <si>
    <t>5F357A36</t>
  </si>
  <si>
    <t>09201579</t>
  </si>
  <si>
    <t>16030F64</t>
  </si>
  <si>
    <t>D55EFD6B</t>
  </si>
  <si>
    <t>2C2D0F11</t>
  </si>
  <si>
    <t>380E623D</t>
  </si>
  <si>
    <t>267E0E38</t>
  </si>
  <si>
    <t>5DD56A0D</t>
  </si>
  <si>
    <t>0F357543</t>
  </si>
  <si>
    <t>BA62C3FC</t>
  </si>
  <si>
    <t>2F856131</t>
  </si>
  <si>
    <t>37630764</t>
  </si>
  <si>
    <t>7D187D19</t>
  </si>
  <si>
    <t>F6C4BB36</t>
  </si>
  <si>
    <t>1D544E13</t>
  </si>
  <si>
    <t>191F0A29</t>
  </si>
  <si>
    <t>5F760E08</t>
  </si>
  <si>
    <t>2771AAF0</t>
  </si>
  <si>
    <t>6A345754</t>
  </si>
  <si>
    <t>152A652E</t>
  </si>
  <si>
    <t>0C072365</t>
  </si>
  <si>
    <t>5B721B3D</t>
  </si>
  <si>
    <t>A741228E</t>
  </si>
  <si>
    <t>68262057</t>
  </si>
  <si>
    <t>4C194016</t>
  </si>
  <si>
    <t>4A774370</t>
  </si>
  <si>
    <t>83945E33</t>
  </si>
  <si>
    <t>4E3C3844</t>
  </si>
  <si>
    <t>44BB3CB3</t>
  </si>
  <si>
    <t>49C418D7</t>
  </si>
  <si>
    <t>4CBB6B57</t>
  </si>
  <si>
    <t>4C144014</t>
  </si>
  <si>
    <t>560C0DA0</t>
  </si>
  <si>
    <t>3D17350C</t>
  </si>
  <si>
    <t>A7C12D0D</t>
  </si>
  <si>
    <t>C9211C98</t>
  </si>
  <si>
    <t>0221007E</t>
  </si>
  <si>
    <t>612F4146</t>
  </si>
  <si>
    <t>295B1D72</t>
  </si>
  <si>
    <t>6908D490</t>
  </si>
  <si>
    <t>2C0C3334</t>
  </si>
  <si>
    <t>173B1648</t>
  </si>
  <si>
    <t>076C1B1D</t>
  </si>
  <si>
    <t>6B3F647B</t>
  </si>
  <si>
    <t>32337C60</t>
  </si>
  <si>
    <t>5619503A</t>
  </si>
  <si>
    <t>04417752</t>
  </si>
  <si>
    <t>D7B20292</t>
  </si>
  <si>
    <t>48392834</t>
  </si>
  <si>
    <t>7A17604C</t>
  </si>
  <si>
    <t>56D3CD98</t>
  </si>
  <si>
    <t>B3F97BAC</t>
  </si>
  <si>
    <t>907F6D15</t>
  </si>
  <si>
    <t>0F2B2A79</t>
  </si>
  <si>
    <t>6A2E456A</t>
  </si>
  <si>
    <t>2B304460</t>
  </si>
  <si>
    <t>2E15733C</t>
  </si>
  <si>
    <t>624CB34F</t>
  </si>
  <si>
    <t>86E825C9</t>
  </si>
  <si>
    <t>352F2220</t>
  </si>
  <si>
    <t>52297F3A</t>
  </si>
  <si>
    <t>D371D87B</t>
  </si>
  <si>
    <t>869E6F67</t>
  </si>
  <si>
    <t>1E6F3166</t>
  </si>
  <si>
    <t>4248664C</t>
  </si>
  <si>
    <t>1EA57760</t>
  </si>
  <si>
    <t>6A3E134E</t>
  </si>
  <si>
    <t>0A5A2F0D</t>
  </si>
  <si>
    <t>43726161</t>
  </si>
  <si>
    <t>880DF375</t>
  </si>
  <si>
    <t>4CB1AE23</t>
  </si>
  <si>
    <t>58492940</t>
  </si>
  <si>
    <t>0A67A19E</t>
  </si>
  <si>
    <t>0B13020D</t>
  </si>
  <si>
    <t>76754511</t>
  </si>
  <si>
    <t>0071ECDB</t>
  </si>
  <si>
    <t>4B57A5B5</t>
  </si>
  <si>
    <t>04B00320</t>
  </si>
  <si>
    <t>450E5726</t>
  </si>
  <si>
    <t>0D51184D</t>
  </si>
  <si>
    <t>28D4688B</t>
  </si>
  <si>
    <t>45464607</t>
  </si>
  <si>
    <t>4BB9A51D</t>
  </si>
  <si>
    <t>2268651A</t>
  </si>
  <si>
    <t>7B0D2C4C</t>
  </si>
  <si>
    <t>4CBDD404</t>
  </si>
  <si>
    <t>5C685D35</t>
  </si>
  <si>
    <t>49384F7E</t>
  </si>
  <si>
    <t>A6AD5B8C</t>
  </si>
  <si>
    <t>0608697B</t>
  </si>
  <si>
    <t>3A4C534A</t>
  </si>
  <si>
    <t>403F8B0D</t>
  </si>
  <si>
    <t>0BFF74B1</t>
  </si>
  <si>
    <t>7D753656</t>
  </si>
  <si>
    <t>0C813FB9</t>
  </si>
  <si>
    <t>AEC44CF9</t>
  </si>
  <si>
    <t>25591EAA</t>
  </si>
  <si>
    <t>4C7C5A3E</t>
  </si>
  <si>
    <t>7E2B6A5E</t>
  </si>
  <si>
    <t>0C4D2F1B</t>
  </si>
  <si>
    <t>610B28ED</t>
  </si>
  <si>
    <t>C123A59E</t>
  </si>
  <si>
    <t>9EEA716A</t>
  </si>
  <si>
    <t>783B3614</t>
  </si>
  <si>
    <t>0977186A</t>
  </si>
  <si>
    <t>606D1252</t>
  </si>
  <si>
    <t>5F450A77</t>
  </si>
  <si>
    <t>F59D7429</t>
  </si>
  <si>
    <t>796CEE8C</t>
  </si>
  <si>
    <t>0F532542</t>
  </si>
  <si>
    <t>23196705</t>
  </si>
  <si>
    <t>0B3A0A4F</t>
  </si>
  <si>
    <t>74193B27</t>
  </si>
  <si>
    <t>010D5A7E</t>
  </si>
  <si>
    <t>4639290C</t>
  </si>
  <si>
    <t>7C5C543B</t>
  </si>
  <si>
    <t>29517834</t>
  </si>
  <si>
    <t>41135F01</t>
  </si>
  <si>
    <t>3A03727C</t>
  </si>
  <si>
    <t>2D61326A</t>
  </si>
  <si>
    <t>B5E13E49</t>
  </si>
  <si>
    <t>74264412</t>
  </si>
  <si>
    <t>8CDE50EB</t>
  </si>
  <si>
    <t>50635624</t>
  </si>
  <si>
    <t>697A3969</t>
  </si>
  <si>
    <t>356D483B</t>
  </si>
  <si>
    <t>36301F19</t>
  </si>
  <si>
    <t>63614753</t>
  </si>
  <si>
    <t>64483549</t>
  </si>
  <si>
    <t>2A7E7317</t>
  </si>
  <si>
    <t>3B73487A</t>
  </si>
  <si>
    <t>EA5DA189</t>
  </si>
  <si>
    <t>9E0F8D20</t>
  </si>
  <si>
    <t>411B2A66</t>
  </si>
  <si>
    <t>2A176002</t>
  </si>
  <si>
    <t>B4334C69</t>
  </si>
  <si>
    <t>D969CA73</t>
  </si>
  <si>
    <t>1C313071</t>
  </si>
  <si>
    <t>24394D43</t>
  </si>
  <si>
    <t>69EDFB2A</t>
  </si>
  <si>
    <t>C27FB5A4</t>
  </si>
  <si>
    <t>66091E89</t>
  </si>
  <si>
    <t>246F2A61</t>
  </si>
  <si>
    <t>23235860</t>
  </si>
  <si>
    <t>701D574B</t>
  </si>
  <si>
    <t>39377215</t>
  </si>
  <si>
    <t>246E1751</t>
  </si>
  <si>
    <t>5C1B5D61</t>
  </si>
  <si>
    <t>0C136160</t>
  </si>
  <si>
    <t>7D1D7425</t>
  </si>
  <si>
    <t>79D31200</t>
  </si>
  <si>
    <t>2E1BA292</t>
  </si>
  <si>
    <t>9A95C3E8</t>
  </si>
  <si>
    <t>08481124</t>
  </si>
  <si>
    <t>69230B13</t>
  </si>
  <si>
    <t>4C765D3A</t>
  </si>
  <si>
    <t>40774242</t>
  </si>
  <si>
    <t>6350425A</t>
  </si>
  <si>
    <t>2054526C</t>
  </si>
  <si>
    <t>D5743649</t>
  </si>
  <si>
    <t>B396324D</t>
  </si>
  <si>
    <t>E1036E91</t>
  </si>
  <si>
    <t>31464B22</t>
  </si>
  <si>
    <t>15280060</t>
  </si>
  <si>
    <t>6A2B155F</t>
  </si>
  <si>
    <t>05003F18</t>
  </si>
  <si>
    <t>1094C6EF</t>
  </si>
  <si>
    <t>3F1B3B5B</t>
  </si>
  <si>
    <t>D6341DD6</t>
  </si>
  <si>
    <t>06642963</t>
  </si>
  <si>
    <t>767F1D34</t>
  </si>
  <si>
    <t>7328185C</t>
  </si>
  <si>
    <t>934D6EF6</t>
  </si>
  <si>
    <t>6155240C</t>
  </si>
  <si>
    <t>94E5EAB0</t>
  </si>
  <si>
    <t>0D441855</t>
  </si>
  <si>
    <t>DA89B169</t>
  </si>
  <si>
    <t>401F2C62</t>
  </si>
  <si>
    <t>0F5D2021</t>
  </si>
  <si>
    <t>750A0946</t>
  </si>
  <si>
    <t>56345A4A</t>
  </si>
  <si>
    <t>613A1465</t>
  </si>
  <si>
    <t>B56B88F6</t>
  </si>
  <si>
    <t>C47D71B9</t>
  </si>
  <si>
    <t>1E671059</t>
  </si>
  <si>
    <t>899DADD7</t>
  </si>
  <si>
    <t>153FE925</t>
  </si>
  <si>
    <t>651E4A4E</t>
  </si>
  <si>
    <t>29585D1E</t>
  </si>
  <si>
    <t>E607E1CB</t>
  </si>
  <si>
    <t>B4A12771</t>
  </si>
  <si>
    <t>C6E7E1E6</t>
  </si>
  <si>
    <t>4E635C2A</t>
  </si>
  <si>
    <t>294F263A</t>
  </si>
  <si>
    <t>2DD14054</t>
  </si>
  <si>
    <t>1515595D</t>
  </si>
  <si>
    <t>5C8AC3E1</t>
  </si>
  <si>
    <t>29165749</t>
  </si>
  <si>
    <t>420A4F75</t>
  </si>
  <si>
    <t>666F4123</t>
  </si>
  <si>
    <t>4B5B7D04</t>
  </si>
  <si>
    <t>220D014E</t>
  </si>
  <si>
    <t>7005130E</t>
  </si>
  <si>
    <t>64443F71</t>
  </si>
  <si>
    <t>77271E1A</t>
  </si>
  <si>
    <t>3C322185</t>
  </si>
  <si>
    <t>5673437D</t>
  </si>
  <si>
    <t>166F167C</t>
  </si>
  <si>
    <t>3F194000</t>
  </si>
  <si>
    <t>4D6E4C7C</t>
  </si>
  <si>
    <t>B949C8F6</t>
  </si>
  <si>
    <t>4745240C</t>
  </si>
  <si>
    <t>536E6933</t>
  </si>
  <si>
    <t>6F790D7B</t>
  </si>
  <si>
    <t>23537626</t>
  </si>
  <si>
    <t>779B98FB</t>
  </si>
  <si>
    <t>0B743874</t>
  </si>
  <si>
    <t>3D4C206C</t>
  </si>
  <si>
    <t>375A315E</t>
  </si>
  <si>
    <t>2E414F70</t>
  </si>
  <si>
    <t>15C2BAF7</t>
  </si>
  <si>
    <t>8324FBFD</t>
  </si>
  <si>
    <t>4CAAE330</t>
  </si>
  <si>
    <t>286C3E72</t>
  </si>
  <si>
    <t>314D4932</t>
  </si>
  <si>
    <t>AED9E6B2</t>
  </si>
  <si>
    <t>81FE4CE7</t>
  </si>
  <si>
    <t>6434329D</t>
  </si>
  <si>
    <t>26CD13E4</t>
  </si>
  <si>
    <t>32392B29</t>
  </si>
  <si>
    <t>26627F20</t>
  </si>
  <si>
    <t>13571C65</t>
  </si>
  <si>
    <t>7173346E</t>
  </si>
  <si>
    <t>142D5530</t>
  </si>
  <si>
    <t>E406F58B</t>
  </si>
  <si>
    <t>46243B37</t>
  </si>
  <si>
    <t>0F4F1373</t>
  </si>
  <si>
    <t>67262817</t>
  </si>
  <si>
    <t>13360A7F</t>
  </si>
  <si>
    <t>31633006</t>
  </si>
  <si>
    <t>65011835</t>
  </si>
  <si>
    <t>3DA27E54</t>
  </si>
  <si>
    <t>BFFA02C6</t>
  </si>
  <si>
    <t>3C371649</t>
  </si>
  <si>
    <t>AD5AE431</t>
  </si>
  <si>
    <t>2C760F74</t>
  </si>
  <si>
    <t>414C5550</t>
  </si>
  <si>
    <t>281E1440</t>
  </si>
  <si>
    <t>6A7B97D1</t>
  </si>
  <si>
    <t>25057829</t>
  </si>
  <si>
    <t>26044D6C</t>
  </si>
  <si>
    <t>34013474</t>
  </si>
  <si>
    <t>154D5533</t>
  </si>
  <si>
    <t>2777772D</t>
  </si>
  <si>
    <t>5607067A</t>
  </si>
  <si>
    <t>3F585E48</t>
  </si>
  <si>
    <t>71697F45</t>
  </si>
  <si>
    <t>6D68235D</t>
  </si>
  <si>
    <t>313B3C5E</t>
  </si>
  <si>
    <t>7913252C</t>
  </si>
  <si>
    <t>740DAAD4</t>
  </si>
  <si>
    <t>5D5B2F6A</t>
  </si>
  <si>
    <t>A5AEE02B</t>
  </si>
  <si>
    <t>444F750D</t>
  </si>
  <si>
    <t>16096034</t>
  </si>
  <si>
    <t>6DDCFFAC</t>
  </si>
  <si>
    <t>95EB43D1</t>
  </si>
  <si>
    <t>2702F1C7</t>
  </si>
  <si>
    <t>234A3246</t>
  </si>
  <si>
    <t>06160537</t>
  </si>
  <si>
    <t>54500C41</t>
  </si>
  <si>
    <t>957F0A46</t>
  </si>
  <si>
    <t>6A0A3C36</t>
  </si>
  <si>
    <t>7E522F46</t>
  </si>
  <si>
    <t>5B66570D</t>
  </si>
  <si>
    <t>765D5457</t>
  </si>
  <si>
    <t>10124F3C</t>
  </si>
  <si>
    <t>7C2F5776</t>
  </si>
  <si>
    <t>C543B662</t>
  </si>
  <si>
    <t>4DE6DBBE</t>
  </si>
  <si>
    <t>A2AFAC84</t>
  </si>
  <si>
    <t>2D68597E</t>
  </si>
  <si>
    <t>B798929C</t>
  </si>
  <si>
    <t>5C177243</t>
  </si>
  <si>
    <t>4C9C9963</t>
  </si>
  <si>
    <t>183A3829</t>
  </si>
  <si>
    <t>965AE008</t>
  </si>
  <si>
    <t>2B155F16</t>
  </si>
  <si>
    <t>101F034D</t>
  </si>
  <si>
    <t>38121019</t>
  </si>
  <si>
    <t>E9B50FBA</t>
  </si>
  <si>
    <t>1B315C64</t>
  </si>
  <si>
    <t>39542E73</t>
  </si>
  <si>
    <t>426ACFA4</t>
  </si>
  <si>
    <t>819C3B10</t>
  </si>
  <si>
    <t>8BD0698D</t>
  </si>
  <si>
    <t>C5DD1493</t>
  </si>
  <si>
    <t>23764020</t>
  </si>
  <si>
    <t>032F6A3D</t>
  </si>
  <si>
    <t>9BE9E48F</t>
  </si>
  <si>
    <t>431E300F</t>
  </si>
  <si>
    <t>B95E28A7</t>
  </si>
  <si>
    <t>7D302C50</t>
  </si>
  <si>
    <t>5C327161</t>
  </si>
  <si>
    <t>754790D8</t>
  </si>
  <si>
    <t>5E347B2A</t>
  </si>
  <si>
    <t>60337007</t>
  </si>
  <si>
    <t>E3AE1764</t>
  </si>
  <si>
    <t>2A110B32</t>
  </si>
  <si>
    <t>B3D1E927</t>
  </si>
  <si>
    <t>17952115</t>
  </si>
  <si>
    <t>28314041</t>
  </si>
  <si>
    <t>23540504</t>
  </si>
  <si>
    <t>6F184D6C</t>
  </si>
  <si>
    <t>5279435F</t>
  </si>
  <si>
    <t>69607E1E</t>
  </si>
  <si>
    <t>23230024</t>
  </si>
  <si>
    <t>671F4071</t>
  </si>
  <si>
    <t>341C1A32</t>
  </si>
  <si>
    <t>336EB83E</t>
  </si>
  <si>
    <t>69427945</t>
  </si>
  <si>
    <t>8558726A</t>
  </si>
  <si>
    <t>3F62286C</t>
  </si>
  <si>
    <t>890E7021</t>
  </si>
  <si>
    <t>7040B0EC</t>
  </si>
  <si>
    <t>870C3C52</t>
  </si>
  <si>
    <t>1E5E0B5B</t>
  </si>
  <si>
    <t>4F520934</t>
  </si>
  <si>
    <t>296CBF29</t>
  </si>
  <si>
    <t>510B1878</t>
  </si>
  <si>
    <t>603D0A5C</t>
  </si>
  <si>
    <t>2665072D</t>
  </si>
  <si>
    <t>7B467F78</t>
  </si>
  <si>
    <t>8A4EB2D0</t>
  </si>
  <si>
    <t>6A3D420E</t>
  </si>
  <si>
    <t>5F2F775F</t>
  </si>
  <si>
    <t>24086375</t>
  </si>
  <si>
    <t>1D383F03</t>
  </si>
  <si>
    <t>31525E71</t>
  </si>
  <si>
    <t>CD4BD96E</t>
  </si>
  <si>
    <t>33C05F9F</t>
  </si>
  <si>
    <t>42477906</t>
  </si>
  <si>
    <t>7D122A72</t>
  </si>
  <si>
    <t>4A637576</t>
  </si>
  <si>
    <t>EB09D507</t>
  </si>
  <si>
    <t>6A3A7427</t>
  </si>
  <si>
    <t>0B849924</t>
  </si>
  <si>
    <t>056C2F41</t>
  </si>
  <si>
    <t>1122255A</t>
  </si>
  <si>
    <t>46695074</t>
  </si>
  <si>
    <t>BF3E0950</t>
  </si>
  <si>
    <t>681B67D5</t>
  </si>
  <si>
    <t>10342A04</t>
  </si>
  <si>
    <t>47376D20</t>
  </si>
  <si>
    <t>66B4D114</t>
  </si>
  <si>
    <t>51257E32</t>
  </si>
  <si>
    <t>B03715AB</t>
  </si>
  <si>
    <t>5B244400</t>
  </si>
  <si>
    <t>69BAA9FA</t>
  </si>
  <si>
    <t>0E760176</t>
  </si>
  <si>
    <t>7E547717</t>
  </si>
  <si>
    <t>3264435B</t>
  </si>
  <si>
    <t>4A50705D</t>
  </si>
  <si>
    <t>A2EE1644</t>
  </si>
  <si>
    <t>6A6C6A6B</t>
  </si>
  <si>
    <t>6A0C4F63</t>
  </si>
  <si>
    <t>33154E6D</t>
  </si>
  <si>
    <t>292A2E0D</t>
  </si>
  <si>
    <t>356E723D</t>
  </si>
  <si>
    <t>6A0A5233</t>
  </si>
  <si>
    <t>1C2B666F</t>
  </si>
  <si>
    <t>527A315E</t>
  </si>
  <si>
    <t>8E8B9F4D</t>
  </si>
  <si>
    <t>33560974</t>
  </si>
  <si>
    <t>08B23744</t>
  </si>
  <si>
    <t>D694CEBA</t>
  </si>
  <si>
    <t>884B4E07</t>
  </si>
  <si>
    <t>0E1B705A</t>
  </si>
  <si>
    <t>59C3AE3B</t>
  </si>
  <si>
    <t>B9FB16E6</t>
  </si>
  <si>
    <t>5140B99A</t>
  </si>
  <si>
    <t>B26FD41E</t>
  </si>
  <si>
    <t>667C2530</t>
  </si>
  <si>
    <t>2A130820</t>
  </si>
  <si>
    <t>A03085ED</t>
  </si>
  <si>
    <t>40305E6E</t>
  </si>
  <si>
    <t>EF0A7F00</t>
  </si>
  <si>
    <t>26540F22</t>
  </si>
  <si>
    <t>22654F29</t>
  </si>
  <si>
    <t>11681C65</t>
  </si>
  <si>
    <t>23260E2B</t>
  </si>
  <si>
    <t>7525781A</t>
  </si>
  <si>
    <t>3235F1B1</t>
  </si>
  <si>
    <t>7C743318</t>
  </si>
  <si>
    <t>01295042</t>
  </si>
  <si>
    <t>5A086624</t>
  </si>
  <si>
    <t>22C54603</t>
  </si>
  <si>
    <t>405E5B55</t>
  </si>
  <si>
    <t>70662E57</t>
  </si>
  <si>
    <t>0B4F6F3A</t>
  </si>
  <si>
    <t>EB46C3C4</t>
  </si>
  <si>
    <t>767A6E6B</t>
  </si>
  <si>
    <t>200A5521</t>
  </si>
  <si>
    <t>446F6F0F</t>
  </si>
  <si>
    <t>36494C49</t>
  </si>
  <si>
    <t>5E0D300D</t>
  </si>
  <si>
    <t>140F064E</t>
  </si>
  <si>
    <t>D541BE27</t>
  </si>
  <si>
    <t>762D4F63</t>
  </si>
  <si>
    <t>5E63256B</t>
  </si>
  <si>
    <t>3C1B5612</t>
  </si>
  <si>
    <t>047C7F21</t>
  </si>
  <si>
    <t>644B601E</t>
  </si>
  <si>
    <t>FDF76FA1</t>
  </si>
  <si>
    <t>8D937C8E</t>
  </si>
  <si>
    <t>741F6562</t>
  </si>
  <si>
    <t>65591A18</t>
  </si>
  <si>
    <t>D09BEDF3</t>
  </si>
  <si>
    <t>0F0B0B70</t>
  </si>
  <si>
    <t>DA33D21A</t>
  </si>
  <si>
    <t>37380937</t>
  </si>
  <si>
    <t>35447A64</t>
  </si>
  <si>
    <t>75485C76</t>
  </si>
  <si>
    <t>363E0B6F</t>
  </si>
  <si>
    <t>5A24415D</t>
  </si>
  <si>
    <t>53341C32</t>
  </si>
  <si>
    <t>F3D325E6</t>
  </si>
  <si>
    <t>7B7C5664</t>
  </si>
  <si>
    <t>6FBB5AC3</t>
  </si>
  <si>
    <t>33454212</t>
  </si>
  <si>
    <t>502D790B</t>
  </si>
  <si>
    <t>1C595A66</t>
  </si>
  <si>
    <t>8C21EB82</t>
  </si>
  <si>
    <t>021F2262</t>
  </si>
  <si>
    <t>9332BA20</t>
  </si>
  <si>
    <t>3FF22EF4</t>
  </si>
  <si>
    <t>24077D50</t>
  </si>
  <si>
    <t>79E136A5</t>
  </si>
  <si>
    <t>68F5DF2C</t>
  </si>
  <si>
    <t>0FDF4AE0</t>
  </si>
  <si>
    <t>7F745455</t>
  </si>
  <si>
    <t>144C607B</t>
  </si>
  <si>
    <t>B0A0E01F</t>
  </si>
  <si>
    <t>9003D857</t>
  </si>
  <si>
    <t>637E616B</t>
  </si>
  <si>
    <t>3E1F0354</t>
  </si>
  <si>
    <t>180D1F71</t>
  </si>
  <si>
    <t>2E294031</t>
  </si>
  <si>
    <t>442D0E31</t>
  </si>
  <si>
    <t>5C08E99E</t>
  </si>
  <si>
    <t>09584C42</t>
  </si>
  <si>
    <t>174A301E</t>
  </si>
  <si>
    <t>32190D64</t>
  </si>
  <si>
    <t>62511F70</t>
  </si>
  <si>
    <t>3060723D</t>
  </si>
  <si>
    <t>025093D5</t>
  </si>
  <si>
    <t>62594750</t>
  </si>
  <si>
    <t>78167B0A</t>
  </si>
  <si>
    <t>F0D3B063</t>
  </si>
  <si>
    <t>60424268</t>
  </si>
  <si>
    <t>36507F6A</t>
  </si>
  <si>
    <t>542E0B08</t>
  </si>
  <si>
    <t>2A8A8087</t>
  </si>
  <si>
    <t>611B5E27</t>
  </si>
  <si>
    <t>253E4539</t>
  </si>
  <si>
    <t>5118305B</t>
  </si>
  <si>
    <t>3E06053F</t>
  </si>
  <si>
    <t>72751753</t>
  </si>
  <si>
    <t>0B9E5E03</t>
  </si>
  <si>
    <t>99877E01</t>
  </si>
  <si>
    <t>7F4F550D</t>
  </si>
  <si>
    <t>6E053F5B</t>
  </si>
  <si>
    <t>707E3A18</t>
  </si>
  <si>
    <t>353E2519</t>
  </si>
  <si>
    <t>3762BC33</t>
  </si>
  <si>
    <t>4E386D47</t>
  </si>
  <si>
    <t>2B604A7C</t>
  </si>
  <si>
    <t>5F71362D</t>
  </si>
  <si>
    <t>01573617</t>
  </si>
  <si>
    <t>31333C13</t>
  </si>
  <si>
    <t>6CDE6E8E</t>
  </si>
  <si>
    <t>36866419</t>
  </si>
  <si>
    <t>62633157</t>
  </si>
  <si>
    <t>75007920</t>
  </si>
  <si>
    <t>47470C7B</t>
  </si>
  <si>
    <t>1F32F676</t>
  </si>
  <si>
    <t>341C9FF8</t>
  </si>
  <si>
    <t>F5D4D5B0</t>
  </si>
  <si>
    <t>33603612</t>
  </si>
  <si>
    <t>37086F29</t>
  </si>
  <si>
    <t>13083948</t>
  </si>
  <si>
    <t>E5D3E28D</t>
  </si>
  <si>
    <t>0F633677</t>
  </si>
  <si>
    <t>3A011A6B</t>
  </si>
  <si>
    <t>001F0C69</t>
  </si>
  <si>
    <t>28555323</t>
  </si>
  <si>
    <t>6302184C</t>
  </si>
  <si>
    <t>98FF897D</t>
  </si>
  <si>
    <t>0A200E6B</t>
  </si>
  <si>
    <t>54770669</t>
  </si>
  <si>
    <t>66E4B1F7</t>
  </si>
  <si>
    <t>B4581C0F</t>
  </si>
  <si>
    <t>25124D42</t>
  </si>
  <si>
    <t>792C5350</t>
  </si>
  <si>
    <t>7F20271A</t>
  </si>
  <si>
    <t>07CA5634</t>
  </si>
  <si>
    <t>74781E6F</t>
  </si>
  <si>
    <t>5B2D3A49</t>
  </si>
  <si>
    <t>B3E50719</t>
  </si>
  <si>
    <t>C5C3A05F</t>
  </si>
  <si>
    <t>34546F4D</t>
  </si>
  <si>
    <t>1E40067A</t>
  </si>
  <si>
    <t>4E7CD881</t>
  </si>
  <si>
    <t>8A691F00</t>
  </si>
  <si>
    <t>37B511D3</t>
  </si>
  <si>
    <t>C03CC7BE</t>
  </si>
  <si>
    <t>072E5CA2</t>
  </si>
  <si>
    <t>8AB05638</t>
  </si>
  <si>
    <t>BF673DEC</t>
  </si>
  <si>
    <t>110B3273</t>
  </si>
  <si>
    <t>A673733B</t>
  </si>
  <si>
    <t>6C7B450F</t>
  </si>
  <si>
    <t>44313F08</t>
  </si>
  <si>
    <t>49075E08</t>
  </si>
  <si>
    <t>3DDCF586</t>
  </si>
  <si>
    <t>760C7752</t>
  </si>
  <si>
    <t>8571D8D2</t>
  </si>
  <si>
    <t>4F764449</t>
  </si>
  <si>
    <t>E4D31EA8</t>
  </si>
  <si>
    <t>0253703D</t>
  </si>
  <si>
    <t>48674E44</t>
  </si>
  <si>
    <t>6A572D58</t>
  </si>
  <si>
    <t>4A6D6E7E</t>
  </si>
  <si>
    <t>E84AD6D5</t>
  </si>
  <si>
    <t>4FDCE4B2</t>
  </si>
  <si>
    <t>AA013713</t>
  </si>
  <si>
    <t>C4F4CFF8</t>
  </si>
  <si>
    <t>350D016B</t>
  </si>
  <si>
    <t>667E5E69</t>
  </si>
  <si>
    <t>00290771</t>
  </si>
  <si>
    <t>65869311</t>
  </si>
  <si>
    <t>A89774FC</t>
  </si>
  <si>
    <t>50220721</t>
  </si>
  <si>
    <t>29601845</t>
  </si>
  <si>
    <t>0B355439</t>
  </si>
  <si>
    <t>00492C24</t>
  </si>
  <si>
    <t>23321E38</t>
  </si>
  <si>
    <t>3E7D482F</t>
  </si>
  <si>
    <t>613F4466</t>
  </si>
  <si>
    <t>192B1A30</t>
  </si>
  <si>
    <t>E4337C42</t>
  </si>
  <si>
    <t>662585D3</t>
  </si>
  <si>
    <t>50D916D2</t>
  </si>
  <si>
    <t>361E5D7A</t>
  </si>
  <si>
    <t>5045542B</t>
  </si>
  <si>
    <t>4D682B10</t>
  </si>
  <si>
    <t>46BC210F</t>
  </si>
  <si>
    <t>08494C04</t>
  </si>
  <si>
    <t>7C2F5419</t>
  </si>
  <si>
    <t>7AE31078</t>
  </si>
  <si>
    <t>4EFDEDCF</t>
  </si>
  <si>
    <t>0323E6EC</t>
  </si>
  <si>
    <t>B950D24A</t>
  </si>
  <si>
    <t>357A0B33</t>
  </si>
  <si>
    <t>113A6504</t>
  </si>
  <si>
    <t>50517B62</t>
  </si>
  <si>
    <t>3F1C0D2F</t>
  </si>
  <si>
    <t>27471F00</t>
  </si>
  <si>
    <t>4E7D0350</t>
  </si>
  <si>
    <t>5D60455F</t>
  </si>
  <si>
    <t>29125875</t>
  </si>
  <si>
    <t>EA26615D</t>
  </si>
  <si>
    <t>2E206D1D</t>
  </si>
  <si>
    <t>B068CD79</t>
  </si>
  <si>
    <t>2F1A0F7F</t>
  </si>
  <si>
    <t>17501310</t>
  </si>
  <si>
    <t>C35901F4</t>
  </si>
  <si>
    <t>B51E985B</t>
  </si>
  <si>
    <t>486E170C</t>
  </si>
  <si>
    <t>5F6D4969</t>
  </si>
  <si>
    <t>3C697B29</t>
  </si>
  <si>
    <t>4F0B46EE</t>
  </si>
  <si>
    <t>DC6FB727</t>
  </si>
  <si>
    <t>2553376E</t>
  </si>
  <si>
    <t>1A51335C</t>
  </si>
  <si>
    <t>255F3742</t>
  </si>
  <si>
    <t>4D461866</t>
  </si>
  <si>
    <t>6E5A2256</t>
  </si>
  <si>
    <t>58152906</t>
  </si>
  <si>
    <t>0E230B17</t>
  </si>
  <si>
    <t>418E7A24</t>
  </si>
  <si>
    <t>0D6D1F5B</t>
  </si>
  <si>
    <t>8B8E8EE7</t>
  </si>
  <si>
    <t>084A3B78</t>
  </si>
  <si>
    <t>28649CB4</t>
  </si>
  <si>
    <t>5A710E76</t>
  </si>
  <si>
    <t>02097B59</t>
  </si>
  <si>
    <t>1C665414</t>
  </si>
  <si>
    <t>17132A6B</t>
  </si>
  <si>
    <t>796F0149</t>
  </si>
  <si>
    <t>670A746B</t>
  </si>
  <si>
    <t>240A5D26</t>
  </si>
  <si>
    <t>4B340AEF</t>
  </si>
  <si>
    <t>5B3B22A7</t>
  </si>
  <si>
    <t>FCCE11E6</t>
  </si>
  <si>
    <t>4B21641B</t>
  </si>
  <si>
    <t>02F4A742</t>
  </si>
  <si>
    <t>ED50901F</t>
  </si>
  <si>
    <t>6CE771F6</t>
  </si>
  <si>
    <t>46576D3F</t>
  </si>
  <si>
    <t>EEBB93C6</t>
  </si>
  <si>
    <t>6F23751E</t>
  </si>
  <si>
    <t>E75F52DC</t>
  </si>
  <si>
    <t>26043003</t>
  </si>
  <si>
    <t>544A2252</t>
  </si>
  <si>
    <t>570B5036</t>
  </si>
  <si>
    <t>1D552C00</t>
  </si>
  <si>
    <t>39D8ABF8</t>
  </si>
  <si>
    <t>0A67534E</t>
  </si>
  <si>
    <t>7D41406E</t>
  </si>
  <si>
    <t>3874086F</t>
  </si>
  <si>
    <t>9FBEA074</t>
  </si>
  <si>
    <t>22311270</t>
  </si>
  <si>
    <t>1CF700F4</t>
  </si>
  <si>
    <t>3F1E7E2F</t>
  </si>
  <si>
    <t>70600B00</t>
  </si>
  <si>
    <t>133C0B5D</t>
  </si>
  <si>
    <t>55317B0C</t>
  </si>
  <si>
    <t>1D6D1E28</t>
  </si>
  <si>
    <t>10392335</t>
  </si>
  <si>
    <t>0A272341</t>
  </si>
  <si>
    <t>4F442D5F</t>
  </si>
  <si>
    <t>7D5F3D2F</t>
  </si>
  <si>
    <t>4C121303</t>
  </si>
  <si>
    <t>695F6B02</t>
  </si>
  <si>
    <t>1FA70FD2</t>
  </si>
  <si>
    <t>1D7FB70C</t>
  </si>
  <si>
    <t>5F65584F</t>
  </si>
  <si>
    <t>2B467F53</t>
  </si>
  <si>
    <t>403E3F06</t>
  </si>
  <si>
    <t>D3CF6980</t>
  </si>
  <si>
    <t>5B285F2C</t>
  </si>
  <si>
    <t>272B5E68</t>
  </si>
  <si>
    <t>3966232F</t>
  </si>
  <si>
    <t>5B732F09</t>
  </si>
  <si>
    <t>565DE14A</t>
  </si>
  <si>
    <t>591B1202</t>
  </si>
  <si>
    <t>0F20232A</t>
  </si>
  <si>
    <t>072D4F3C</t>
  </si>
  <si>
    <t>741D3567</t>
  </si>
  <si>
    <t>4D436535</t>
  </si>
  <si>
    <t>137C4D14</t>
  </si>
  <si>
    <t>FDE5AE60</t>
  </si>
  <si>
    <t>E96734B1</t>
  </si>
  <si>
    <t>65551007</t>
  </si>
  <si>
    <t>593E5D22</t>
  </si>
  <si>
    <t>1D44982D</t>
  </si>
  <si>
    <t>0378013F</t>
  </si>
  <si>
    <t>64241C25</t>
  </si>
  <si>
    <t>A8871B26</t>
  </si>
  <si>
    <t>00514649</t>
  </si>
  <si>
    <t>13705F71</t>
  </si>
  <si>
    <t>65440606</t>
  </si>
  <si>
    <t>48A62901</t>
  </si>
  <si>
    <t>253C6903</t>
  </si>
  <si>
    <t>65434561</t>
  </si>
  <si>
    <t>3E0A202E</t>
  </si>
  <si>
    <t>1F341908</t>
  </si>
  <si>
    <t>615E4938</t>
  </si>
  <si>
    <t>78597C1A</t>
  </si>
  <si>
    <t>1F361B57</t>
  </si>
  <si>
    <t>18502430</t>
  </si>
  <si>
    <t>BEDE5811</t>
  </si>
  <si>
    <t>1F674761</t>
  </si>
  <si>
    <t>76376F20</t>
  </si>
  <si>
    <t>D7FD0CB0</t>
  </si>
  <si>
    <t>026C4519</t>
  </si>
  <si>
    <t>154D0E04</t>
  </si>
  <si>
    <t>88FA70AD</t>
  </si>
  <si>
    <t>5C0E4617</t>
  </si>
  <si>
    <t>5A415A0A</t>
  </si>
  <si>
    <t>6806107D</t>
  </si>
  <si>
    <t>4D1E1455</t>
  </si>
  <si>
    <t>3B3C5201</t>
  </si>
  <si>
    <t>A4188AD7</t>
  </si>
  <si>
    <t>1E07600B</t>
  </si>
  <si>
    <t>6D4C2C31</t>
  </si>
  <si>
    <t>353F3E79</t>
  </si>
  <si>
    <t>3C4F6513</t>
  </si>
  <si>
    <t>20457A6E</t>
  </si>
  <si>
    <t>364B112E</t>
  </si>
  <si>
    <t>59583A56</t>
  </si>
  <si>
    <t>C40AB964</t>
  </si>
  <si>
    <t>64D4ED74</t>
  </si>
  <si>
    <t>5E334A28</t>
  </si>
  <si>
    <t>41392114</t>
  </si>
  <si>
    <t>704C222B</t>
  </si>
  <si>
    <t>54A7922E</t>
  </si>
  <si>
    <t>454B1C7D</t>
  </si>
  <si>
    <t>4F795E0C</t>
  </si>
  <si>
    <t>77C9D215</t>
  </si>
  <si>
    <t>424D0354</t>
  </si>
  <si>
    <t>0C273E52</t>
  </si>
  <si>
    <t>01524B6E</t>
  </si>
  <si>
    <t>306C195A</t>
  </si>
  <si>
    <t>500BCBEB</t>
  </si>
  <si>
    <t>3D5A5273</t>
  </si>
  <si>
    <t>66200108</t>
  </si>
  <si>
    <t>54032570</t>
  </si>
  <si>
    <t>4F7F0647</t>
  </si>
  <si>
    <t>6F68A705</t>
  </si>
  <si>
    <t>447A3556</t>
  </si>
  <si>
    <t>5E384C3A</t>
  </si>
  <si>
    <t>71423B43</t>
  </si>
  <si>
    <t>65732B7B</t>
  </si>
  <si>
    <t>E5AA2CB0</t>
  </si>
  <si>
    <t>BD2FF882</t>
  </si>
  <si>
    <t>C196157E</t>
  </si>
  <si>
    <t>83AB1A42</t>
  </si>
  <si>
    <t>3AD1B32B</t>
  </si>
  <si>
    <t>4816501A</t>
  </si>
  <si>
    <t>6C23121C</t>
  </si>
  <si>
    <t>0FC1B4A6</t>
  </si>
  <si>
    <t>35023007</t>
  </si>
  <si>
    <t>166C6953</t>
  </si>
  <si>
    <t>A4CF8568</t>
  </si>
  <si>
    <t>7E276D46</t>
  </si>
  <si>
    <t>45775819</t>
  </si>
  <si>
    <t>61161961</t>
  </si>
  <si>
    <t>077E3261</t>
  </si>
  <si>
    <t>520B094A</t>
  </si>
  <si>
    <t>7A100D3D</t>
  </si>
  <si>
    <t>4EAEF9A5</t>
  </si>
  <si>
    <t>21396143</t>
  </si>
  <si>
    <t>28095773</t>
  </si>
  <si>
    <t>13051B0D</t>
  </si>
  <si>
    <t>5C030132</t>
  </si>
  <si>
    <t>0653507F</t>
  </si>
  <si>
    <t>2178149E</t>
  </si>
  <si>
    <t>CFD70B04</t>
  </si>
  <si>
    <t>BFBC2B50</t>
  </si>
  <si>
    <t>143C1318</t>
  </si>
  <si>
    <t>72A63C1D</t>
  </si>
  <si>
    <t>3AF8ADA9</t>
  </si>
  <si>
    <t>78643D62</t>
  </si>
  <si>
    <t>38353363</t>
  </si>
  <si>
    <t>4A681377</t>
  </si>
  <si>
    <t>8E005FE2</t>
  </si>
  <si>
    <t>59416043</t>
  </si>
  <si>
    <t>28261A20</t>
  </si>
  <si>
    <t>5340524A</t>
  </si>
  <si>
    <t>3E0C1548</t>
  </si>
  <si>
    <t>77305D0C</t>
  </si>
  <si>
    <t>243EE1AF</t>
  </si>
  <si>
    <t>E71E857F</t>
  </si>
  <si>
    <t>B8966482</t>
  </si>
  <si>
    <t>BE6AADEC</t>
  </si>
  <si>
    <t>00761270</t>
  </si>
  <si>
    <t>2F7C624B</t>
  </si>
  <si>
    <t>2AB7FC38</t>
  </si>
  <si>
    <t>25103F3F</t>
  </si>
  <si>
    <t>843C7D8E</t>
  </si>
  <si>
    <t>137E4C1F</t>
  </si>
  <si>
    <t>45692D11</t>
  </si>
  <si>
    <t>DE0FD499</t>
  </si>
  <si>
    <t>4419400E</t>
  </si>
  <si>
    <t>1B1E0520</t>
  </si>
  <si>
    <t>2F61570F</t>
  </si>
  <si>
    <t>3702461D</t>
  </si>
  <si>
    <t>72124D7B</t>
  </si>
  <si>
    <t>B0505044</t>
  </si>
  <si>
    <t>44035300</t>
  </si>
  <si>
    <t>4A663A7D</t>
  </si>
  <si>
    <t>7A7D2564</t>
  </si>
  <si>
    <t>FD7B1808</t>
  </si>
  <si>
    <t>0E404769</t>
  </si>
  <si>
    <t>71326E16</t>
  </si>
  <si>
    <t>4E25377C</t>
  </si>
  <si>
    <t>1A91B552</t>
  </si>
  <si>
    <t>502B5B18</t>
  </si>
  <si>
    <t>1320710F</t>
  </si>
  <si>
    <t>E2F0789C</t>
  </si>
  <si>
    <t>400F5E65</t>
  </si>
  <si>
    <t>567F4472</t>
  </si>
  <si>
    <t>48F149EA</t>
  </si>
  <si>
    <t>397C5530</t>
  </si>
  <si>
    <t>42B3FD74</t>
  </si>
  <si>
    <t>51542E74</t>
  </si>
  <si>
    <t>4FE351E9</t>
  </si>
  <si>
    <t>2D604722</t>
  </si>
  <si>
    <t>055533DE</t>
  </si>
  <si>
    <t>170B2457</t>
  </si>
  <si>
    <t>70362901</t>
  </si>
  <si>
    <t>7F281A33</t>
  </si>
  <si>
    <t>2C7E1059</t>
  </si>
  <si>
    <t>5C3C712C</t>
  </si>
  <si>
    <t>4A001767</t>
  </si>
  <si>
    <t>253C0E1F</t>
  </si>
  <si>
    <t>332E4631</t>
  </si>
  <si>
    <t>A4C9ACFB</t>
  </si>
  <si>
    <t>7F3B2B40</t>
  </si>
  <si>
    <t>1B096269</t>
  </si>
  <si>
    <t>10572822</t>
  </si>
  <si>
    <t>3B4A3629</t>
  </si>
  <si>
    <t>672B766E</t>
  </si>
  <si>
    <t>11DD8F92</t>
  </si>
  <si>
    <t>663E0049</t>
  </si>
  <si>
    <t>72245A5C</t>
  </si>
  <si>
    <t>00432A42</t>
  </si>
  <si>
    <t>101A5471</t>
  </si>
  <si>
    <t>550E0341</t>
  </si>
  <si>
    <t>24381422</t>
  </si>
  <si>
    <t>69C16644</t>
  </si>
  <si>
    <t>787C1A3E</t>
  </si>
  <si>
    <t>4A5C661E</t>
  </si>
  <si>
    <t>2A4E0610</t>
  </si>
  <si>
    <t>3F19670C</t>
  </si>
  <si>
    <t>29167F11</t>
  </si>
  <si>
    <t>7C8B44B9</t>
  </si>
  <si>
    <t>6964143A</t>
  </si>
  <si>
    <t>46671F76</t>
  </si>
  <si>
    <t>3D7C5909</t>
  </si>
  <si>
    <t>DFA6A295</t>
  </si>
  <si>
    <t>57663346</t>
  </si>
  <si>
    <t>414C2946</t>
  </si>
  <si>
    <t>717C0662</t>
  </si>
  <si>
    <t>EA90FA69</t>
  </si>
  <si>
    <t>125F033A</t>
  </si>
  <si>
    <t>673802F4</t>
  </si>
  <si>
    <t>4E7F0C79</t>
  </si>
  <si>
    <t>78757D31</t>
  </si>
  <si>
    <t>0D28EA72</t>
  </si>
  <si>
    <t>583E777C</t>
  </si>
  <si>
    <t>42C3B92E</t>
  </si>
  <si>
    <t>5D012737</t>
  </si>
  <si>
    <t>D6378E29</t>
  </si>
  <si>
    <t>E21D2D89</t>
  </si>
  <si>
    <t>5A634959</t>
  </si>
  <si>
    <t>52044217</t>
  </si>
  <si>
    <t>5E1D3402</t>
  </si>
  <si>
    <t>DDB95F35</t>
  </si>
  <si>
    <t>80C7E470</t>
  </si>
  <si>
    <t>56321270</t>
  </si>
  <si>
    <t>10695812</t>
  </si>
  <si>
    <t>1D3D6248</t>
  </si>
  <si>
    <t>3F072E30</t>
  </si>
  <si>
    <t>1E613327</t>
  </si>
  <si>
    <t>36149549</t>
  </si>
  <si>
    <t>15293463</t>
  </si>
  <si>
    <t>D1F9AF7C</t>
  </si>
  <si>
    <t>64527F75</t>
  </si>
  <si>
    <t>2E3E6827</t>
  </si>
  <si>
    <t>693A027C</t>
  </si>
  <si>
    <t>2E031557</t>
  </si>
  <si>
    <t>36306A10</t>
  </si>
  <si>
    <t>A7322457</t>
  </si>
  <si>
    <t>7566620C</t>
  </si>
  <si>
    <t>053A3C7A</t>
  </si>
  <si>
    <t>22730506</t>
  </si>
  <si>
    <t>8A829BF9</t>
  </si>
  <si>
    <t>7068025D</t>
  </si>
  <si>
    <t>43320F2E</t>
  </si>
  <si>
    <t>4D1F006E</t>
  </si>
  <si>
    <t>881C7E15</t>
  </si>
  <si>
    <t>4D0F0E29</t>
  </si>
  <si>
    <t>0A473F49</t>
  </si>
  <si>
    <t>4939D783</t>
  </si>
  <si>
    <t>1C0C3035</t>
  </si>
  <si>
    <t>77517276</t>
  </si>
  <si>
    <t>1E2B2B2E</t>
  </si>
  <si>
    <t>6767073F</t>
  </si>
  <si>
    <t>695E726C</t>
  </si>
  <si>
    <t>3C06A0DC</t>
  </si>
  <si>
    <t>1E132333</t>
  </si>
  <si>
    <t>5F162906</t>
  </si>
  <si>
    <t>65035F59</t>
  </si>
  <si>
    <t>2A53383A</t>
  </si>
  <si>
    <t>0E0F2D7B</t>
  </si>
  <si>
    <t>34144A3A</t>
  </si>
  <si>
    <t>6115A205</t>
  </si>
  <si>
    <t>08315B42</t>
  </si>
  <si>
    <t>56798C3C</t>
  </si>
  <si>
    <t>61630338</t>
  </si>
  <si>
    <t>13C9D0DC</t>
  </si>
  <si>
    <t>59177867</t>
  </si>
  <si>
    <t>F21DA856</t>
  </si>
  <si>
    <t>97423DDD</t>
  </si>
  <si>
    <t>63406C5B</t>
  </si>
  <si>
    <t>EEAF5CFC</t>
  </si>
  <si>
    <t>B465D5E1</t>
  </si>
  <si>
    <t>385D4257</t>
  </si>
  <si>
    <t>53304376</t>
  </si>
  <si>
    <t>25081000</t>
  </si>
  <si>
    <t>0D520D24</t>
  </si>
  <si>
    <t>0C5F4619</t>
  </si>
  <si>
    <t>57274C10</t>
  </si>
  <si>
    <t>594C4C3D</t>
  </si>
  <si>
    <t>5F280656</t>
  </si>
  <si>
    <t>7822014A</t>
  </si>
  <si>
    <t>6D1A271C</t>
  </si>
  <si>
    <t>C3B2A02C</t>
  </si>
  <si>
    <t>9FC76827</t>
  </si>
  <si>
    <t>039429CD</t>
  </si>
  <si>
    <t>156B2556</t>
  </si>
  <si>
    <t>47457D6D</t>
  </si>
  <si>
    <t>1B54294A</t>
  </si>
  <si>
    <t>266B7760</t>
  </si>
  <si>
    <t>1FC72F56</t>
  </si>
  <si>
    <t>100C193A</t>
  </si>
  <si>
    <t>DA5F4812</t>
  </si>
  <si>
    <t>31027E63</t>
  </si>
  <si>
    <t>5D123125</t>
  </si>
  <si>
    <t>42446E27</t>
  </si>
  <si>
    <t>74757C36</t>
  </si>
  <si>
    <t>7B2B172C</t>
  </si>
  <si>
    <t>1524434F</t>
  </si>
  <si>
    <t>7174F0CB</t>
  </si>
  <si>
    <t>76214818</t>
  </si>
  <si>
    <t>D51327CA</t>
  </si>
  <si>
    <t>54CBE3FB</t>
  </si>
  <si>
    <t>2F727C1A</t>
  </si>
  <si>
    <t>CF706320</t>
  </si>
  <si>
    <t>17231D27</t>
  </si>
  <si>
    <t>434B3A19</t>
  </si>
  <si>
    <t>2E6D5179</t>
  </si>
  <si>
    <t>1F381942</t>
  </si>
  <si>
    <t>3F1221E2</t>
  </si>
  <si>
    <t>2A5D0A56</t>
  </si>
  <si>
    <t>01514412</t>
  </si>
  <si>
    <t>E8FD84AC</t>
  </si>
  <si>
    <t>15611473</t>
  </si>
  <si>
    <t>435C4052</t>
  </si>
  <si>
    <t>ED6C5C9F</t>
  </si>
  <si>
    <t>2F2AE8AD</t>
  </si>
  <si>
    <t>5E6B3472</t>
  </si>
  <si>
    <t>114A3549</t>
  </si>
  <si>
    <t>0D555138</t>
  </si>
  <si>
    <t>A43D4C04</t>
  </si>
  <si>
    <t>192C526D</t>
  </si>
  <si>
    <t>7C1D3C5D</t>
  </si>
  <si>
    <t>4D5C037E</t>
  </si>
  <si>
    <t>F8F6B1C4</t>
  </si>
  <si>
    <t>254C5961</t>
  </si>
  <si>
    <t>51E22998</t>
  </si>
  <si>
    <t>A7C11851</t>
  </si>
  <si>
    <t>3C636C6D</t>
  </si>
  <si>
    <t>0C512542</t>
  </si>
  <si>
    <t>B3AD7FE6</t>
  </si>
  <si>
    <t>2B40FA6A</t>
  </si>
  <si>
    <t>52426C06</t>
  </si>
  <si>
    <t>2535697F</t>
  </si>
  <si>
    <t>4B775568</t>
  </si>
  <si>
    <t>A49615F1</t>
  </si>
  <si>
    <t>297E0A3E</t>
  </si>
  <si>
    <t>C1B372F6</t>
  </si>
  <si>
    <t>F8F3E92B</t>
  </si>
  <si>
    <t>69697D61</t>
  </si>
  <si>
    <t>3640174A</t>
  </si>
  <si>
    <t>207E1D08</t>
  </si>
  <si>
    <t>09723A23</t>
  </si>
  <si>
    <t>FDD1DA11</t>
  </si>
  <si>
    <t>67057F22</t>
  </si>
  <si>
    <t>D13B1E5A</t>
  </si>
  <si>
    <t>3641200C</t>
  </si>
  <si>
    <t>4D3D631A</t>
  </si>
  <si>
    <t>7489DC3D</t>
  </si>
  <si>
    <t>2E217F7C</t>
  </si>
  <si>
    <t>457BB0C8</t>
  </si>
  <si>
    <t>CC7FA145</t>
  </si>
  <si>
    <t>467C7B3E</t>
  </si>
  <si>
    <t>D6BCE80B</t>
  </si>
  <si>
    <t>0057312A</t>
  </si>
  <si>
    <t>A3803315</t>
  </si>
  <si>
    <t>1837083A</t>
  </si>
  <si>
    <t>29441C2C</t>
  </si>
  <si>
    <t>40446A2D</t>
  </si>
  <si>
    <t>3F577F43</t>
  </si>
  <si>
    <t>0BF30306</t>
  </si>
  <si>
    <t>7978247B</t>
  </si>
  <si>
    <t>B6303B17</t>
  </si>
  <si>
    <t>49C52B31</t>
  </si>
  <si>
    <t>3B7F5A2D</t>
  </si>
  <si>
    <t>A23CC760</t>
  </si>
  <si>
    <t>CE3E35CD</t>
  </si>
  <si>
    <t>05C6D869</t>
  </si>
  <si>
    <t>87E372E4</t>
  </si>
  <si>
    <t>2B4B2231</t>
  </si>
  <si>
    <t>75231315</t>
  </si>
  <si>
    <t>33334414</t>
  </si>
  <si>
    <t>696F2E57</t>
  </si>
  <si>
    <t>83123982</t>
  </si>
  <si>
    <t>74225B02</t>
  </si>
  <si>
    <t>312B0F1C</t>
  </si>
  <si>
    <t>721E3E46</t>
  </si>
  <si>
    <t>001F769D</t>
  </si>
  <si>
    <t>5E996026</t>
  </si>
  <si>
    <t>2509701D</t>
  </si>
  <si>
    <t>532B1B51</t>
  </si>
  <si>
    <t>0E69457C</t>
  </si>
  <si>
    <t>73207946</t>
  </si>
  <si>
    <t>87760361</t>
  </si>
  <si>
    <t>7304095F</t>
  </si>
  <si>
    <t>0D664022</t>
  </si>
  <si>
    <t>AC611AD1</t>
  </si>
  <si>
    <t>F4EBCEC7</t>
  </si>
  <si>
    <t>0468B281</t>
  </si>
  <si>
    <t>F38B1B5D</t>
  </si>
  <si>
    <t>1E7E2358</t>
  </si>
  <si>
    <t>73124E2E</t>
  </si>
  <si>
    <t>A7400BD9</t>
  </si>
  <si>
    <t>716C2633</t>
  </si>
  <si>
    <t>3458050F</t>
  </si>
  <si>
    <t>B7AE7086</t>
  </si>
  <si>
    <t>F5B290E4</t>
  </si>
  <si>
    <t>71000801</t>
  </si>
  <si>
    <t>10174F3E</t>
  </si>
  <si>
    <t>373A0B29</t>
  </si>
  <si>
    <t>AE0D1D84</t>
  </si>
  <si>
    <t>74042020</t>
  </si>
  <si>
    <t>03BA48FE</t>
  </si>
  <si>
    <t>F0CE8226</t>
  </si>
  <si>
    <t>300B6627</t>
  </si>
  <si>
    <t>586B4D5F</t>
  </si>
  <si>
    <t>39070279</t>
  </si>
  <si>
    <t>58183016</t>
  </si>
  <si>
    <t>004F5775</t>
  </si>
  <si>
    <t>0C7E320F</t>
  </si>
  <si>
    <t>C1F085BF</t>
  </si>
  <si>
    <t>0C362056</t>
  </si>
  <si>
    <t>C21221CE</t>
  </si>
  <si>
    <t>4738274B</t>
  </si>
  <si>
    <t>10414C30</t>
  </si>
  <si>
    <t>37754F09</t>
  </si>
  <si>
    <t>0132385B</t>
  </si>
  <si>
    <t>56000511</t>
  </si>
  <si>
    <t>DDC2A807</t>
  </si>
  <si>
    <t>5C417375</t>
  </si>
  <si>
    <t>59795B6E</t>
  </si>
  <si>
    <t>4A31F184</t>
  </si>
  <si>
    <t>300C202B</t>
  </si>
  <si>
    <t>20073D17</t>
  </si>
  <si>
    <t>04726B46</t>
  </si>
  <si>
    <t>623B1012</t>
  </si>
  <si>
    <t>3C7F5279</t>
  </si>
  <si>
    <t>53574658</t>
  </si>
  <si>
    <t>AF60338D</t>
  </si>
  <si>
    <t>02484A67</t>
  </si>
  <si>
    <t>27083A71</t>
  </si>
  <si>
    <t>E48C44C1</t>
  </si>
  <si>
    <t>5D02652F</t>
  </si>
  <si>
    <t>3D9B2EA4</t>
  </si>
  <si>
    <t>C48D2A58</t>
  </si>
  <si>
    <t>1A160155</t>
  </si>
  <si>
    <t>7A2F8D49</t>
  </si>
  <si>
    <t>3D7B5C3C</t>
  </si>
  <si>
    <t>0E2A3C5E</t>
  </si>
  <si>
    <t>75500E75</t>
  </si>
  <si>
    <t>3F28171D</t>
  </si>
  <si>
    <t>11526431</t>
  </si>
  <si>
    <t>7C133C03</t>
  </si>
  <si>
    <t>6524096A</t>
  </si>
  <si>
    <t>72542373</t>
  </si>
  <si>
    <t>1A253257</t>
  </si>
  <si>
    <t>307628EC</t>
  </si>
  <si>
    <t>0A420464</t>
  </si>
  <si>
    <t>1B52D3BA</t>
  </si>
  <si>
    <t>1C4D041D</t>
  </si>
  <si>
    <t>1E57551C</t>
  </si>
  <si>
    <t>166B7519</t>
  </si>
  <si>
    <t>64B130F0</t>
  </si>
  <si>
    <t>47315F51</t>
  </si>
  <si>
    <t>451C5D53</t>
  </si>
  <si>
    <t>44273925</t>
  </si>
  <si>
    <t>3B2D2F14</t>
  </si>
  <si>
    <t>59543B59</t>
  </si>
  <si>
    <t>302B4D60</t>
  </si>
  <si>
    <t>0369764E</t>
  </si>
  <si>
    <t>B0549649</t>
  </si>
  <si>
    <t>48ACD33D</t>
  </si>
  <si>
    <t>E53A2EA5</t>
  </si>
  <si>
    <t>1F081629</t>
  </si>
  <si>
    <t>4F693124</t>
  </si>
  <si>
    <t>5551654A</t>
  </si>
  <si>
    <t>2F760F05</t>
  </si>
  <si>
    <t>53754E43</t>
  </si>
  <si>
    <t>2D66CB73</t>
  </si>
  <si>
    <t>250D3000</t>
  </si>
  <si>
    <t>5237ADBA</t>
  </si>
  <si>
    <t>13722F4F</t>
  </si>
  <si>
    <t>582B0A34</t>
  </si>
  <si>
    <t>5D6A3D64</t>
  </si>
  <si>
    <t>C78E5F12</t>
  </si>
  <si>
    <t>0C6D3A5D</t>
  </si>
  <si>
    <t>2970206E</t>
  </si>
  <si>
    <t>3A2A6B4D</t>
  </si>
  <si>
    <t>09740E5D</t>
  </si>
  <si>
    <t>9206956E</t>
  </si>
  <si>
    <t>290D6D27</t>
  </si>
  <si>
    <t>2D396206</t>
  </si>
  <si>
    <t>5B577D0E</t>
  </si>
  <si>
    <t>645B6E67</t>
  </si>
  <si>
    <t>6406793B</t>
  </si>
  <si>
    <t>3C464B21</t>
  </si>
  <si>
    <t>0A654227</t>
  </si>
  <si>
    <t>777B7F47</t>
  </si>
  <si>
    <t>2A7E2054</t>
  </si>
  <si>
    <t>0C124A6D</t>
  </si>
  <si>
    <t>204F0C14</t>
  </si>
  <si>
    <t>61362E44</t>
  </si>
  <si>
    <t>296A6AA4</t>
  </si>
  <si>
    <t>AA8332F7</t>
  </si>
  <si>
    <t>32493815</t>
  </si>
  <si>
    <t>5A7F322C</t>
  </si>
  <si>
    <t>384B717E</t>
  </si>
  <si>
    <t>242A5D61</t>
  </si>
  <si>
    <t>1F196D48</t>
  </si>
  <si>
    <t>31381B13</t>
  </si>
  <si>
    <t>01107F53</t>
  </si>
  <si>
    <t>41250139</t>
  </si>
  <si>
    <t>63007354</t>
  </si>
  <si>
    <t>64435C28</t>
  </si>
  <si>
    <t>7D4E4E1E</t>
  </si>
  <si>
    <t>D92BC8EE</t>
  </si>
  <si>
    <t>01343B17</t>
  </si>
  <si>
    <t>B384D0EE</t>
  </si>
  <si>
    <t>71051607</t>
  </si>
  <si>
    <t>8C7D5984</t>
  </si>
  <si>
    <t>05642E29</t>
  </si>
  <si>
    <t>A37EE5E0</t>
  </si>
  <si>
    <t>7810457E</t>
  </si>
  <si>
    <t>4A184937</t>
  </si>
  <si>
    <t>7D5C7B5B</t>
  </si>
  <si>
    <t>4E007FB5</t>
  </si>
  <si>
    <t>6E745540</t>
  </si>
  <si>
    <t>2E7F3008</t>
  </si>
  <si>
    <t>3B311F1F</t>
  </si>
  <si>
    <t>41481B30</t>
  </si>
  <si>
    <t>54057472</t>
  </si>
  <si>
    <t>0B3E477B</t>
  </si>
  <si>
    <t>DF077C0F</t>
  </si>
  <si>
    <t>1C377011</t>
  </si>
  <si>
    <t>7B7C3163</t>
  </si>
  <si>
    <t>0F702A7A</t>
  </si>
  <si>
    <t>0C092E62</t>
  </si>
  <si>
    <t>9783D619</t>
  </si>
  <si>
    <t>5117494E</t>
  </si>
  <si>
    <t>F8214909</t>
  </si>
  <si>
    <t>042C224E</t>
  </si>
  <si>
    <t>370D2941</t>
  </si>
  <si>
    <t>1A185876</t>
  </si>
  <si>
    <t>B388DF7B</t>
  </si>
  <si>
    <t>61BB29D3</t>
  </si>
  <si>
    <t>3A7328B0</t>
  </si>
  <si>
    <t>6B215D59</t>
  </si>
  <si>
    <t>1C32B170</t>
  </si>
  <si>
    <t>A8310A80</t>
  </si>
  <si>
    <t>371C4048</t>
  </si>
  <si>
    <t>66446A01</t>
  </si>
  <si>
    <t>14091E7E</t>
  </si>
  <si>
    <t>502D6335</t>
  </si>
  <si>
    <t>3A550211</t>
  </si>
  <si>
    <t>3F6F7F74</t>
  </si>
  <si>
    <t>202D0E32</t>
  </si>
  <si>
    <t>72741A0D</t>
  </si>
  <si>
    <t>83C1C42F</t>
  </si>
  <si>
    <t>23F5942D</t>
  </si>
  <si>
    <t>0B43286C</t>
  </si>
  <si>
    <t>84B2DDFC</t>
  </si>
  <si>
    <t>48546E14</t>
  </si>
  <si>
    <t>16EB4520</t>
  </si>
  <si>
    <t>36796625</t>
  </si>
  <si>
    <t>51420113</t>
  </si>
  <si>
    <t>486E7446</t>
  </si>
  <si>
    <t>04137561</t>
  </si>
  <si>
    <t>7C414E42</t>
  </si>
  <si>
    <t>096F1513</t>
  </si>
  <si>
    <t>333B4335</t>
  </si>
  <si>
    <t>DF80C294</t>
  </si>
  <si>
    <t>5F3B334C</t>
  </si>
  <si>
    <t>44153B5A</t>
  </si>
  <si>
    <t>2411167E</t>
  </si>
  <si>
    <t>35120069</t>
  </si>
  <si>
    <t>7628415A</t>
  </si>
  <si>
    <t>7CECC893</t>
  </si>
  <si>
    <t>F4AE1CBF</t>
  </si>
  <si>
    <t>E5450EF6</t>
  </si>
  <si>
    <t>D20D5E86</t>
  </si>
  <si>
    <t>737A6677</t>
  </si>
  <si>
    <t>B98B6E30</t>
  </si>
  <si>
    <t>42156D00</t>
  </si>
  <si>
    <t>1C7FD4F8</t>
  </si>
  <si>
    <t>09584C67</t>
  </si>
  <si>
    <t>858E1A49</t>
  </si>
  <si>
    <t>2A433600</t>
  </si>
  <si>
    <t>09821BF4</t>
  </si>
  <si>
    <t>4E597A08</t>
  </si>
  <si>
    <t>602D0D4B</t>
  </si>
  <si>
    <t>093C4B23</t>
  </si>
  <si>
    <t>083D6616</t>
  </si>
  <si>
    <t>0A0A3929</t>
  </si>
  <si>
    <t>652E161C</t>
  </si>
  <si>
    <t>D49C8A58</t>
  </si>
  <si>
    <t>132C0D50</t>
  </si>
  <si>
    <t>A79916D3</t>
  </si>
  <si>
    <t>5325CA36</t>
  </si>
  <si>
    <t>3028193B</t>
  </si>
  <si>
    <t>010B4A43</t>
  </si>
  <si>
    <t>0A122F7C</t>
  </si>
  <si>
    <t>2F131415</t>
  </si>
  <si>
    <t>9AE0CD60</t>
  </si>
  <si>
    <t>115E049B</t>
  </si>
  <si>
    <t>7B4E1C1B</t>
  </si>
  <si>
    <t>545E6BA6</t>
  </si>
  <si>
    <t>6F43025F</t>
  </si>
  <si>
    <t>EE8959C3</t>
  </si>
  <si>
    <t>056C492F</t>
  </si>
  <si>
    <t>09265A15</t>
  </si>
  <si>
    <t>29504A28</t>
  </si>
  <si>
    <t>2D386A08</t>
  </si>
  <si>
    <t>1D220242</t>
  </si>
  <si>
    <t>695E1048</t>
  </si>
  <si>
    <t>1B120206</t>
  </si>
  <si>
    <t>0B032D2A</t>
  </si>
  <si>
    <t>68235E71</t>
  </si>
  <si>
    <t>CD85A80B</t>
  </si>
  <si>
    <t>342A2633</t>
  </si>
  <si>
    <t>857FF841</t>
  </si>
  <si>
    <t>9AB9BE82</t>
  </si>
  <si>
    <t>2D046E7A</t>
  </si>
  <si>
    <t>70445013</t>
  </si>
  <si>
    <t>5E37487A</t>
  </si>
  <si>
    <t>ECB02CB6</t>
  </si>
  <si>
    <t>00E46640</t>
  </si>
  <si>
    <t>2C307F69</t>
  </si>
  <si>
    <t>F8948436</t>
  </si>
  <si>
    <t>352F0C54</t>
  </si>
  <si>
    <t>0410677C</t>
  </si>
  <si>
    <t>42F10F36</t>
  </si>
  <si>
    <t>F0BD0CF1</t>
  </si>
  <si>
    <t>4771674B</t>
  </si>
  <si>
    <t>451B6407</t>
  </si>
  <si>
    <t>30495324</t>
  </si>
  <si>
    <t>0F6B5A5C</t>
  </si>
  <si>
    <t>2C230224</t>
  </si>
  <si>
    <t>F3C30EA7</t>
  </si>
  <si>
    <t>3E3B2365</t>
  </si>
  <si>
    <t>25052044</t>
  </si>
  <si>
    <t>377E485D</t>
  </si>
  <si>
    <t>5C227B3C</t>
  </si>
  <si>
    <t>702D96EE</t>
  </si>
  <si>
    <t>4074E64A</t>
  </si>
  <si>
    <t>1F0B453D</t>
  </si>
  <si>
    <t>781D0058</t>
  </si>
  <si>
    <t>3B5D1143</t>
  </si>
  <si>
    <t>007A0526</t>
  </si>
  <si>
    <t>5B3E0554</t>
  </si>
  <si>
    <t>6006243C</t>
  </si>
  <si>
    <t>0063447A</t>
  </si>
  <si>
    <t>19CB93B5</t>
  </si>
  <si>
    <t>383D4373</t>
  </si>
  <si>
    <t>00044038</t>
  </si>
  <si>
    <t>81CAA0AF</t>
  </si>
  <si>
    <t>03500368</t>
  </si>
  <si>
    <t>9D4B2158</t>
  </si>
  <si>
    <t>3E102D44</t>
  </si>
  <si>
    <t>24245A40</t>
  </si>
  <si>
    <t>D1F39C5C</t>
  </si>
  <si>
    <t>5E574204</t>
  </si>
  <si>
    <t>08452145</t>
  </si>
  <si>
    <t>FB2B4CAF</t>
  </si>
  <si>
    <t>1B1D8122</t>
  </si>
  <si>
    <t>5F343C19</t>
  </si>
  <si>
    <t>080E173A</t>
  </si>
  <si>
    <t>3F375555</t>
  </si>
  <si>
    <t>5D05526E</t>
  </si>
  <si>
    <t>55799EE3</t>
  </si>
  <si>
    <t>388294CB</t>
  </si>
  <si>
    <t>2B7B3020</t>
  </si>
  <si>
    <t>7BD30FF4</t>
  </si>
  <si>
    <t>3F0A117D</t>
  </si>
  <si>
    <t>5B136D1F</t>
  </si>
  <si>
    <t>270C4B49</t>
  </si>
  <si>
    <t>0C400535</t>
  </si>
  <si>
    <t>2E7B5A23</t>
  </si>
  <si>
    <t>2D197C06</t>
  </si>
  <si>
    <t>773F2067</t>
  </si>
  <si>
    <t>7E675159</t>
  </si>
  <si>
    <t>31605C75</t>
  </si>
  <si>
    <t>9EA84993</t>
  </si>
  <si>
    <t>F755E043</t>
  </si>
  <si>
    <t>266A1050</t>
  </si>
  <si>
    <t>0A38743E</t>
  </si>
  <si>
    <t>70CC7E00</t>
  </si>
  <si>
    <t>7D4E7040</t>
  </si>
  <si>
    <t>4C3D1B3D</t>
  </si>
  <si>
    <t>586F1475</t>
  </si>
  <si>
    <t>6198A566</t>
  </si>
  <si>
    <t>61626F2E</t>
  </si>
  <si>
    <t>2639610F</t>
  </si>
  <si>
    <t>4A3A1A47</t>
  </si>
  <si>
    <t>900A12F2</t>
  </si>
  <si>
    <t>75614009</t>
  </si>
  <si>
    <t>116D8DB2</t>
  </si>
  <si>
    <t>082C2D13</t>
  </si>
  <si>
    <t>0D05601C</t>
  </si>
  <si>
    <t>1A2F4E47</t>
  </si>
  <si>
    <t>0D611F22</t>
  </si>
  <si>
    <t>296E491E</t>
  </si>
  <si>
    <t>3556250A</t>
  </si>
  <si>
    <t>0706500E</t>
  </si>
  <si>
    <t>884648FA</t>
  </si>
  <si>
    <t>06684B50</t>
  </si>
  <si>
    <t>18654E77</t>
  </si>
  <si>
    <t>1D4DFC2F</t>
  </si>
  <si>
    <t>67066F46</t>
  </si>
  <si>
    <t>32722518</t>
  </si>
  <si>
    <t>3B3C4906</t>
  </si>
  <si>
    <t>93787270</t>
  </si>
  <si>
    <t>24773609</t>
  </si>
  <si>
    <t>2F50104C</t>
  </si>
  <si>
    <t>7C2E646C</t>
  </si>
  <si>
    <t>3568517C</t>
  </si>
  <si>
    <t>7942627D</t>
  </si>
  <si>
    <t>69D14D42</t>
  </si>
  <si>
    <t>5B307F74</t>
  </si>
  <si>
    <t>B2A7F17B</t>
  </si>
  <si>
    <t>9E2AC0F7</t>
  </si>
  <si>
    <t>1C410E7C</t>
  </si>
  <si>
    <t>2D626C25</t>
  </si>
  <si>
    <t>5A782B43</t>
  </si>
  <si>
    <t>1A2B3B5F</t>
  </si>
  <si>
    <t>1C97AAB2</t>
  </si>
  <si>
    <t>0D396515</t>
  </si>
  <si>
    <t>23016B07</t>
  </si>
  <si>
    <t>158679BC</t>
  </si>
  <si>
    <t>4E26BFC1</t>
  </si>
  <si>
    <t>C400B75B</t>
  </si>
  <si>
    <t>750E440A</t>
  </si>
  <si>
    <t>488FA841</t>
  </si>
  <si>
    <t>9534F392</t>
  </si>
  <si>
    <t>14035E74</t>
  </si>
  <si>
    <t>6E436E89</t>
  </si>
  <si>
    <t>07705644</t>
  </si>
  <si>
    <t>4B1F3036</t>
  </si>
  <si>
    <t>1D6B780E</t>
  </si>
  <si>
    <t>26047948</t>
  </si>
  <si>
    <t>6A3A0063</t>
  </si>
  <si>
    <t>8FCFC1D2</t>
  </si>
  <si>
    <t>057A6C68</t>
  </si>
  <si>
    <t>6B1E394D</t>
  </si>
  <si>
    <t>061D0C35</t>
  </si>
  <si>
    <t>64296F2F</t>
  </si>
  <si>
    <t>1B502723</t>
  </si>
  <si>
    <t>04322377</t>
  </si>
  <si>
    <t>03712020</t>
  </si>
  <si>
    <t>415D6857</t>
  </si>
  <si>
    <t>4D125A09</t>
  </si>
  <si>
    <t>382C5418</t>
  </si>
  <si>
    <t>B1984F5D</t>
  </si>
  <si>
    <t>021F4260</t>
  </si>
  <si>
    <t>34571A06</t>
  </si>
  <si>
    <t>23465F00</t>
  </si>
  <si>
    <t>7A58136F</t>
  </si>
  <si>
    <t>48392540</t>
  </si>
  <si>
    <t>6D355511</t>
  </si>
  <si>
    <t>41B20764</t>
  </si>
  <si>
    <t>250E7BA0</t>
  </si>
  <si>
    <t>8465D931</t>
  </si>
  <si>
    <t>FB940ADC</t>
  </si>
  <si>
    <t>592D263A</t>
  </si>
  <si>
    <t>5D025E1F</t>
  </si>
  <si>
    <t>5C325E55</t>
  </si>
  <si>
    <t>551B5A3F</t>
  </si>
  <si>
    <t>E66DEB4F</t>
  </si>
  <si>
    <t>0C1E6E1A</t>
  </si>
  <si>
    <t>3D086E6F</t>
  </si>
  <si>
    <t>505D7606</t>
  </si>
  <si>
    <t>3B033F2A</t>
  </si>
  <si>
    <t>566E2237</t>
  </si>
  <si>
    <t>7E73567C</t>
  </si>
  <si>
    <t>F7BF8B6B</t>
  </si>
  <si>
    <t>7016003E</t>
  </si>
  <si>
    <t>3F2C7E53</t>
  </si>
  <si>
    <t>377B467A</t>
  </si>
  <si>
    <t>01090F75</t>
  </si>
  <si>
    <t>3437115C</t>
  </si>
  <si>
    <t>38360B72</t>
  </si>
  <si>
    <t>0E3D1024</t>
  </si>
  <si>
    <t>041E7110</t>
  </si>
  <si>
    <t>69695120</t>
  </si>
  <si>
    <t>17533740</t>
  </si>
  <si>
    <t>0D6C6544</t>
  </si>
  <si>
    <t>3B2D0324</t>
  </si>
  <si>
    <t>17645C52</t>
  </si>
  <si>
    <t>610CF195</t>
  </si>
  <si>
    <t>300B7C0B</t>
  </si>
  <si>
    <t>CB84F6D7</t>
  </si>
  <si>
    <t>36795968</t>
  </si>
  <si>
    <t>566B4D11</t>
  </si>
  <si>
    <t>858C2A45</t>
  </si>
  <si>
    <t>7C6F4532</t>
  </si>
  <si>
    <t>18116E0E</t>
  </si>
  <si>
    <t>7234077F</t>
  </si>
  <si>
    <t>3D273C7B</t>
  </si>
  <si>
    <t>0197817B</t>
  </si>
  <si>
    <t>684B1F16</t>
  </si>
  <si>
    <t>74C9A1E9</t>
  </si>
  <si>
    <t>37415754</t>
  </si>
  <si>
    <t>00104F20</t>
  </si>
  <si>
    <t>2426415C</t>
  </si>
  <si>
    <t>4769532C</t>
  </si>
  <si>
    <t>2378EA39</t>
  </si>
  <si>
    <t>74440C3C</t>
  </si>
  <si>
    <t>AAF9F67E</t>
  </si>
  <si>
    <t>50604C37</t>
  </si>
  <si>
    <t>44153515</t>
  </si>
  <si>
    <t>6729566B</t>
  </si>
  <si>
    <t>036A426E</t>
  </si>
  <si>
    <t>2C164959</t>
  </si>
  <si>
    <t>07013170</t>
  </si>
  <si>
    <t>52434751</t>
  </si>
  <si>
    <t>944AEBEE</t>
  </si>
  <si>
    <t>7F519E04</t>
  </si>
  <si>
    <t>7C1A6938</t>
  </si>
  <si>
    <t>172493E0</t>
  </si>
  <si>
    <t>184B205B</t>
  </si>
  <si>
    <t>0E4D4F03</t>
  </si>
  <si>
    <t>AE194AA8</t>
  </si>
  <si>
    <t>26183848</t>
  </si>
  <si>
    <t>0A747813</t>
  </si>
  <si>
    <t>6F20371F</t>
  </si>
  <si>
    <t>59164461</t>
  </si>
  <si>
    <t>F89350A4</t>
  </si>
  <si>
    <t>5E2A023A</t>
  </si>
  <si>
    <t>1D7F252F</t>
  </si>
  <si>
    <t>21443757</t>
  </si>
  <si>
    <t>EE60B587</t>
  </si>
  <si>
    <t>240F2277</t>
  </si>
  <si>
    <t>1231793C</t>
  </si>
  <si>
    <t>2B374A62</t>
  </si>
  <si>
    <t>23366141</t>
  </si>
  <si>
    <t>C92A8D38</t>
  </si>
  <si>
    <t>6F262E0B</t>
  </si>
  <si>
    <t>4E15284E</t>
  </si>
  <si>
    <t>0C364027</t>
  </si>
  <si>
    <t>6F1C096B</t>
  </si>
  <si>
    <t>760D4A16</t>
  </si>
  <si>
    <t>73A755AA</t>
  </si>
  <si>
    <t>066F0B67</t>
  </si>
  <si>
    <t>1E1B213E</t>
  </si>
  <si>
    <t>0952C01F</t>
  </si>
  <si>
    <t>4C1B093B</t>
  </si>
  <si>
    <t>B286AB62</t>
  </si>
  <si>
    <t>F4B68B3F</t>
  </si>
  <si>
    <t>36D618BF</t>
  </si>
  <si>
    <t>5C636226</t>
  </si>
  <si>
    <t>60184921</t>
  </si>
  <si>
    <t>29774E33</t>
  </si>
  <si>
    <t>43305868</t>
  </si>
  <si>
    <t>135C030B</t>
  </si>
  <si>
    <t>16780863</t>
  </si>
  <si>
    <t>17299B65</t>
  </si>
  <si>
    <t>0AEF5791</t>
  </si>
  <si>
    <t>7B674238</t>
  </si>
  <si>
    <t>47273D6A</t>
  </si>
  <si>
    <t>A7101380</t>
  </si>
  <si>
    <t>49770D24</t>
  </si>
  <si>
    <t>21677C3B</t>
  </si>
  <si>
    <t>417752CD</t>
  </si>
  <si>
    <t>8968B398</t>
  </si>
  <si>
    <t>45106A7B</t>
  </si>
  <si>
    <t>435D5304</t>
  </si>
  <si>
    <t>7B2C4A66</t>
  </si>
  <si>
    <t>FB5634C0</t>
  </si>
  <si>
    <t>0E266C4E</t>
  </si>
  <si>
    <t>5603303D</t>
  </si>
  <si>
    <t>06387C78</t>
  </si>
  <si>
    <t>35251B40</t>
  </si>
  <si>
    <t>265F493A</t>
  </si>
  <si>
    <t>6C3D3F02</t>
  </si>
  <si>
    <t>0C4A2A2F</t>
  </si>
  <si>
    <t>9D9E6FE5</t>
  </si>
  <si>
    <t>27B69BBE</t>
  </si>
  <si>
    <t>36550851</t>
  </si>
  <si>
    <t>31520F13</t>
  </si>
  <si>
    <t>65112C6E</t>
  </si>
  <si>
    <t>0ADB6D2F</t>
  </si>
  <si>
    <t>507C5439</t>
  </si>
  <si>
    <t>0F7A0C53</t>
  </si>
  <si>
    <t>20107070</t>
  </si>
  <si>
    <t>5B3E5471</t>
  </si>
  <si>
    <t>314F493D</t>
  </si>
  <si>
    <t>10371715</t>
  </si>
  <si>
    <t>3630611B</t>
  </si>
  <si>
    <t>314D121A</t>
  </si>
  <si>
    <t>1275762E</t>
  </si>
  <si>
    <t>C5561D1F</t>
  </si>
  <si>
    <t>272B5F0B</t>
  </si>
  <si>
    <t>08141E5B</t>
  </si>
  <si>
    <t>88583E67</t>
  </si>
  <si>
    <t>38724712</t>
  </si>
  <si>
    <t>232A1936</t>
  </si>
  <si>
    <t>703D2B5A</t>
  </si>
  <si>
    <t>57934DAD</t>
  </si>
  <si>
    <t>5758600A</t>
  </si>
  <si>
    <t>25492834</t>
  </si>
  <si>
    <t>6C5D2C4D</t>
  </si>
  <si>
    <t>3F36680E</t>
  </si>
  <si>
    <t>1C4B3879</t>
  </si>
  <si>
    <t>50360119</t>
  </si>
  <si>
    <t>1B32342A</t>
  </si>
  <si>
    <t>24387604</t>
  </si>
  <si>
    <t>E28570D4</t>
  </si>
  <si>
    <t>7843122F</t>
  </si>
  <si>
    <t>66205B14</t>
  </si>
  <si>
    <t>45637E6B</t>
  </si>
  <si>
    <t>D5D16237</t>
  </si>
  <si>
    <t>57396C17</t>
  </si>
  <si>
    <t>440D112C</t>
  </si>
  <si>
    <t>572B2750</t>
  </si>
  <si>
    <t>5F413629</t>
  </si>
  <si>
    <t>7002285F</t>
  </si>
  <si>
    <t>390E3A17</t>
  </si>
  <si>
    <t>33256167</t>
  </si>
  <si>
    <t>D5FC4F4E</t>
  </si>
  <si>
    <t>A156AC7B</t>
  </si>
  <si>
    <t>C1EC3C6D</t>
  </si>
  <si>
    <t>216B496F</t>
  </si>
  <si>
    <t>B262928C</t>
  </si>
  <si>
    <t>D7D64AB8</t>
  </si>
  <si>
    <t>7D47391E</t>
  </si>
  <si>
    <t>0A6A6D74</t>
  </si>
  <si>
    <t>780E7863</t>
  </si>
  <si>
    <t>72295E79</t>
  </si>
  <si>
    <t>156F7C08</t>
  </si>
  <si>
    <t>587C6E7B</t>
  </si>
  <si>
    <t>2E68277C</t>
  </si>
  <si>
    <t>8FBD9454</t>
  </si>
  <si>
    <t>0A124A32</t>
  </si>
  <si>
    <t>1351741B</t>
  </si>
  <si>
    <t>7D034A6D</t>
  </si>
  <si>
    <t>9EADA9DD</t>
  </si>
  <si>
    <t>63727806</t>
  </si>
  <si>
    <t>7673115E</t>
  </si>
  <si>
    <t>780D773E</t>
  </si>
  <si>
    <t>D5F9D9FE</t>
  </si>
  <si>
    <t>1F493C69</t>
  </si>
  <si>
    <t>5EBD0CED</t>
  </si>
  <si>
    <t>720C7D74</t>
  </si>
  <si>
    <t>C13BB0EA</t>
  </si>
  <si>
    <t>7F147E18</t>
  </si>
  <si>
    <t>411D0F60</t>
  </si>
  <si>
    <t>3A1D4014</t>
  </si>
  <si>
    <t>0176FB28</t>
  </si>
  <si>
    <t>27131948</t>
  </si>
  <si>
    <t>56C7F00E</t>
  </si>
  <si>
    <t>04504546</t>
  </si>
  <si>
    <t>5B78362E</t>
  </si>
  <si>
    <t>7591D653</t>
  </si>
  <si>
    <t>63111450</t>
  </si>
  <si>
    <t>1352D9DD</t>
  </si>
  <si>
    <t>740569EB</t>
  </si>
  <si>
    <t>272E765C</t>
  </si>
  <si>
    <t>326F0216</t>
  </si>
  <si>
    <t>135D2517</t>
  </si>
  <si>
    <t>E202EDC8</t>
  </si>
  <si>
    <t>3C593E55</t>
  </si>
  <si>
    <t>137A2C49</t>
  </si>
  <si>
    <t>371B7E2A</t>
  </si>
  <si>
    <t>2E2E4478</t>
  </si>
  <si>
    <t>3D642E72</t>
  </si>
  <si>
    <t>67570900</t>
  </si>
  <si>
    <t>3EE00D26</t>
  </si>
  <si>
    <t>1C613620</t>
  </si>
  <si>
    <t>061022C6</t>
  </si>
  <si>
    <t>1F4F6354</t>
  </si>
  <si>
    <t>35221350</t>
  </si>
  <si>
    <t>DBE7C2C0</t>
  </si>
  <si>
    <t>59082268</t>
  </si>
  <si>
    <t>4AE6D4B4</t>
  </si>
  <si>
    <t>D213723C</t>
  </si>
  <si>
    <t>444D3A23</t>
  </si>
  <si>
    <t>A5692114</t>
  </si>
  <si>
    <t>37797566</t>
  </si>
  <si>
    <t>7A721672</t>
  </si>
  <si>
    <t>356F3223</t>
  </si>
  <si>
    <t>90C6BE4A</t>
  </si>
  <si>
    <t>4818742C</t>
  </si>
  <si>
    <t>42370C5F</t>
  </si>
  <si>
    <t>27645BD2</t>
  </si>
  <si>
    <t>D1AE67AC</t>
  </si>
  <si>
    <t>82D5D96F</t>
  </si>
  <si>
    <t>550E7D4E</t>
  </si>
  <si>
    <t>783A3C28</t>
  </si>
  <si>
    <t>54107945</t>
  </si>
  <si>
    <t>37085702</t>
  </si>
  <si>
    <t>81719DC6</t>
  </si>
  <si>
    <t>AB31EBE9</t>
  </si>
  <si>
    <t>3A1E066D</t>
  </si>
  <si>
    <t>30135B12</t>
  </si>
  <si>
    <t>5DD52FBF</t>
  </si>
  <si>
    <t>3723602F</t>
  </si>
  <si>
    <t>635B6128</t>
  </si>
  <si>
    <t>4D61233D</t>
  </si>
  <si>
    <t>36347931</t>
  </si>
  <si>
    <t>450E626D</t>
  </si>
  <si>
    <t>C8BBF07F</t>
  </si>
  <si>
    <t>A2AB69CA</t>
  </si>
  <si>
    <t>BB86EE6A</t>
  </si>
  <si>
    <t>86D2E709</t>
  </si>
  <si>
    <t>E4CC3003</t>
  </si>
  <si>
    <t>691C1D56</t>
  </si>
  <si>
    <t>800FCEFE</t>
  </si>
  <si>
    <t>3E363765</t>
  </si>
  <si>
    <t>3006D69A</t>
  </si>
  <si>
    <t>59304875</t>
  </si>
  <si>
    <t>448F34AA</t>
  </si>
  <si>
    <t>8838D7D3</t>
  </si>
  <si>
    <t>352E7A09</t>
  </si>
  <si>
    <t>361B1F38</t>
  </si>
  <si>
    <t>016F076B</t>
  </si>
  <si>
    <t>410E1D5C</t>
  </si>
  <si>
    <t>15427805</t>
  </si>
  <si>
    <t>6D525514</t>
  </si>
  <si>
    <t>A965CABF</t>
  </si>
  <si>
    <t>266B6426</t>
  </si>
  <si>
    <t>0F2F1E29</t>
  </si>
  <si>
    <t>04BB8892</t>
  </si>
  <si>
    <t>3F507A5F</t>
  </si>
  <si>
    <t>790E6104</t>
  </si>
  <si>
    <t>04252B3F</t>
  </si>
  <si>
    <t>56082410</t>
  </si>
  <si>
    <t>51396F79</t>
  </si>
  <si>
    <t>685C1C6B</t>
  </si>
  <si>
    <t>1B6D2305</t>
  </si>
  <si>
    <t>6BC1EB83</t>
  </si>
  <si>
    <t>2F41053B</t>
  </si>
  <si>
    <t>476C9C3A</t>
  </si>
  <si>
    <t>3F1B0879</t>
  </si>
  <si>
    <t>7D703303</t>
  </si>
  <si>
    <t>4D7E1C68</t>
  </si>
  <si>
    <t>397C393F</t>
  </si>
  <si>
    <t>4140587D</t>
  </si>
  <si>
    <t>170F5E30</t>
  </si>
  <si>
    <t>0914060F</t>
  </si>
  <si>
    <t>5A1A6771</t>
  </si>
  <si>
    <t>76203A73</t>
  </si>
  <si>
    <t>6D081355</t>
  </si>
  <si>
    <t>453C2F5F</t>
  </si>
  <si>
    <t>43754958</t>
  </si>
  <si>
    <t>400B0A0F</t>
  </si>
  <si>
    <t>5C242845</t>
  </si>
  <si>
    <t>4DFCAD3B</t>
  </si>
  <si>
    <t>15737A17</t>
  </si>
  <si>
    <t>3A75166C</t>
  </si>
  <si>
    <t>44191457</t>
  </si>
  <si>
    <t>70263613</t>
  </si>
  <si>
    <t>824AD1D1</t>
  </si>
  <si>
    <t>EEC45180</t>
  </si>
  <si>
    <t>449171A6</t>
  </si>
  <si>
    <t>487607DE</t>
  </si>
  <si>
    <t>9ACC795D</t>
  </si>
  <si>
    <t>0D85EB77</t>
  </si>
  <si>
    <t>7F1B0451</t>
  </si>
  <si>
    <t>7D31414E</t>
  </si>
  <si>
    <t>26081B77</t>
  </si>
  <si>
    <t>52463F69</t>
  </si>
  <si>
    <t>0E012E3F</t>
  </si>
  <si>
    <t>4F34072F</t>
  </si>
  <si>
    <t>2B315289</t>
  </si>
  <si>
    <t>827EB32D</t>
  </si>
  <si>
    <t>29566673</t>
  </si>
  <si>
    <t>6B4A0247</t>
  </si>
  <si>
    <t>00563F6E</t>
  </si>
  <si>
    <t>6E440A02</t>
  </si>
  <si>
    <t>0EC28D60</t>
  </si>
  <si>
    <t>30017816</t>
  </si>
  <si>
    <t>C301AB30</t>
  </si>
  <si>
    <t>325F2756</t>
  </si>
  <si>
    <t>41294F46</t>
  </si>
  <si>
    <t>C87EDFC6</t>
  </si>
  <si>
    <t>205BCA80</t>
  </si>
  <si>
    <t>B5CF8CF1</t>
  </si>
  <si>
    <t>123C0D16</t>
  </si>
  <si>
    <t>701E3E47</t>
  </si>
  <si>
    <t>AFD39D49</t>
  </si>
  <si>
    <t>716E396E</t>
  </si>
  <si>
    <t>7C791E42</t>
  </si>
  <si>
    <t>7C283B04</t>
  </si>
  <si>
    <t>503B3B44</t>
  </si>
  <si>
    <t>22075022</t>
  </si>
  <si>
    <t>595C7D6D</t>
  </si>
  <si>
    <t>56100E37</t>
  </si>
  <si>
    <t>33421567</t>
  </si>
  <si>
    <t>74324215</t>
  </si>
  <si>
    <t>C6F47F2F</t>
  </si>
  <si>
    <t>F88DE7DA</t>
  </si>
  <si>
    <t>1A1A626F</t>
  </si>
  <si>
    <t>300B150C</t>
  </si>
  <si>
    <t>65494402</t>
  </si>
  <si>
    <t>3699137A</t>
  </si>
  <si>
    <t>889247B6</t>
  </si>
  <si>
    <t>076B083A</t>
  </si>
  <si>
    <t>A0067758</t>
  </si>
  <si>
    <t>5D4887D2</t>
  </si>
  <si>
    <t>6F640B75</t>
  </si>
  <si>
    <t>2C431423</t>
  </si>
  <si>
    <t>1748F699</t>
  </si>
  <si>
    <t>27537448</t>
  </si>
  <si>
    <t>74237B3A</t>
  </si>
  <si>
    <t>7A615EF1</t>
  </si>
  <si>
    <t>46737C4B</t>
  </si>
  <si>
    <t>09234A45</t>
  </si>
  <si>
    <t>7964DD97</t>
  </si>
  <si>
    <t>800ADAD8</t>
  </si>
  <si>
    <t>5D043B5E</t>
  </si>
  <si>
    <t>913A74DB</t>
  </si>
  <si>
    <t>0F471F03</t>
  </si>
  <si>
    <t>7ECD3894</t>
  </si>
  <si>
    <t>785A4A3D</t>
  </si>
  <si>
    <t>59FD0C70</t>
  </si>
  <si>
    <t>3F7A697D</t>
  </si>
  <si>
    <t>386A4C5C</t>
  </si>
  <si>
    <t>447B7735</t>
  </si>
  <si>
    <t>310D2158</t>
  </si>
  <si>
    <t>68264203</t>
  </si>
  <si>
    <t>EBCAA1C3</t>
  </si>
  <si>
    <t>292C2C60</t>
  </si>
  <si>
    <t>4E450D5F</t>
  </si>
  <si>
    <t>2372626A</t>
  </si>
  <si>
    <t>5D53564A</t>
  </si>
  <si>
    <t>7A405D24</t>
  </si>
  <si>
    <t>11567300</t>
  </si>
  <si>
    <t>E6946D11</t>
  </si>
  <si>
    <t>C6F0FCD1</t>
  </si>
  <si>
    <t>4C7C0042</t>
  </si>
  <si>
    <t>58156247</t>
  </si>
  <si>
    <t>5509253B</t>
  </si>
  <si>
    <t>CF4799A5</t>
  </si>
  <si>
    <t>102F3572</t>
  </si>
  <si>
    <t>F1B83B66</t>
  </si>
  <si>
    <t>73400904</t>
  </si>
  <si>
    <t>83FA49BB</t>
  </si>
  <si>
    <t>23360E69</t>
  </si>
  <si>
    <t>57989104</t>
  </si>
  <si>
    <t>591C037F</t>
  </si>
  <si>
    <t>D195A666</t>
  </si>
  <si>
    <t>EBDB46F8</t>
  </si>
  <si>
    <t>08235D56</t>
  </si>
  <si>
    <t>63B52EB3</t>
  </si>
  <si>
    <t>55245F6B</t>
  </si>
  <si>
    <t>2998B0EC</t>
  </si>
  <si>
    <t>5A62121B</t>
  </si>
  <si>
    <t>443F4B5D</t>
  </si>
  <si>
    <t>44213842</t>
  </si>
  <si>
    <t>4C402D56</t>
  </si>
  <si>
    <t>A5430751</t>
  </si>
  <si>
    <t>6C013437</t>
  </si>
  <si>
    <t>0C256E33</t>
  </si>
  <si>
    <t>0713635A</t>
  </si>
  <si>
    <t>272F2F3B</t>
  </si>
  <si>
    <t>6E433966</t>
  </si>
  <si>
    <t>5F633B3C</t>
  </si>
  <si>
    <t>510E5334</t>
  </si>
  <si>
    <t>10100334</t>
  </si>
  <si>
    <t>292A4404</t>
  </si>
  <si>
    <t>3EE97A33</t>
  </si>
  <si>
    <t>2B0E1F39</t>
  </si>
  <si>
    <t>755A3F13</t>
  </si>
  <si>
    <t>4C531947</t>
  </si>
  <si>
    <t>37044080</t>
  </si>
  <si>
    <t>64406874</t>
  </si>
  <si>
    <t>7E1B2F10</t>
  </si>
  <si>
    <t>2C76181A</t>
  </si>
  <si>
    <t>327C1610</t>
  </si>
  <si>
    <t>6A42596A</t>
  </si>
  <si>
    <t>5657615E</t>
  </si>
  <si>
    <t>38234CEA</t>
  </si>
  <si>
    <t>4A6D1D4C</t>
  </si>
  <si>
    <t>515A0646</t>
  </si>
  <si>
    <t>016E0912</t>
  </si>
  <si>
    <t>BA03F8CB</t>
  </si>
  <si>
    <t>F5B00FA1</t>
  </si>
  <si>
    <t>78780E45</t>
  </si>
  <si>
    <t>9BED4DE8</t>
  </si>
  <si>
    <t>7C273A03</t>
  </si>
  <si>
    <t>BDAC2A22</t>
  </si>
  <si>
    <t>FE94E4E2</t>
  </si>
  <si>
    <t>007C4B70</t>
  </si>
  <si>
    <t>2B08E425</t>
  </si>
  <si>
    <t>BEE469CB</t>
  </si>
  <si>
    <t>5A2C0B05</t>
  </si>
  <si>
    <t>077D390B</t>
  </si>
  <si>
    <t>6A6B5579</t>
  </si>
  <si>
    <t>1A073142</t>
  </si>
  <si>
    <t>12336A63</t>
  </si>
  <si>
    <t>31540B2D</t>
  </si>
  <si>
    <t>5C472E61</t>
  </si>
  <si>
    <t>07634615</t>
  </si>
  <si>
    <t>3C3C0673</t>
  </si>
  <si>
    <t>0D715C12</t>
  </si>
  <si>
    <t>6F5F7E72</t>
  </si>
  <si>
    <t>124E0403</t>
  </si>
  <si>
    <t>101A549C</t>
  </si>
  <si>
    <t>2D083647</t>
  </si>
  <si>
    <t>02BEF825</t>
  </si>
  <si>
    <t>1C434C53</t>
  </si>
  <si>
    <t>70110027</t>
  </si>
  <si>
    <t>2E1B6116</t>
  </si>
  <si>
    <t>1D63513F</t>
  </si>
  <si>
    <t>60714E4D</t>
  </si>
  <si>
    <t>56546E3E</t>
  </si>
  <si>
    <t>1B32337B</t>
  </si>
  <si>
    <t>0165874D</t>
  </si>
  <si>
    <t>4678A84E</t>
  </si>
  <si>
    <t>342F6E22</t>
  </si>
  <si>
    <t>2D3A3F15</t>
  </si>
  <si>
    <t>2F643040</t>
  </si>
  <si>
    <t>243D147D</t>
  </si>
  <si>
    <t>231D3900</t>
  </si>
  <si>
    <t>3725593A</t>
  </si>
  <si>
    <t>7B5B731B</t>
  </si>
  <si>
    <t>E410925A</t>
  </si>
  <si>
    <t>53274963</t>
  </si>
  <si>
    <t>3E4F7249</t>
  </si>
  <si>
    <t>5378640F</t>
  </si>
  <si>
    <t>05123003</t>
  </si>
  <si>
    <t>7D0E7723</t>
  </si>
  <si>
    <t>EFE3B7CC</t>
  </si>
  <si>
    <t>78042D2D</t>
  </si>
  <si>
    <t>FC920FE2</t>
  </si>
  <si>
    <t>0889F736</t>
  </si>
  <si>
    <t>56380F1A</t>
  </si>
  <si>
    <t>0A3E447E</t>
  </si>
  <si>
    <t>2D163403</t>
  </si>
  <si>
    <t>5656394F</t>
  </si>
  <si>
    <t>8CDEC27D</t>
  </si>
  <si>
    <t>28323F31</t>
  </si>
  <si>
    <t>655F693F</t>
  </si>
  <si>
    <t>30111F29</t>
  </si>
  <si>
    <t>5D13731F</t>
  </si>
  <si>
    <t>283B5545</t>
  </si>
  <si>
    <t>174B232F</t>
  </si>
  <si>
    <t>2B3A5412</t>
  </si>
  <si>
    <t>7A354B3D</t>
  </si>
  <si>
    <t>7F3A6748</t>
  </si>
  <si>
    <t>62802FE0</t>
  </si>
  <si>
    <t>5D3D3441</t>
  </si>
  <si>
    <t>AAAFA6D0</t>
  </si>
  <si>
    <t>1E4C301A</t>
  </si>
  <si>
    <t>71211A28</t>
  </si>
  <si>
    <t>D14B439C</t>
  </si>
  <si>
    <t>44682349</t>
  </si>
  <si>
    <t>FCC22276</t>
  </si>
  <si>
    <t>3E16534C</t>
  </si>
  <si>
    <t>3F10696F</t>
  </si>
  <si>
    <t>0D590F7F</t>
  </si>
  <si>
    <t>2D79510C</t>
  </si>
  <si>
    <t>2A6C565D</t>
  </si>
  <si>
    <t>3A670C60</t>
  </si>
  <si>
    <t>3F3A4D3B</t>
  </si>
  <si>
    <t>130D0947</t>
  </si>
  <si>
    <t>0F525076</t>
  </si>
  <si>
    <t>2A170A5F</t>
  </si>
  <si>
    <t>0762181F</t>
  </si>
  <si>
    <t>677D216F</t>
  </si>
  <si>
    <t>6073574F</t>
  </si>
  <si>
    <t>2CFD101A</t>
  </si>
  <si>
    <t>9598FC26</t>
  </si>
  <si>
    <t>57C9643F</t>
  </si>
  <si>
    <t>67701757</t>
  </si>
  <si>
    <t>73656F5A</t>
  </si>
  <si>
    <t>7E1F2B10</t>
  </si>
  <si>
    <t>35107529</t>
  </si>
  <si>
    <t>35065D24</t>
  </si>
  <si>
    <t>41745932</t>
  </si>
  <si>
    <t>F1F8646A</t>
  </si>
  <si>
    <t>33041647</t>
  </si>
  <si>
    <t>24423151</t>
  </si>
  <si>
    <t>711D5A18</t>
  </si>
  <si>
    <t>BF4CF878</t>
  </si>
  <si>
    <t>FA98EF4F</t>
  </si>
  <si>
    <t>15740A4C</t>
  </si>
  <si>
    <t>6041207D</t>
  </si>
  <si>
    <t>EB3678A8</t>
  </si>
  <si>
    <t>BB3DC32E</t>
  </si>
  <si>
    <t>6C374A1F</t>
  </si>
  <si>
    <t>D26C60FF</t>
  </si>
  <si>
    <t>6D111B4B</t>
  </si>
  <si>
    <t>8DAEEFBF</t>
  </si>
  <si>
    <t>37E4FB8E</t>
  </si>
  <si>
    <t>6D4B1906</t>
  </si>
  <si>
    <t>4C2C5376</t>
  </si>
  <si>
    <t>723C8E04</t>
  </si>
  <si>
    <t>2B00460D</t>
  </si>
  <si>
    <t>04131A5D</t>
  </si>
  <si>
    <t>3C0D3702</t>
  </si>
  <si>
    <t>04003C62</t>
  </si>
  <si>
    <t>6E1AF028</t>
  </si>
  <si>
    <t>12583F19</t>
  </si>
  <si>
    <t>182B0D7C</t>
  </si>
  <si>
    <t>15105052</t>
  </si>
  <si>
    <t>0E38037C</t>
  </si>
  <si>
    <t>7D640443</t>
  </si>
  <si>
    <t>D6220529</t>
  </si>
  <si>
    <t>3A40340D</t>
  </si>
  <si>
    <t>0A1A7E5C</t>
  </si>
  <si>
    <t>2407EE99</t>
  </si>
  <si>
    <t>5C336D66</t>
  </si>
  <si>
    <t>B4237B74</t>
  </si>
  <si>
    <t>5FC4A7F8</t>
  </si>
  <si>
    <t>1A4C307D</t>
  </si>
  <si>
    <t>550F105B</t>
  </si>
  <si>
    <t>982F578F</t>
  </si>
  <si>
    <t>3D2A3853</t>
  </si>
  <si>
    <t>EF5F1077</t>
  </si>
  <si>
    <t>1156246E</t>
  </si>
  <si>
    <t>263A6953</t>
  </si>
  <si>
    <t>B3223AF5</t>
  </si>
  <si>
    <t>658A8C5C</t>
  </si>
  <si>
    <t>5955174E</t>
  </si>
  <si>
    <t>023E7703</t>
  </si>
  <si>
    <t>41002E0E</t>
  </si>
  <si>
    <t>4A0F0072</t>
  </si>
  <si>
    <t>E3E7EFD7</t>
  </si>
  <si>
    <t>1B7A7B23</t>
  </si>
  <si>
    <t>69021147</t>
  </si>
  <si>
    <t>3A160105</t>
  </si>
  <si>
    <t>0D2B585A</t>
  </si>
  <si>
    <t>45537C4C</t>
  </si>
  <si>
    <t>0F4B4846</t>
  </si>
  <si>
    <t>ABFCF04F</t>
  </si>
  <si>
    <t>C8A09A14</t>
  </si>
  <si>
    <t>91F10596</t>
  </si>
  <si>
    <t>23356944</t>
  </si>
  <si>
    <t>0E081068</t>
  </si>
  <si>
    <t>35731768</t>
  </si>
  <si>
    <t>F6DAAF9C</t>
  </si>
  <si>
    <t>177B5C42</t>
  </si>
  <si>
    <t>646A7F67</t>
  </si>
  <si>
    <t>572B2F4E</t>
  </si>
  <si>
    <t>175E3A73</t>
  </si>
  <si>
    <t>91251845</t>
  </si>
  <si>
    <t>127A5D68</t>
  </si>
  <si>
    <t>484754F0</t>
  </si>
  <si>
    <t>1C464378</t>
  </si>
  <si>
    <t>0CF00829</t>
  </si>
  <si>
    <t>133C1368</t>
  </si>
  <si>
    <t>E7266798</t>
  </si>
  <si>
    <t>256734C7</t>
  </si>
  <si>
    <t>5A343BB8</t>
  </si>
  <si>
    <t>593FBC9D</t>
  </si>
  <si>
    <t>0E7E0F41</t>
  </si>
  <si>
    <t>2579631F</t>
  </si>
  <si>
    <t>58395D70</t>
  </si>
  <si>
    <t>33B1FC9F</t>
  </si>
  <si>
    <t>49115767</t>
  </si>
  <si>
    <t>230C2C19</t>
  </si>
  <si>
    <t>34023D43</t>
  </si>
  <si>
    <t>7D4C6611</t>
  </si>
  <si>
    <t>783F2954</t>
  </si>
  <si>
    <t>EC9A01FA</t>
  </si>
  <si>
    <t>535A3436</t>
  </si>
  <si>
    <t>74421257</t>
  </si>
  <si>
    <t>65143D58</t>
  </si>
  <si>
    <t>58304132</t>
  </si>
  <si>
    <t>42392F71</t>
  </si>
  <si>
    <t>56D8733F</t>
  </si>
  <si>
    <t>37682966</t>
  </si>
  <si>
    <t>FCD63EB3</t>
  </si>
  <si>
    <t>76612535</t>
  </si>
  <si>
    <t>697C1633</t>
  </si>
  <si>
    <t>ECFE32D7</t>
  </si>
  <si>
    <t>7650252D</t>
  </si>
  <si>
    <t>093A5F36</t>
  </si>
  <si>
    <t>4971002B</t>
  </si>
  <si>
    <t>5F25445A</t>
  </si>
  <si>
    <t>464D1723</t>
  </si>
  <si>
    <t>16686A1C</t>
  </si>
  <si>
    <t>44557113</t>
  </si>
  <si>
    <t>50250722</t>
  </si>
  <si>
    <t>51306736</t>
  </si>
  <si>
    <t>70AE6116</t>
  </si>
  <si>
    <t>2D3E0A24</t>
  </si>
  <si>
    <t>39174C47</t>
  </si>
  <si>
    <t>253B2106</t>
  </si>
  <si>
    <t>D442EA72</t>
  </si>
  <si>
    <t>E0122863</t>
  </si>
  <si>
    <t>664D5913</t>
  </si>
  <si>
    <t>C21E1A70</t>
  </si>
  <si>
    <t>093F7C77</t>
  </si>
  <si>
    <t>70B951DA</t>
  </si>
  <si>
    <t>412D5B4C</t>
  </si>
  <si>
    <t>3548217B</t>
  </si>
  <si>
    <t>555C240E</t>
  </si>
  <si>
    <t>501D2A31</t>
  </si>
  <si>
    <t>608B25E0</t>
  </si>
  <si>
    <t>46355E13</t>
  </si>
  <si>
    <t>45740303</t>
  </si>
  <si>
    <t>E42CE536</t>
  </si>
  <si>
    <t>97F756BC</t>
  </si>
  <si>
    <t>7C35B3C7</t>
  </si>
  <si>
    <t>48021FC5</t>
  </si>
  <si>
    <t>243B4732</t>
  </si>
  <si>
    <t>50185846</t>
  </si>
  <si>
    <t>7C6CCC33</t>
  </si>
  <si>
    <t>33654258</t>
  </si>
  <si>
    <t>BE180781</t>
  </si>
  <si>
    <t>335F3F70</t>
  </si>
  <si>
    <t>65335654</t>
  </si>
  <si>
    <t>7E463927</t>
  </si>
  <si>
    <t>1D2D6B25</t>
  </si>
  <si>
    <t>750D5B69</t>
  </si>
  <si>
    <t>3E664666</t>
  </si>
  <si>
    <t>B6B5399E</t>
  </si>
  <si>
    <t>251A3F43</t>
  </si>
  <si>
    <t>D1B973DA</t>
  </si>
  <si>
    <t>0DCA4552</t>
  </si>
  <si>
    <t>1C503622</t>
  </si>
  <si>
    <t>04414860</t>
  </si>
  <si>
    <t>53314763</t>
  </si>
  <si>
    <t>365D2A16</t>
  </si>
  <si>
    <t>45647A4B</t>
  </si>
  <si>
    <t>3E454E4C</t>
  </si>
  <si>
    <t>066E7224</t>
  </si>
  <si>
    <t>103A3C7A</t>
  </si>
  <si>
    <t>36724724</t>
  </si>
  <si>
    <t>00ACD4E2</t>
  </si>
  <si>
    <t>9DCF8E59</t>
  </si>
  <si>
    <t>044F2E05</t>
  </si>
  <si>
    <t>10ED7868</t>
  </si>
  <si>
    <t>247A5F3B</t>
  </si>
  <si>
    <t>FB384DCA</t>
  </si>
  <si>
    <t>F660741E</t>
  </si>
  <si>
    <t>6D4BDBA1</t>
  </si>
  <si>
    <t>784A3253</t>
  </si>
  <si>
    <t>CE55195B</t>
  </si>
  <si>
    <t>BB881945</t>
  </si>
  <si>
    <t>41692E19</t>
  </si>
  <si>
    <t>565F711F</t>
  </si>
  <si>
    <t>FF618AA8</t>
  </si>
  <si>
    <t>69335C5C</t>
  </si>
  <si>
    <t>6021054D</t>
  </si>
  <si>
    <t>61302C41</t>
  </si>
  <si>
    <t>7825020D</t>
  </si>
  <si>
    <t>C6A0689A</t>
  </si>
  <si>
    <t>564F2E40</t>
  </si>
  <si>
    <t>65245523</t>
  </si>
  <si>
    <t>DED51325</t>
  </si>
  <si>
    <t>D8ADC824</t>
  </si>
  <si>
    <t>3F345728</t>
  </si>
  <si>
    <t>30636847</t>
  </si>
  <si>
    <t>9968C3EE</t>
  </si>
  <si>
    <t>63BA9D09</t>
  </si>
  <si>
    <t>1A6C1D56</t>
  </si>
  <si>
    <t>07174969</t>
  </si>
  <si>
    <t>1E7E7A26</t>
  </si>
  <si>
    <t>356D2E07</t>
  </si>
  <si>
    <t>06527365</t>
  </si>
  <si>
    <t>67794101</t>
  </si>
  <si>
    <t>3369377F</t>
  </si>
  <si>
    <t>0E6B4940</t>
  </si>
  <si>
    <t>6A752332</t>
  </si>
  <si>
    <t>76131848</t>
  </si>
  <si>
    <t>3217376D</t>
  </si>
  <si>
    <t>453A2734</t>
  </si>
  <si>
    <t>034D145D</t>
  </si>
  <si>
    <t>090E480A</t>
  </si>
  <si>
    <t>241B713F</t>
  </si>
  <si>
    <t>5445543E</t>
  </si>
  <si>
    <t>6065721A</t>
  </si>
  <si>
    <t>691D3077</t>
  </si>
  <si>
    <t>F0BDDAA9</t>
  </si>
  <si>
    <t>5712644B</t>
  </si>
  <si>
    <t>7E53263F</t>
  </si>
  <si>
    <t>5819231D</t>
  </si>
  <si>
    <t>C65FE6C4</t>
  </si>
  <si>
    <t>1304677C</t>
  </si>
  <si>
    <t>671F0856</t>
  </si>
  <si>
    <t>282C2707</t>
  </si>
  <si>
    <t>E8A71892</t>
  </si>
  <si>
    <t>90C94AD6</t>
  </si>
  <si>
    <t>1167EDA4</t>
  </si>
  <si>
    <t>1E647343</t>
  </si>
  <si>
    <t>6A687702</t>
  </si>
  <si>
    <t>66423807</t>
  </si>
  <si>
    <t>2E056631</t>
  </si>
  <si>
    <t>35566255</t>
  </si>
  <si>
    <t>838C0115</t>
  </si>
  <si>
    <t>4E2D0E24</t>
  </si>
  <si>
    <t>79541508</t>
  </si>
  <si>
    <t>7F45737E</t>
  </si>
  <si>
    <t>0A407B70</t>
  </si>
  <si>
    <t>12304C42</t>
  </si>
  <si>
    <t>357C3A1A</t>
  </si>
  <si>
    <t>72507A3C</t>
  </si>
  <si>
    <t>2E5DFC0F</t>
  </si>
  <si>
    <t>54761C5F</t>
  </si>
  <si>
    <t>89014A38</t>
  </si>
  <si>
    <t>9651116E</t>
  </si>
  <si>
    <t>CC2BA8FF</t>
  </si>
  <si>
    <t>572D2772</t>
  </si>
  <si>
    <t>D220D3FB</t>
  </si>
  <si>
    <t>592A7077</t>
  </si>
  <si>
    <t>250E0060</t>
  </si>
  <si>
    <t>57302647</t>
  </si>
  <si>
    <t>6D3354E1</t>
  </si>
  <si>
    <t>3903684E</t>
  </si>
  <si>
    <t>0C212E09</t>
  </si>
  <si>
    <t>7A055133</t>
  </si>
  <si>
    <t>9F774ED5</t>
  </si>
  <si>
    <t>62151872</t>
  </si>
  <si>
    <t>4300E100</t>
  </si>
  <si>
    <t>0C5D2732</t>
  </si>
  <si>
    <t>621E6320</t>
  </si>
  <si>
    <t>1B3A7723</t>
  </si>
  <si>
    <t>7F191596</t>
  </si>
  <si>
    <t>645E3634</t>
  </si>
  <si>
    <t>7E5E621A</t>
  </si>
  <si>
    <t>1D61795D</t>
  </si>
  <si>
    <t>213B3A56</t>
  </si>
  <si>
    <t>11137437</t>
  </si>
  <si>
    <t>28313C24</t>
  </si>
  <si>
    <t>4C55100F</t>
  </si>
  <si>
    <t>5FDC24AF</t>
  </si>
  <si>
    <t>6390D5A0</t>
  </si>
  <si>
    <t>A0175FA0</t>
  </si>
  <si>
    <t>05204C26</t>
  </si>
  <si>
    <t>5D372574</t>
  </si>
  <si>
    <t>63793421</t>
  </si>
  <si>
    <t>1D0F1759</t>
  </si>
  <si>
    <t>E557C58D</t>
  </si>
  <si>
    <t>381E6E13</t>
  </si>
  <si>
    <t>3E25454D</t>
  </si>
  <si>
    <t>4C2D7271</t>
  </si>
  <si>
    <t>6F295013</t>
  </si>
  <si>
    <t>4A57246D</t>
  </si>
  <si>
    <t>19146529</t>
  </si>
  <si>
    <t>E1D8F175</t>
  </si>
  <si>
    <t>28455A49</t>
  </si>
  <si>
    <t>7FB1A222</t>
  </si>
  <si>
    <t>04071938</t>
  </si>
  <si>
    <t>7F3817DE</t>
  </si>
  <si>
    <t>3A66B707</t>
  </si>
  <si>
    <t>4F593B41</t>
  </si>
  <si>
    <t>3F244C3A</t>
  </si>
  <si>
    <t>7F245F21</t>
  </si>
  <si>
    <t>2E795A28</t>
  </si>
  <si>
    <t>4B2B2A3B</t>
  </si>
  <si>
    <t>56285D7F</t>
  </si>
  <si>
    <t>14A7B67C</t>
  </si>
  <si>
    <t>72481C26</t>
  </si>
  <si>
    <t>6054330C</t>
  </si>
  <si>
    <t>4D567402</t>
  </si>
  <si>
    <t>3D673F15</t>
  </si>
  <si>
    <t>4B370668</t>
  </si>
  <si>
    <t>135D6B0C</t>
  </si>
  <si>
    <t>752B0474</t>
  </si>
  <si>
    <t>1E647E77</t>
  </si>
  <si>
    <t>8FA7499A</t>
  </si>
  <si>
    <t>8056721D</t>
  </si>
  <si>
    <t>3C67561B</t>
  </si>
  <si>
    <t>1E393955</t>
  </si>
  <si>
    <t>50495F17</t>
  </si>
  <si>
    <t>52524A14</t>
  </si>
  <si>
    <t>1B48193D</t>
  </si>
  <si>
    <t>38FC9F30</t>
  </si>
  <si>
    <t>CC3F1A35</t>
  </si>
  <si>
    <t>6376640C</t>
  </si>
  <si>
    <t>331F4833</t>
  </si>
  <si>
    <t>7F390530</t>
  </si>
  <si>
    <t>0377003E</t>
  </si>
  <si>
    <t>607E0E79</t>
  </si>
  <si>
    <t>2B69180A</t>
  </si>
  <si>
    <t>7774286C</t>
  </si>
  <si>
    <t>7923E24C</t>
  </si>
  <si>
    <t>66103514</t>
  </si>
  <si>
    <t>5A2C0786</t>
  </si>
  <si>
    <t>7C23011A</t>
  </si>
  <si>
    <t>61FE690D</t>
  </si>
  <si>
    <t>0877580C</t>
  </si>
  <si>
    <t>0B6F2411</t>
  </si>
  <si>
    <t>7DDE8693</t>
  </si>
  <si>
    <t>7C2E601A</t>
  </si>
  <si>
    <t>69235145</t>
  </si>
  <si>
    <t>391D0066</t>
  </si>
  <si>
    <t>32596C2A</t>
  </si>
  <si>
    <t>4E3C1A5E</t>
  </si>
  <si>
    <t>02B68132</t>
  </si>
  <si>
    <t>86749661</t>
  </si>
  <si>
    <t>57697624</t>
  </si>
  <si>
    <t>34113067</t>
  </si>
  <si>
    <t>21080167</t>
  </si>
  <si>
    <t>1DA9A220</t>
  </si>
  <si>
    <t>201B4950</t>
  </si>
  <si>
    <t>F0F1FEAE</t>
  </si>
  <si>
    <t>5D6D4B2A</t>
  </si>
  <si>
    <t>38402816</t>
  </si>
  <si>
    <t>4940333C</t>
  </si>
  <si>
    <t>1F430C7C</t>
  </si>
  <si>
    <t>75322F48</t>
  </si>
  <si>
    <t>0F64486F</t>
  </si>
  <si>
    <t>28307729</t>
  </si>
  <si>
    <t>DBA058EC</t>
  </si>
  <si>
    <t>2F4597FD</t>
  </si>
  <si>
    <t>25112E59</t>
  </si>
  <si>
    <t>112D0C00</t>
  </si>
  <si>
    <t>3347133A</t>
  </si>
  <si>
    <t>CB4F617D</t>
  </si>
  <si>
    <t>5B601377</t>
  </si>
  <si>
    <t>A6583769</t>
  </si>
  <si>
    <t>2F774A46</t>
  </si>
  <si>
    <t>1E726452</t>
  </si>
  <si>
    <t>67080742</t>
  </si>
  <si>
    <t>772A6B41</t>
  </si>
  <si>
    <t>402A0D46</t>
  </si>
  <si>
    <t>38411945</t>
  </si>
  <si>
    <t>6D292C79</t>
  </si>
  <si>
    <t>4375651E</t>
  </si>
  <si>
    <t>0E66277C</t>
  </si>
  <si>
    <t>9B38D61D</t>
  </si>
  <si>
    <t>4B3E4338</t>
  </si>
  <si>
    <t>01EB48A7</t>
  </si>
  <si>
    <t>8AB43D3E</t>
  </si>
  <si>
    <t>7A3A7B60</t>
  </si>
  <si>
    <t>41092B73</t>
  </si>
  <si>
    <t>10731332</t>
  </si>
  <si>
    <t>47423B2A</t>
  </si>
  <si>
    <t>391A695E</t>
  </si>
  <si>
    <t>574B0942</t>
  </si>
  <si>
    <t>362F0226</t>
  </si>
  <si>
    <t>36215955</t>
  </si>
  <si>
    <t>562B5144</t>
  </si>
  <si>
    <t>721B3924</t>
  </si>
  <si>
    <t>7C553E48</t>
  </si>
  <si>
    <t>558431A3</t>
  </si>
  <si>
    <t>3A051677</t>
  </si>
  <si>
    <t>05015775</t>
  </si>
  <si>
    <t>2C401452</t>
  </si>
  <si>
    <t>6544594D</t>
  </si>
  <si>
    <t>18350714</t>
  </si>
  <si>
    <t>0A08034A</t>
  </si>
  <si>
    <t>6E0B2647</t>
  </si>
  <si>
    <t>16740877</t>
  </si>
  <si>
    <t>280B2873</t>
  </si>
  <si>
    <t>C89B4493</t>
  </si>
  <si>
    <t>E5809F12</t>
  </si>
  <si>
    <t>7C48355B</t>
  </si>
  <si>
    <t>44602A56</t>
  </si>
  <si>
    <t>AD79FDE7</t>
  </si>
  <si>
    <t>1E34370B</t>
  </si>
  <si>
    <t>34665E5C</t>
  </si>
  <si>
    <t>1B5A206B</t>
  </si>
  <si>
    <t>6F457B14</t>
  </si>
  <si>
    <t>420D2845</t>
  </si>
  <si>
    <t>2FF20E13</t>
  </si>
  <si>
    <t>02A7F108</t>
  </si>
  <si>
    <t>57050B01</t>
  </si>
  <si>
    <t>4F81A768</t>
  </si>
  <si>
    <t>C47D202A</t>
  </si>
  <si>
    <t>62580676</t>
  </si>
  <si>
    <t>6E203945</t>
  </si>
  <si>
    <t>ECCE4B01</t>
  </si>
  <si>
    <t>4C7C417B</t>
  </si>
  <si>
    <t>26DE67A9</t>
  </si>
  <si>
    <t>576C1E68</t>
  </si>
  <si>
    <t>F4312E30</t>
  </si>
  <si>
    <t>2008034B</t>
  </si>
  <si>
    <t>4F3C762B</t>
  </si>
  <si>
    <t>78777170</t>
  </si>
  <si>
    <t>3D0E2641</t>
  </si>
  <si>
    <t>5B23345D</t>
  </si>
  <si>
    <t>3A2C4258</t>
  </si>
  <si>
    <t>B8880E3C</t>
  </si>
  <si>
    <t>352D0319</t>
  </si>
  <si>
    <t>768180D3</t>
  </si>
  <si>
    <t>56381C7C</t>
  </si>
  <si>
    <t>355D6614</t>
  </si>
  <si>
    <t>0020340A</t>
  </si>
  <si>
    <t>07323226</t>
  </si>
  <si>
    <t>57216D2A</t>
  </si>
  <si>
    <t>250917E3</t>
  </si>
  <si>
    <t>0E99F038</t>
  </si>
  <si>
    <t>277E3068</t>
  </si>
  <si>
    <t>7D51C15D</t>
  </si>
  <si>
    <t>1A753852</t>
  </si>
  <si>
    <t>39380956</t>
  </si>
  <si>
    <t>4D020046</t>
  </si>
  <si>
    <t>6E2D5F23</t>
  </si>
  <si>
    <t>79EFFCBC</t>
  </si>
  <si>
    <t>7D271C18</t>
  </si>
  <si>
    <t>0E6E383D</t>
  </si>
  <si>
    <t>1645A921</t>
  </si>
  <si>
    <t>C835F592</t>
  </si>
  <si>
    <t>1025002E</t>
  </si>
  <si>
    <t>42214415</t>
  </si>
  <si>
    <t>A5086049</t>
  </si>
  <si>
    <t>2F15193C</t>
  </si>
  <si>
    <t>B4401B9A</t>
  </si>
  <si>
    <t>464C3D5F</t>
  </si>
  <si>
    <t>9B1524A5</t>
  </si>
  <si>
    <t>27167EBC</t>
  </si>
  <si>
    <t>56280411</t>
  </si>
  <si>
    <t>79181434</t>
  </si>
  <si>
    <t>7C667B28</t>
  </si>
  <si>
    <t>2E255A1F</t>
  </si>
  <si>
    <t>D7A545ED</t>
  </si>
  <si>
    <t>5A2F5379</t>
  </si>
  <si>
    <t>534E5223</t>
  </si>
  <si>
    <t>1F755372</t>
  </si>
  <si>
    <t>20315612</t>
  </si>
  <si>
    <t>F31E08FA</t>
  </si>
  <si>
    <t>2740232D</t>
  </si>
  <si>
    <t>B28B7856</t>
  </si>
  <si>
    <t>3E012937</t>
  </si>
  <si>
    <t>07146C5C</t>
  </si>
  <si>
    <t>28654242</t>
  </si>
  <si>
    <t>0C83C2CF</t>
  </si>
  <si>
    <t>1B1A5828</t>
  </si>
  <si>
    <t>73FC7F85</t>
  </si>
  <si>
    <t>21B1E9EB</t>
  </si>
  <si>
    <t>1C99B010</t>
  </si>
  <si>
    <t>C00FBB72</t>
  </si>
  <si>
    <t>541B2236</t>
  </si>
  <si>
    <t>CF10DCC3</t>
  </si>
  <si>
    <t>4E461E3B</t>
  </si>
  <si>
    <t>3F74444A</t>
  </si>
  <si>
    <t>31467A09</t>
  </si>
  <si>
    <t>033E4200</t>
  </si>
  <si>
    <t>53200942</t>
  </si>
  <si>
    <t>27573124</t>
  </si>
  <si>
    <t>5F34346B</t>
  </si>
  <si>
    <t>1F5E2452</t>
  </si>
  <si>
    <t>00076868</t>
  </si>
  <si>
    <t>6C6C237F</t>
  </si>
  <si>
    <t>06387567</t>
  </si>
  <si>
    <t>3DB5A674</t>
  </si>
  <si>
    <t>527F4812</t>
  </si>
  <si>
    <t>B812F1EC</t>
  </si>
  <si>
    <t>0D837791</t>
  </si>
  <si>
    <t>052CC179</t>
  </si>
  <si>
    <t>22475667</t>
  </si>
  <si>
    <t>64065350</t>
  </si>
  <si>
    <t>F820DE95</t>
  </si>
  <si>
    <t>4D1F5650</t>
  </si>
  <si>
    <t>02752E11</t>
  </si>
  <si>
    <t>54292814</t>
  </si>
  <si>
    <t>0C1D1D6C</t>
  </si>
  <si>
    <t>AD3C5AA4</t>
  </si>
  <si>
    <t>EFE0BE08</t>
  </si>
  <si>
    <t>88E08A7F</t>
  </si>
  <si>
    <t>58523974</t>
  </si>
  <si>
    <t>6D2A4400</t>
  </si>
  <si>
    <t>71385737</t>
  </si>
  <si>
    <t>7B6C2E0B</t>
  </si>
  <si>
    <t>1B34752E</t>
  </si>
  <si>
    <t>BC9482C6</t>
  </si>
  <si>
    <t>72040627</t>
  </si>
  <si>
    <t>26AEA5BE</t>
  </si>
  <si>
    <t>00345304</t>
  </si>
  <si>
    <t>2E1B0174</t>
  </si>
  <si>
    <t>D5678EC8</t>
  </si>
  <si>
    <t>42CE3C93</t>
  </si>
  <si>
    <t>5BE8C7C1</t>
  </si>
  <si>
    <t>76564562</t>
  </si>
  <si>
    <t>653E712C</t>
  </si>
  <si>
    <t>CF25944F</t>
  </si>
  <si>
    <t>26600AB2</t>
  </si>
  <si>
    <t>7A706114</t>
  </si>
  <si>
    <t>9AD6F140</t>
  </si>
  <si>
    <t>0F924D6A</t>
  </si>
  <si>
    <t>4FAEF63F</t>
  </si>
  <si>
    <t>5BF1EBBE</t>
  </si>
  <si>
    <t>494F243B</t>
  </si>
  <si>
    <t>CAC004E9</t>
  </si>
  <si>
    <t>DC44A412</t>
  </si>
  <si>
    <t>0E3C2E5C</t>
  </si>
  <si>
    <t>7B0E2E7B</t>
  </si>
  <si>
    <t>24577170</t>
  </si>
  <si>
    <t>06674B1D</t>
  </si>
  <si>
    <t>4B521044</t>
  </si>
  <si>
    <t>7E5E5B16</t>
  </si>
  <si>
    <t>5F508386</t>
  </si>
  <si>
    <t>2B7A2C48</t>
  </si>
  <si>
    <t>0E604A58</t>
  </si>
  <si>
    <t>694B0829</t>
  </si>
  <si>
    <t>4A005CCE</t>
  </si>
  <si>
    <t>9EC8C4A5</t>
  </si>
  <si>
    <t>66681B48</t>
  </si>
  <si>
    <t>701B75B3</t>
  </si>
  <si>
    <t>D9985F72</t>
  </si>
  <si>
    <t>56341762</t>
  </si>
  <si>
    <t>9D26273E</t>
  </si>
  <si>
    <t>28B869AC</t>
  </si>
  <si>
    <t>27302316</t>
  </si>
  <si>
    <t>5A212C77</t>
  </si>
  <si>
    <t>540D0933</t>
  </si>
  <si>
    <t>EB9E009C</t>
  </si>
  <si>
    <t>20007B23</t>
  </si>
  <si>
    <t>5311396E</t>
  </si>
  <si>
    <t>6B6C635A</t>
  </si>
  <si>
    <t>8CF6B978</t>
  </si>
  <si>
    <t>55534B01</t>
  </si>
  <si>
    <t>4A2D427F</t>
  </si>
  <si>
    <t>0F284675</t>
  </si>
  <si>
    <t>2A7F147F</t>
  </si>
  <si>
    <t>C929794E</t>
  </si>
  <si>
    <t>39790D49</t>
  </si>
  <si>
    <t>07063657</t>
  </si>
  <si>
    <t>7A1D7277</t>
  </si>
  <si>
    <t>272EC9F7</t>
  </si>
  <si>
    <t>6A5A17E6</t>
  </si>
  <si>
    <t>311448B1</t>
  </si>
  <si>
    <t>A5492840</t>
  </si>
  <si>
    <t>33EB8D47</t>
  </si>
  <si>
    <t>3D567E34</t>
  </si>
  <si>
    <t>7B4B0C0E</t>
  </si>
  <si>
    <t>6D0D684B</t>
  </si>
  <si>
    <t>809C295F</t>
  </si>
  <si>
    <t>64753401</t>
  </si>
  <si>
    <t>35005B25</t>
  </si>
  <si>
    <t>74102847</t>
  </si>
  <si>
    <t>3A5D51AF</t>
  </si>
  <si>
    <t>3B211728</t>
  </si>
  <si>
    <t>D8145FED</t>
  </si>
  <si>
    <t>63DFF09F</t>
  </si>
  <si>
    <t>2764BB28</t>
  </si>
  <si>
    <t>2927723F</t>
  </si>
  <si>
    <t>60607113</t>
  </si>
  <si>
    <t>28656606</t>
  </si>
  <si>
    <t>736C5A70</t>
  </si>
  <si>
    <t>413B2805</t>
  </si>
  <si>
    <t>C537F85A</t>
  </si>
  <si>
    <t>73704302</t>
  </si>
  <si>
    <t>0C683B3E</t>
  </si>
  <si>
    <t>20640A32</t>
  </si>
  <si>
    <t>1BC3D5B9</t>
  </si>
  <si>
    <t>721D7D5D</t>
  </si>
  <si>
    <t>76256D27</t>
  </si>
  <si>
    <t>34527650</t>
  </si>
  <si>
    <t>27606D26</t>
  </si>
  <si>
    <t>2C15552E</t>
  </si>
  <si>
    <t>36407918</t>
  </si>
  <si>
    <t>7861523B</t>
  </si>
  <si>
    <t>3D223124</t>
  </si>
  <si>
    <t>29294032</t>
  </si>
  <si>
    <t>760D715A</t>
  </si>
  <si>
    <t>C5019D77</t>
  </si>
  <si>
    <t>08486E1F</t>
  </si>
  <si>
    <t>19573518</t>
  </si>
  <si>
    <t>717B684C</t>
  </si>
  <si>
    <t>1F037954</t>
  </si>
  <si>
    <t>43514818</t>
  </si>
  <si>
    <t>0FB47CEB</t>
  </si>
  <si>
    <t>513FF40E</t>
  </si>
  <si>
    <t>37012C62</t>
  </si>
  <si>
    <t>C07DF3AB</t>
  </si>
  <si>
    <t>DDC7FCD7</t>
  </si>
  <si>
    <t>4228443E</t>
  </si>
  <si>
    <t>39712F59</t>
  </si>
  <si>
    <t>34242B1A</t>
  </si>
  <si>
    <t>82881483</t>
  </si>
  <si>
    <t>205A4C17</t>
  </si>
  <si>
    <t>E9452D5A</t>
  </si>
  <si>
    <t>26B7AE45</t>
  </si>
  <si>
    <t>362E1F65</t>
  </si>
  <si>
    <t>02124522</t>
  </si>
  <si>
    <t>61BA2536</t>
  </si>
  <si>
    <t>DA44FF2A</t>
  </si>
  <si>
    <t>5C50DE69</t>
  </si>
  <si>
    <t>0C12B840</t>
  </si>
  <si>
    <t>1B634E2F</t>
  </si>
  <si>
    <t>885E0966</t>
  </si>
  <si>
    <t>0245184A</t>
  </si>
  <si>
    <t>264B0E6A</t>
  </si>
  <si>
    <t>08983815</t>
  </si>
  <si>
    <t>584A0C3F</t>
  </si>
  <si>
    <t>E9A79F7A</t>
  </si>
  <si>
    <t>337F2976</t>
  </si>
  <si>
    <t>5E06285A</t>
  </si>
  <si>
    <t>1400100E</t>
  </si>
  <si>
    <t>7E695231</t>
  </si>
  <si>
    <t>C5B17D2A</t>
  </si>
  <si>
    <t>03637D19</t>
  </si>
  <si>
    <t>EF53A218</t>
  </si>
  <si>
    <t>1ADE8DC9</t>
  </si>
  <si>
    <t>20175E1B</t>
  </si>
  <si>
    <t>25496161</t>
  </si>
  <si>
    <t>2E385B43</t>
  </si>
  <si>
    <t>4A6C5C02</t>
  </si>
  <si>
    <t>0F3C7133</t>
  </si>
  <si>
    <t>53175118</t>
  </si>
  <si>
    <t>7F770857</t>
  </si>
  <si>
    <t>191D0B6A</t>
  </si>
  <si>
    <t>4C717D61</t>
  </si>
  <si>
    <t>1B1F2666</t>
  </si>
  <si>
    <t>657B337C</t>
  </si>
  <si>
    <t>4074763C</t>
  </si>
  <si>
    <t>165B160C</t>
  </si>
  <si>
    <t>2A765C34</t>
  </si>
  <si>
    <t>26130510</t>
  </si>
  <si>
    <t>57090D3B</t>
  </si>
  <si>
    <t>70173762</t>
  </si>
  <si>
    <t>7E3B006D</t>
  </si>
  <si>
    <t>0A1C2E14</t>
  </si>
  <si>
    <t>73733625</t>
  </si>
  <si>
    <t>6634237D</t>
  </si>
  <si>
    <t>4B68007B</t>
  </si>
  <si>
    <t>7AC26DD7</t>
  </si>
  <si>
    <t>F99F9017</t>
  </si>
  <si>
    <t>4C4C7C2D</t>
  </si>
  <si>
    <t>5F42785F</t>
  </si>
  <si>
    <t>285B8E91</t>
  </si>
  <si>
    <t>5A5FC049</t>
  </si>
  <si>
    <t>73781273</t>
  </si>
  <si>
    <t>7602164A</t>
  </si>
  <si>
    <t>52AFD3F9</t>
  </si>
  <si>
    <t>75592458</t>
  </si>
  <si>
    <t>6A2F6CF5</t>
  </si>
  <si>
    <t>55351B2A</t>
  </si>
  <si>
    <t>BACD3B93</t>
  </si>
  <si>
    <t>5D311A01</t>
  </si>
  <si>
    <t>2404857C</t>
  </si>
  <si>
    <t>0C3FD83F</t>
  </si>
  <si>
    <t>DD540015</t>
  </si>
  <si>
    <t>2713207C</t>
  </si>
  <si>
    <t>4C613D1A</t>
  </si>
  <si>
    <t>34FB05D1</t>
  </si>
  <si>
    <t>6E00D474</t>
  </si>
  <si>
    <t>4B093F3B</t>
  </si>
  <si>
    <t>4A3F4708</t>
  </si>
  <si>
    <t>5C587426</t>
  </si>
  <si>
    <t>23386544</t>
  </si>
  <si>
    <t>7C283C13</t>
  </si>
  <si>
    <t>1B5C652B</t>
  </si>
  <si>
    <t>3C30630B</t>
  </si>
  <si>
    <t>367F1C55</t>
  </si>
  <si>
    <t>1B7C5B5D</t>
  </si>
  <si>
    <t>1C5C6F64</t>
  </si>
  <si>
    <t>52623A1D</t>
  </si>
  <si>
    <t>11153C4B</t>
  </si>
  <si>
    <t>200F2703</t>
  </si>
  <si>
    <t>D28E02F3</t>
  </si>
  <si>
    <t>71096D77</t>
  </si>
  <si>
    <t>246F3770</t>
  </si>
  <si>
    <t>4F540262</t>
  </si>
  <si>
    <t>01597A37</t>
  </si>
  <si>
    <t>84AB8EB7</t>
  </si>
  <si>
    <t>CFB5375E</t>
  </si>
  <si>
    <t>355A2546</t>
  </si>
  <si>
    <t>57277E3D</t>
  </si>
  <si>
    <t>5ACCF232</t>
  </si>
  <si>
    <t>2207167F</t>
  </si>
  <si>
    <t>D957315A</t>
  </si>
  <si>
    <t>A755BCA7</t>
  </si>
  <si>
    <t>58335DC5</t>
  </si>
  <si>
    <t>20034A78</t>
  </si>
  <si>
    <t>212AFDDD</t>
  </si>
  <si>
    <t>12565461</t>
  </si>
  <si>
    <t>67880F9F</t>
  </si>
  <si>
    <t>C4D4634D</t>
  </si>
  <si>
    <t>B6021E2A</t>
  </si>
  <si>
    <t>18C62F80</t>
  </si>
  <si>
    <t>1B5D0E35</t>
  </si>
  <si>
    <t>62146A7F</t>
  </si>
  <si>
    <t>787B7A36</t>
  </si>
  <si>
    <t>1007483C</t>
  </si>
  <si>
    <t>30755F61</t>
  </si>
  <si>
    <t>46717820</t>
  </si>
  <si>
    <t>5584810A</t>
  </si>
  <si>
    <t>263F7539</t>
  </si>
  <si>
    <t>547F19F4</t>
  </si>
  <si>
    <t>33035C30</t>
  </si>
  <si>
    <t>6D177D02</t>
  </si>
  <si>
    <t>6A24190A</t>
  </si>
  <si>
    <t>7F6B3501</t>
  </si>
  <si>
    <t>6107623F</t>
  </si>
  <si>
    <t>6C797F74</t>
  </si>
  <si>
    <t>F6CE2E97</t>
  </si>
  <si>
    <t>4B5B710E</t>
  </si>
  <si>
    <t>19FF69E2</t>
  </si>
  <si>
    <t>131F0152</t>
  </si>
  <si>
    <t>C2F4E566</t>
  </si>
  <si>
    <t>461E477D</t>
  </si>
  <si>
    <t>DFAB65F4</t>
  </si>
  <si>
    <t>A96A801A</t>
  </si>
  <si>
    <t>062D137B</t>
  </si>
  <si>
    <t>264E6F50</t>
  </si>
  <si>
    <t>5E726E01</t>
  </si>
  <si>
    <t>4D23406B</t>
  </si>
  <si>
    <t>675F3E1E</t>
  </si>
  <si>
    <t>38713345</t>
  </si>
  <si>
    <t>523D5859</t>
  </si>
  <si>
    <t>514C7101</t>
  </si>
  <si>
    <t>FA5BD122</t>
  </si>
  <si>
    <t>F74B76AC</t>
  </si>
  <si>
    <t>770F2E14</t>
  </si>
  <si>
    <t>752D5807</t>
  </si>
  <si>
    <t>447967B0</t>
  </si>
  <si>
    <t>6F5E0422</t>
  </si>
  <si>
    <t>7F4D2805</t>
  </si>
  <si>
    <t>0E477677</t>
  </si>
  <si>
    <t>8578FF49</t>
  </si>
  <si>
    <t>1D03CB89</t>
  </si>
  <si>
    <t>7E1CC352</t>
  </si>
  <si>
    <t>3D2E3E4A</t>
  </si>
  <si>
    <t>403A1D67</t>
  </si>
  <si>
    <t>DBA38C6A</t>
  </si>
  <si>
    <t>061A5071</t>
  </si>
  <si>
    <t>5828E693</t>
  </si>
  <si>
    <t>2C2D7D78</t>
  </si>
  <si>
    <t>393D0287</t>
  </si>
  <si>
    <t>292C082B</t>
  </si>
  <si>
    <t>1A7B4321</t>
  </si>
  <si>
    <t>32077E6E</t>
  </si>
  <si>
    <t>0E0F2C79</t>
  </si>
  <si>
    <t>3458351C</t>
  </si>
  <si>
    <t>7E5D0C42</t>
  </si>
  <si>
    <t>0D034F0E</t>
  </si>
  <si>
    <t>40575017</t>
  </si>
  <si>
    <t>0C62113B</t>
  </si>
  <si>
    <t>41CAC9B6</t>
  </si>
  <si>
    <t>4F386F7D</t>
  </si>
  <si>
    <t>6364062A</t>
  </si>
  <si>
    <t>4B117724</t>
  </si>
  <si>
    <t>4CAC5342</t>
  </si>
  <si>
    <t>02502B86</t>
  </si>
  <si>
    <t>37424B55</t>
  </si>
  <si>
    <t>330E0F74</t>
  </si>
  <si>
    <t>01731A30</t>
  </si>
  <si>
    <t>EE7C1AC5</t>
  </si>
  <si>
    <t>7C7E6B27</t>
  </si>
  <si>
    <t>4C3DFA42</t>
  </si>
  <si>
    <t>57227F35</t>
  </si>
  <si>
    <t>6046AA70</t>
  </si>
  <si>
    <t>637F4F7A</t>
  </si>
  <si>
    <t>FF64C14D</t>
  </si>
  <si>
    <t>281B237F</t>
  </si>
  <si>
    <t>2E626847</t>
  </si>
  <si>
    <t>336D5462</t>
  </si>
  <si>
    <t>135F2D57</t>
  </si>
  <si>
    <t>4D1A101E</t>
  </si>
  <si>
    <t>6125A2F7</t>
  </si>
  <si>
    <t>80258A2E</t>
  </si>
  <si>
    <t>0C1B2B02</t>
  </si>
  <si>
    <t>69140A24</t>
  </si>
  <si>
    <t>6D555914</t>
  </si>
  <si>
    <t>605E5866</t>
  </si>
  <si>
    <t>221B3A4C</t>
  </si>
  <si>
    <t>507E1E06</t>
  </si>
  <si>
    <t>38751F11</t>
  </si>
  <si>
    <t>470B1616</t>
  </si>
  <si>
    <t>1171174C</t>
  </si>
  <si>
    <t>5C306725</t>
  </si>
  <si>
    <t>1708E255</t>
  </si>
  <si>
    <t>2A58667A</t>
  </si>
  <si>
    <t>337A7163</t>
  </si>
  <si>
    <t>05115869</t>
  </si>
  <si>
    <t>0A9A0E78</t>
  </si>
  <si>
    <t>04D68FF9</t>
  </si>
  <si>
    <t>50700233</t>
  </si>
  <si>
    <t>591D665A</t>
  </si>
  <si>
    <t>1D731D5C</t>
  </si>
  <si>
    <t>7D1C4371</t>
  </si>
  <si>
    <t>07604074</t>
  </si>
  <si>
    <t>227E069C</t>
  </si>
  <si>
    <t>8AC19C06</t>
  </si>
  <si>
    <t>4529646D</t>
  </si>
  <si>
    <t>1B481739</t>
  </si>
  <si>
    <t>5F484827</t>
  </si>
  <si>
    <t>4F5A3044</t>
  </si>
  <si>
    <t>07642C3B</t>
  </si>
  <si>
    <t>30F14518</t>
  </si>
  <si>
    <t>47334F52</t>
  </si>
  <si>
    <t>5862191B</t>
  </si>
  <si>
    <t>3D01613C</t>
  </si>
  <si>
    <t>5F27167E</t>
  </si>
  <si>
    <t>3D76044F</t>
  </si>
  <si>
    <t>29253B74</t>
  </si>
  <si>
    <t>BF9FDFC4</t>
  </si>
  <si>
    <t>7A750D23</t>
  </si>
  <si>
    <t>3F493B7A</t>
  </si>
  <si>
    <t>2B790739</t>
  </si>
  <si>
    <t>2676F133</t>
  </si>
  <si>
    <t>4B433A44</t>
  </si>
  <si>
    <t>D0B5B424</t>
  </si>
  <si>
    <t>20087D66</t>
  </si>
  <si>
    <t>096F484D</t>
  </si>
  <si>
    <t>3F693C5C</t>
  </si>
  <si>
    <t>1F1D0F38</t>
  </si>
  <si>
    <t>7C4D2E6C</t>
  </si>
  <si>
    <t>71662F0F</t>
  </si>
  <si>
    <t>240A650D</t>
  </si>
  <si>
    <t>32AEDA8A</t>
  </si>
  <si>
    <t>1B162008</t>
  </si>
  <si>
    <t>62042B4F</t>
  </si>
  <si>
    <t>48670F05</t>
  </si>
  <si>
    <t>75015421</t>
  </si>
  <si>
    <t>4D327C20</t>
  </si>
  <si>
    <t>44056969</t>
  </si>
  <si>
    <t>34286F69</t>
  </si>
  <si>
    <t>4309544E</t>
  </si>
  <si>
    <t>3A353277</t>
  </si>
  <si>
    <t>4A56766F</t>
  </si>
  <si>
    <t>31AB7E7A</t>
  </si>
  <si>
    <t>FB742E19</t>
  </si>
  <si>
    <t>4C0B7FB7</t>
  </si>
  <si>
    <t>9983B6B1</t>
  </si>
  <si>
    <t>165DBD08</t>
  </si>
  <si>
    <t>234A505F</t>
  </si>
  <si>
    <t>19042B12</t>
  </si>
  <si>
    <t>746F0A72</t>
  </si>
  <si>
    <t>7B372713</t>
  </si>
  <si>
    <t>F01D3D83</t>
  </si>
  <si>
    <t>357D37D9</t>
  </si>
  <si>
    <t>674D84C6</t>
  </si>
  <si>
    <t>01764E66</t>
  </si>
  <si>
    <t>12647220</t>
  </si>
  <si>
    <t>4E7E0575</t>
  </si>
  <si>
    <t>0808493C</t>
  </si>
  <si>
    <t>65587437</t>
  </si>
  <si>
    <t>661D541D</t>
  </si>
  <si>
    <t>BF19BA0A</t>
  </si>
  <si>
    <t>3A31194B</t>
  </si>
  <si>
    <t>480F6E3C</t>
  </si>
  <si>
    <t>55473C20</t>
  </si>
  <si>
    <t>5E302649</t>
  </si>
  <si>
    <t>3670444F</t>
  </si>
  <si>
    <t>6E49686B</t>
  </si>
  <si>
    <t>7F7A5A3F</t>
  </si>
  <si>
    <t>5F723D72</t>
  </si>
  <si>
    <t>3B726822</t>
  </si>
  <si>
    <t>225C7108</t>
  </si>
  <si>
    <t>F502A57C</t>
  </si>
  <si>
    <t>60A7F5D0</t>
  </si>
  <si>
    <t>467C7673</t>
  </si>
  <si>
    <t>5F4E2B40</t>
  </si>
  <si>
    <t>CE7CD862</t>
  </si>
  <si>
    <t>7C376B03</t>
  </si>
  <si>
    <t>E042C879</t>
  </si>
  <si>
    <t>44616A69</t>
  </si>
  <si>
    <t>CE1A1FA6</t>
  </si>
  <si>
    <t>0E3A2C08</t>
  </si>
  <si>
    <t>78237128</t>
  </si>
  <si>
    <t>1C535619</t>
  </si>
  <si>
    <t>4623383D</t>
  </si>
  <si>
    <t>646B1FA2</t>
  </si>
  <si>
    <t>7AE15DAF</t>
  </si>
  <si>
    <t>71507716</t>
  </si>
  <si>
    <t>1A503841</t>
  </si>
  <si>
    <t>2121790A</t>
  </si>
  <si>
    <t>31564F22</t>
  </si>
  <si>
    <t>432A0A73</t>
  </si>
  <si>
    <t>441F156C</t>
  </si>
  <si>
    <t>EF5AF647</t>
  </si>
  <si>
    <t>3873120C</t>
  </si>
  <si>
    <t>58053912</t>
  </si>
  <si>
    <t>601E4130</t>
  </si>
  <si>
    <t>2C7E021D</t>
  </si>
  <si>
    <t>44793041</t>
  </si>
  <si>
    <t>6631637F</t>
  </si>
  <si>
    <t>1A377D67</t>
  </si>
  <si>
    <t>45003F71</t>
  </si>
  <si>
    <t>1A64640D</t>
  </si>
  <si>
    <t>48054B3E</t>
  </si>
  <si>
    <t>4597D9F5</t>
  </si>
  <si>
    <t>626B0F0D</t>
  </si>
  <si>
    <t>5102127A</t>
  </si>
  <si>
    <t>6100664E</t>
  </si>
  <si>
    <t>52732865</t>
  </si>
  <si>
    <t>037D7D25</t>
  </si>
  <si>
    <t>FB4FCC0C</t>
  </si>
  <si>
    <t>02490E5F</t>
  </si>
  <si>
    <t>3B59127A</t>
  </si>
  <si>
    <t>4B0F7C5B</t>
  </si>
  <si>
    <t>641F1A44</t>
  </si>
  <si>
    <t>24485232</t>
  </si>
  <si>
    <t>5254CC1C</t>
  </si>
  <si>
    <t>41E3731E</t>
  </si>
  <si>
    <t>5C457D68</t>
  </si>
  <si>
    <t>5A57D247</t>
  </si>
  <si>
    <t>39192924</t>
  </si>
  <si>
    <t>602B6759</t>
  </si>
  <si>
    <t>5A5C5278</t>
  </si>
  <si>
    <t>310F2F4A</t>
  </si>
  <si>
    <t>3F53186F</t>
  </si>
  <si>
    <t>6F521B4B</t>
  </si>
  <si>
    <t>0459386E</t>
  </si>
  <si>
    <t>40065730</t>
  </si>
  <si>
    <t>3634402C</t>
  </si>
  <si>
    <t>21486D43</t>
  </si>
  <si>
    <t>54125D30</t>
  </si>
  <si>
    <t>0F79743D</t>
  </si>
  <si>
    <t>0F215144</t>
  </si>
  <si>
    <t>2E1D2B64</t>
  </si>
  <si>
    <t>31357548</t>
  </si>
  <si>
    <t>386EA4E3</t>
  </si>
  <si>
    <t>401E0B24</t>
  </si>
  <si>
    <t>084E6D0A</t>
  </si>
  <si>
    <t>5FD284A9</t>
  </si>
  <si>
    <t>10207556</t>
  </si>
  <si>
    <t>4C5D534B</t>
  </si>
  <si>
    <t>23696F77</t>
  </si>
  <si>
    <t>CEF55D39</t>
  </si>
  <si>
    <t>727F3408</t>
  </si>
  <si>
    <t>582E5796</t>
  </si>
  <si>
    <t>78BA9FA9</t>
  </si>
  <si>
    <t>7D243E19</t>
  </si>
  <si>
    <t>6A443C4E</t>
  </si>
  <si>
    <t>58670930</t>
  </si>
  <si>
    <t>F8DF5D65</t>
  </si>
  <si>
    <t>DFC771D4</t>
  </si>
  <si>
    <t>2F2C5972</t>
  </si>
  <si>
    <t>5D4E0618</t>
  </si>
  <si>
    <t>514C0905</t>
  </si>
  <si>
    <t>2A0D6C66</t>
  </si>
  <si>
    <t>473A0F28</t>
  </si>
  <si>
    <t>180A0128</t>
  </si>
  <si>
    <t>E3E3D66A</t>
  </si>
  <si>
    <t>5A4B2248</t>
  </si>
  <si>
    <t>745C56D7</t>
  </si>
  <si>
    <t>40AEAAC8</t>
  </si>
  <si>
    <t>5C435832</t>
  </si>
  <si>
    <t>004D6878</t>
  </si>
  <si>
    <t>05177E17</t>
  </si>
  <si>
    <t>6037AFB3</t>
  </si>
  <si>
    <t>2A0C536E</t>
  </si>
  <si>
    <t>590E522B</t>
  </si>
  <si>
    <t>05161C22</t>
  </si>
  <si>
    <t>452B7906</t>
  </si>
  <si>
    <t>BEE48813</t>
  </si>
  <si>
    <t>5B7CE4E5</t>
  </si>
  <si>
    <t>PASS</t>
  </si>
  <si>
    <t/>
  </si>
  <si>
    <t>Verify Content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</si>
</sst>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00"/>
    <numFmt numFmtId="166" formatCode="0.0%"/>
    <numFmt numFmtId="167" formatCode="h:mm:ss.000;@"/>
    <numFmt numFmtId="168" formatCode="#,##0.0"/>
    <numFmt numFmtId="169" formatCode="0.0000"/>
  </numFmts>
  <fonts count="18" x14ac:knownFonts="1">
    <font>
      <sz val="10"/>
      <color theme="1"/>
      <name val="Arial"/>
      <family val="2"/>
    </font>
    <font>
      <sz val="10"/>
      <color theme="1"/>
      <name val="Arial"/>
      <family val="2"/>
    </font>
    <font>
      <sz val="8"/>
      <color theme="0" tint="-0.249977111117893"/>
      <name val="Arial"/>
      <family val="2"/>
    </font>
    <font>
      <sz val="8"/>
      <color theme="0" tint="-0.14999847407452621"/>
      <name val="Arial"/>
      <family val="2"/>
    </font>
    <font>
      <sz val="9"/>
      <color theme="0" tint="-0.34998626667073579"/>
      <name val="Arial"/>
      <family val="2"/>
    </font>
    <font>
      <sz val="8"/>
      <color theme="0" tint="-0.34998626667073579"/>
      <name val="Arial"/>
      <family val="2"/>
    </font>
    <font>
      <b/>
      <sz val="12"/>
      <color theme="1"/>
      <name val="Arial"/>
      <family val="2"/>
    </font>
    <font>
      <b/>
      <sz val="10"/>
      <color theme="1"/>
      <name val="Arial"/>
      <family val="2"/>
    </font>
    <font>
      <sz val="9"/>
      <color theme="1"/>
      <name val="Arial"/>
      <family val="2"/>
    </font>
    <font>
      <b/>
      <sz val="10"/>
      <color indexed="8"/>
      <name val="Arial"/>
      <family val="2"/>
    </font>
    <font>
      <sz val="8"/>
      <color theme="1"/>
      <name val="Arial"/>
      <family val="2"/>
    </font>
    <font>
      <b/>
      <sz val="8"/>
      <color indexed="81"/>
      <name val="Tahoma"/>
      <family val="2"/>
    </font>
    <font>
      <sz val="8"/>
      <color indexed="81"/>
      <name val="Tahoma"/>
      <family val="2"/>
    </font>
    <font>
      <sz val="6"/>
      <color theme="1"/>
      <name val="Arial"/>
      <family val="2"/>
    </font>
    <font>
      <i/>
      <sz val="8"/>
      <color theme="0" tint="-0.34998626667073579"/>
      <name val="Arial"/>
      <family val="2"/>
    </font>
    <font>
      <b/>
      <sz val="10"/>
      <color rgb="FFFF0000"/>
      <name val="Arial"/>
      <family val="2"/>
    </font>
    <font>
      <b/>
      <sz val="10"/>
      <color theme="1"/>
      <name val="Arial Narrow"/>
      <family val="2"/>
    </font>
    <font>
      <b/>
      <sz val="9"/>
      <color theme="1"/>
      <name val="Arial"/>
      <family val="2"/>
    </font>
  </fonts>
  <fills count="3">
    <fill>
      <patternFill patternType="none"/>
    </fill>
    <fill>
      <patternFill patternType="gray125"/>
    </fill>
    <fill>
      <patternFill patternType="solid">
        <fgColor theme="0" tint="-0.14999847407452621"/>
        <bgColor indexed="64"/>
      </patternFill>
    </fill>
  </fills>
  <borders count="47">
    <border>
      <left/>
      <right/>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style="medium">
        <color indexed="64"/>
      </left>
      <right style="thin">
        <color indexed="64"/>
      </right>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right style="double">
        <color indexed="64"/>
      </right>
      <top/>
      <bottom/>
      <diagonal/>
    </border>
    <border>
      <left style="double">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86">
    <xf numFmtId="0" fontId="0" fillId="0" borderId="0" xfId="0"/>
    <xf numFmtId="0" fontId="2" fillId="0" borderId="0" xfId="0" applyFont="1"/>
    <xf numFmtId="0" fontId="3" fillId="0" borderId="0" xfId="0" applyFont="1"/>
    <xf numFmtId="0" fontId="2" fillId="0" borderId="0" xfId="0" applyFont="1" applyAlignment="1">
      <alignment horizontal="center"/>
    </xf>
    <xf numFmtId="0" fontId="4" fillId="0" borderId="0" xfId="0" applyFont="1"/>
    <xf numFmtId="0" fontId="5" fillId="0" borderId="0" xfId="0" applyFont="1" applyAlignment="1">
      <alignment horizontal="right"/>
    </xf>
    <xf numFmtId="0" fontId="6" fillId="0" borderId="0" xfId="0" applyFont="1"/>
    <xf numFmtId="0" fontId="7" fillId="0" borderId="0" xfId="0" applyFont="1" applyAlignment="1">
      <alignment horizontal="right"/>
    </xf>
    <xf numFmtId="49" fontId="0" fillId="0" borderId="0" xfId="0" applyNumberFormat="1" applyAlignment="1">
      <alignment horizontal="left"/>
    </xf>
    <xf numFmtId="0" fontId="8" fillId="0" borderId="0" xfId="0" applyFont="1" applyAlignment="1">
      <alignment horizontal="right"/>
    </xf>
    <xf numFmtId="49" fontId="8" fillId="0" borderId="0" xfId="0" applyNumberFormat="1" applyFont="1" applyAlignment="1">
      <alignment horizontal="left"/>
    </xf>
    <xf numFmtId="0" fontId="7" fillId="0" borderId="0" xfId="0" applyFont="1"/>
    <xf numFmtId="0" fontId="7" fillId="0" borderId="1" xfId="0" applyFont="1" applyBorder="1" applyAlignment="1">
      <alignment horizontal="center" wrapText="1"/>
    </xf>
    <xf numFmtId="0" fontId="0" fillId="0" borderId="2" xfId="0" applyBorder="1" applyAlignment="1">
      <alignment horizontal="center" wrapText="1"/>
    </xf>
    <xf numFmtId="0" fontId="0" fillId="0" borderId="1" xfId="0" applyBorder="1" applyAlignment="1">
      <alignment horizontal="center" wrapText="1"/>
    </xf>
    <xf numFmtId="0" fontId="7" fillId="0" borderId="3" xfId="0" applyFont="1" applyBorder="1" applyAlignment="1">
      <alignment horizontal="center" wrapText="1"/>
    </xf>
    <xf numFmtId="0" fontId="7" fillId="0" borderId="2" xfId="0" applyFont="1" applyBorder="1" applyAlignment="1">
      <alignment horizontal="center" wrapText="1"/>
    </xf>
    <xf numFmtId="49" fontId="0" fillId="0" borderId="4" xfId="0" applyNumberFormat="1" applyBorder="1" applyAlignment="1">
      <alignment horizontal="center"/>
    </xf>
    <xf numFmtId="49" fontId="0" fillId="0" borderId="5" xfId="0" applyNumberFormat="1" applyBorder="1" applyAlignment="1">
      <alignment horizontal="center" wrapText="1"/>
    </xf>
    <xf numFmtId="49" fontId="0" fillId="0" borderId="4" xfId="0" applyNumberFormat="1" applyBorder="1" applyAlignment="1">
      <alignment horizontal="center" wrapText="1"/>
    </xf>
    <xf numFmtId="164" fontId="10" fillId="0" borderId="4" xfId="1" applyNumberFormat="1" applyFont="1" applyBorder="1"/>
    <xf numFmtId="164" fontId="10" fillId="0" borderId="4" xfId="0" applyNumberFormat="1" applyFont="1" applyBorder="1"/>
    <xf numFmtId="3" fontId="0" fillId="0" borderId="4" xfId="0" applyNumberFormat="1" applyBorder="1" applyAlignment="1">
      <alignment horizontal="center"/>
    </xf>
    <xf numFmtId="3" fontId="0" fillId="0" borderId="4" xfId="0" applyNumberFormat="1" applyBorder="1"/>
    <xf numFmtId="49" fontId="10" fillId="0" borderId="6" xfId="0" applyNumberFormat="1" applyFont="1" applyBorder="1" applyAlignment="1">
      <alignment horizontal="left" wrapText="1"/>
    </xf>
    <xf numFmtId="49" fontId="10" fillId="0" borderId="5" xfId="0" applyNumberFormat="1" applyFont="1" applyBorder="1" applyAlignment="1">
      <alignment horizontal="left" wrapText="1"/>
    </xf>
    <xf numFmtId="49" fontId="0" fillId="0" borderId="7" xfId="0" applyNumberFormat="1" applyBorder="1" applyAlignment="1">
      <alignment horizontal="center"/>
    </xf>
    <xf numFmtId="49" fontId="0" fillId="0" borderId="8" xfId="0" applyNumberFormat="1" applyBorder="1" applyAlignment="1">
      <alignment horizontal="center" wrapText="1"/>
    </xf>
    <xf numFmtId="49" fontId="0" fillId="0" borderId="7" xfId="0" applyNumberFormat="1" applyBorder="1" applyAlignment="1">
      <alignment horizontal="center" wrapText="1"/>
    </xf>
    <xf numFmtId="164" fontId="10" fillId="0" borderId="7" xfId="1" applyNumberFormat="1" applyFont="1" applyBorder="1"/>
    <xf numFmtId="164" fontId="10" fillId="0" borderId="7" xfId="0" applyNumberFormat="1" applyFont="1" applyBorder="1"/>
    <xf numFmtId="3" fontId="0" fillId="0" borderId="7" xfId="0" applyNumberFormat="1" applyBorder="1" applyAlignment="1">
      <alignment horizontal="center"/>
    </xf>
    <xf numFmtId="3" fontId="0" fillId="0" borderId="7" xfId="0" applyNumberFormat="1" applyBorder="1"/>
    <xf numFmtId="49" fontId="10" fillId="0" borderId="9" xfId="0" applyNumberFormat="1" applyFont="1" applyBorder="1" applyAlignment="1">
      <alignment horizontal="left" wrapText="1"/>
    </xf>
    <xf numFmtId="49" fontId="10" fillId="0" borderId="8" xfId="0" applyNumberFormat="1" applyFont="1" applyBorder="1" applyAlignment="1">
      <alignment horizontal="left" wrapText="1"/>
    </xf>
    <xf numFmtId="0" fontId="7" fillId="0" borderId="2" xfId="0" applyFont="1" applyBorder="1" applyAlignment="1">
      <alignment horizontal="center" wrapText="1"/>
    </xf>
    <xf numFmtId="0" fontId="0" fillId="0" borderId="4" xfId="0" applyBorder="1" applyAlignment="1">
      <alignment horizontal="center"/>
    </xf>
    <xf numFmtId="0" fontId="0" fillId="0" borderId="4" xfId="0" applyBorder="1"/>
    <xf numFmtId="0" fontId="0" fillId="0" borderId="7" xfId="0" applyBorder="1" applyAlignment="1">
      <alignment horizontal="center"/>
    </xf>
    <xf numFmtId="0" fontId="0" fillId="0" borderId="7" xfId="0" applyBorder="1"/>
    <xf numFmtId="49" fontId="0" fillId="0" borderId="0" xfId="0" applyNumberFormat="1" applyAlignment="1">
      <alignment horizontal="left"/>
    </xf>
    <xf numFmtId="0" fontId="7" fillId="0" borderId="0" xfId="0" applyFont="1" applyAlignment="1">
      <alignment horizontal="center"/>
    </xf>
    <xf numFmtId="0" fontId="7" fillId="0" borderId="11" xfId="0" applyFont="1" applyBorder="1" applyAlignment="1">
      <alignment horizontal="center" wrapText="1"/>
    </xf>
    <xf numFmtId="0" fontId="7" fillId="0" borderId="3" xfId="0" applyFont="1" applyBorder="1" applyAlignment="1">
      <alignment horizontal="center" wrapText="1"/>
    </xf>
    <xf numFmtId="0" fontId="0" fillId="0" borderId="0" xfId="0" applyAlignment="1">
      <alignment horizontal="center" wrapText="1"/>
    </xf>
    <xf numFmtId="49" fontId="13" fillId="0" borderId="4" xfId="0" applyNumberFormat="1" applyFont="1" applyBorder="1" applyAlignment="1">
      <alignment horizontal="left" wrapText="1"/>
    </xf>
    <xf numFmtId="49" fontId="10" fillId="0" borderId="4" xfId="0" applyNumberFormat="1" applyFont="1" applyBorder="1" applyAlignment="1">
      <alignment horizontal="center" wrapText="1"/>
    </xf>
    <xf numFmtId="3" fontId="10" fillId="0" borderId="4" xfId="0" applyNumberFormat="1" applyFont="1" applyBorder="1"/>
    <xf numFmtId="3" fontId="10" fillId="0" borderId="12" xfId="0" applyNumberFormat="1" applyFont="1" applyBorder="1"/>
    <xf numFmtId="49" fontId="8" fillId="0" borderId="4" xfId="0" applyNumberFormat="1" applyFont="1" applyBorder="1" applyAlignment="1">
      <alignment horizontal="center" wrapText="1"/>
    </xf>
    <xf numFmtId="1" fontId="0" fillId="0" borderId="4" xfId="0" applyNumberFormat="1" applyBorder="1"/>
    <xf numFmtId="49" fontId="8" fillId="0" borderId="4" xfId="0" applyNumberFormat="1" applyFont="1" applyBorder="1" applyAlignment="1">
      <alignment horizontal="center"/>
    </xf>
    <xf numFmtId="3" fontId="0" fillId="0" borderId="12" xfId="0" applyNumberFormat="1" applyBorder="1"/>
    <xf numFmtId="164" fontId="10" fillId="0" borderId="5" xfId="0" applyNumberFormat="1" applyFont="1" applyBorder="1"/>
    <xf numFmtId="49" fontId="10" fillId="0" borderId="4" xfId="0" applyNumberFormat="1" applyFont="1" applyBorder="1" applyAlignment="1">
      <alignment horizontal="center"/>
    </xf>
    <xf numFmtId="49" fontId="10" fillId="0" borderId="6" xfId="0" applyNumberFormat="1" applyFont="1" applyBorder="1" applyAlignment="1">
      <alignment horizontal="center"/>
    </xf>
    <xf numFmtId="49" fontId="10" fillId="0" borderId="6" xfId="0" applyNumberFormat="1" applyFont="1" applyBorder="1" applyAlignment="1">
      <alignment wrapText="1"/>
    </xf>
    <xf numFmtId="49" fontId="10" fillId="0" borderId="5" xfId="0" applyNumberFormat="1" applyFont="1" applyBorder="1" applyAlignment="1">
      <alignment wrapText="1"/>
    </xf>
    <xf numFmtId="49" fontId="10" fillId="0" borderId="4" xfId="0" applyNumberFormat="1" applyFont="1" applyBorder="1" applyAlignment="1">
      <alignment wrapText="1"/>
    </xf>
    <xf numFmtId="49" fontId="13" fillId="0" borderId="7" xfId="0" applyNumberFormat="1" applyFont="1" applyBorder="1" applyAlignment="1">
      <alignment horizontal="left" wrapText="1"/>
    </xf>
    <xf numFmtId="49" fontId="10" fillId="0" borderId="7" xfId="0" applyNumberFormat="1" applyFont="1" applyBorder="1" applyAlignment="1">
      <alignment horizontal="center" wrapText="1"/>
    </xf>
    <xf numFmtId="3" fontId="10" fillId="0" borderId="7" xfId="0" applyNumberFormat="1" applyFont="1" applyBorder="1"/>
    <xf numFmtId="3" fontId="10" fillId="0" borderId="13" xfId="0" applyNumberFormat="1" applyFont="1" applyBorder="1"/>
    <xf numFmtId="49" fontId="8" fillId="0" borderId="7" xfId="0" applyNumberFormat="1" applyFont="1" applyBorder="1" applyAlignment="1">
      <alignment horizontal="center" wrapText="1"/>
    </xf>
    <xf numFmtId="1" fontId="0" fillId="0" borderId="7" xfId="0" applyNumberFormat="1" applyBorder="1"/>
    <xf numFmtId="49" fontId="8" fillId="0" borderId="7" xfId="0" applyNumberFormat="1" applyFont="1" applyBorder="1" applyAlignment="1">
      <alignment horizontal="center"/>
    </xf>
    <xf numFmtId="3" fontId="0" fillId="0" borderId="13" xfId="0" applyNumberFormat="1" applyBorder="1"/>
    <xf numFmtId="164" fontId="10" fillId="0" borderId="8" xfId="0" applyNumberFormat="1" applyFont="1" applyBorder="1"/>
    <xf numFmtId="49" fontId="10" fillId="0" borderId="7" xfId="0" applyNumberFormat="1" applyFont="1" applyBorder="1" applyAlignment="1">
      <alignment horizontal="center"/>
    </xf>
    <xf numFmtId="49" fontId="10" fillId="0" borderId="9" xfId="0" applyNumberFormat="1" applyFont="1" applyBorder="1" applyAlignment="1">
      <alignment horizontal="center"/>
    </xf>
    <xf numFmtId="49" fontId="10" fillId="0" borderId="9" xfId="0" applyNumberFormat="1" applyFont="1" applyBorder="1" applyAlignment="1">
      <alignment wrapText="1"/>
    </xf>
    <xf numFmtId="49" fontId="10" fillId="0" borderId="8" xfId="0" applyNumberFormat="1" applyFont="1" applyBorder="1" applyAlignment="1">
      <alignment wrapText="1"/>
    </xf>
    <xf numFmtId="49" fontId="10" fillId="0" borderId="7" xfId="0" applyNumberFormat="1" applyFont="1" applyBorder="1" applyAlignment="1">
      <alignment wrapText="1"/>
    </xf>
    <xf numFmtId="49" fontId="0" fillId="0" borderId="0" xfId="0" applyNumberFormat="1"/>
    <xf numFmtId="167" fontId="0" fillId="0" borderId="0" xfId="0" applyNumberFormat="1"/>
    <xf numFmtId="0" fontId="10" fillId="0" borderId="0" xfId="0" applyFont="1" applyAlignment="1">
      <alignment wrapText="1"/>
    </xf>
    <xf numFmtId="0" fontId="14" fillId="0" borderId="0" xfId="0" applyFont="1" applyAlignment="1">
      <alignment horizontal="right"/>
    </xf>
    <xf numFmtId="0" fontId="7" fillId="0" borderId="14" xfId="0" applyFont="1" applyBorder="1" applyAlignment="1">
      <alignment horizontal="right"/>
    </xf>
    <xf numFmtId="0" fontId="15" fillId="0" borderId="0" xfId="0" applyFont="1" applyAlignment="1">
      <alignment horizontal="center"/>
    </xf>
    <xf numFmtId="0" fontId="15" fillId="0" borderId="15" xfId="0" applyFont="1" applyBorder="1" applyAlignment="1">
      <alignment horizontal="center"/>
    </xf>
    <xf numFmtId="0" fontId="0" fillId="0" borderId="16" xfId="0" applyBorder="1"/>
    <xf numFmtId="0" fontId="7" fillId="0" borderId="17" xfId="0" applyFont="1" applyBorder="1" applyAlignment="1">
      <alignment horizontal="center"/>
    </xf>
    <xf numFmtId="0" fontId="7" fillId="0" borderId="4" xfId="0" applyFont="1" applyBorder="1" applyAlignment="1">
      <alignment horizontal="center"/>
    </xf>
    <xf numFmtId="0" fontId="7" fillId="0" borderId="6" xfId="0" applyFont="1" applyBorder="1" applyAlignment="1">
      <alignment horizontal="center"/>
    </xf>
    <xf numFmtId="0" fontId="7" fillId="0" borderId="12" xfId="0" applyFont="1" applyBorder="1" applyAlignment="1">
      <alignment horizontal="center"/>
    </xf>
    <xf numFmtId="0" fontId="0" fillId="0" borderId="18" xfId="0" applyBorder="1" applyAlignment="1">
      <alignment horizontal="center"/>
    </xf>
    <xf numFmtId="3" fontId="0" fillId="0" borderId="19" xfId="0" applyNumberFormat="1" applyBorder="1"/>
    <xf numFmtId="3" fontId="0" fillId="0" borderId="8" xfId="0" applyNumberFormat="1" applyBorder="1"/>
    <xf numFmtId="3" fontId="0" fillId="0" borderId="9" xfId="0" applyNumberFormat="1" applyBorder="1"/>
    <xf numFmtId="0" fontId="10" fillId="0" borderId="13" xfId="0" applyFont="1" applyBorder="1" applyAlignment="1">
      <alignment wrapText="1"/>
    </xf>
    <xf numFmtId="0" fontId="7" fillId="0" borderId="20" xfId="0" applyFont="1" applyBorder="1" applyAlignment="1">
      <alignment horizontal="right"/>
    </xf>
    <xf numFmtId="0" fontId="15" fillId="0" borderId="16" xfId="0" applyFont="1" applyBorder="1" applyAlignment="1">
      <alignment horizontal="center"/>
    </xf>
    <xf numFmtId="0" fontId="7" fillId="0" borderId="16" xfId="0" applyFont="1" applyBorder="1"/>
    <xf numFmtId="0" fontId="7" fillId="0" borderId="21" xfId="0" applyFont="1" applyBorder="1"/>
    <xf numFmtId="0" fontId="7" fillId="0" borderId="20" xfId="0" applyFont="1" applyBorder="1" applyAlignment="1">
      <alignment horizontal="center" wrapText="1"/>
    </xf>
    <xf numFmtId="0" fontId="7" fillId="0" borderId="22" xfId="0" applyFont="1" applyBorder="1" applyAlignment="1">
      <alignment horizontal="center" wrapText="1"/>
    </xf>
    <xf numFmtId="0" fontId="7" fillId="0" borderId="7" xfId="0" applyFont="1" applyBorder="1" applyAlignment="1">
      <alignment horizontal="center" wrapText="1"/>
    </xf>
    <xf numFmtId="0" fontId="7" fillId="0" borderId="9" xfId="0" applyFont="1" applyBorder="1" applyAlignment="1">
      <alignment horizontal="center" wrapText="1"/>
    </xf>
    <xf numFmtId="0" fontId="7" fillId="0" borderId="13" xfId="0" applyFont="1" applyBorder="1" applyAlignment="1">
      <alignment horizontal="center" wrapText="1"/>
    </xf>
    <xf numFmtId="49" fontId="0" fillId="0" borderId="23" xfId="0" applyNumberFormat="1" applyBorder="1" applyAlignment="1">
      <alignment horizontal="center"/>
    </xf>
    <xf numFmtId="164" fontId="0" fillId="0" borderId="19" xfId="0" applyNumberFormat="1" applyBorder="1"/>
    <xf numFmtId="168" fontId="0" fillId="0" borderId="7" xfId="0" applyNumberFormat="1" applyBorder="1"/>
    <xf numFmtId="168" fontId="0" fillId="0" borderId="9" xfId="0" applyNumberFormat="1" applyBorder="1"/>
    <xf numFmtId="1" fontId="0" fillId="0" borderId="13" xfId="0" applyNumberFormat="1" applyBorder="1" applyAlignment="1">
      <alignment horizontal="center"/>
    </xf>
    <xf numFmtId="0" fontId="0" fillId="0" borderId="0" xfId="0" applyAlignment="1">
      <alignment horizontal="center"/>
    </xf>
    <xf numFmtId="0" fontId="7" fillId="0" borderId="20" xfId="0" applyFont="1" applyBorder="1"/>
    <xf numFmtId="0" fontId="15" fillId="0" borderId="16" xfId="0" applyFont="1" applyBorder="1" applyAlignment="1">
      <alignment horizontal="center"/>
    </xf>
    <xf numFmtId="0" fontId="7" fillId="0" borderId="24" xfId="0" applyFont="1" applyBorder="1" applyAlignment="1">
      <alignment horizontal="center" wrapText="1"/>
    </xf>
    <xf numFmtId="0" fontId="7" fillId="0" borderId="19" xfId="0" applyFont="1" applyBorder="1" applyAlignment="1">
      <alignment horizontal="center" wrapText="1"/>
    </xf>
    <xf numFmtId="0" fontId="7" fillId="0" borderId="8" xfId="0" applyFont="1" applyBorder="1" applyAlignment="1">
      <alignment horizontal="center"/>
    </xf>
    <xf numFmtId="164" fontId="0" fillId="0" borderId="9" xfId="0" applyNumberFormat="1" applyBorder="1" applyAlignment="1">
      <alignment horizontal="center"/>
    </xf>
    <xf numFmtId="49" fontId="0" fillId="0" borderId="19" xfId="0" applyNumberFormat="1" applyBorder="1" applyAlignment="1">
      <alignment horizontal="center"/>
    </xf>
    <xf numFmtId="3" fontId="0" fillId="0" borderId="9" xfId="0" applyNumberFormat="1" applyBorder="1" applyAlignment="1">
      <alignment horizontal="center"/>
    </xf>
    <xf numFmtId="0" fontId="15" fillId="0" borderId="20" xfId="0" applyFont="1" applyBorder="1" applyAlignment="1">
      <alignment horizontal="center"/>
    </xf>
    <xf numFmtId="0" fontId="15" fillId="0" borderId="21" xfId="0" applyFont="1" applyBorder="1" applyAlignment="1">
      <alignment horizontal="center"/>
    </xf>
    <xf numFmtId="0" fontId="7" fillId="0" borderId="25" xfId="0" applyFont="1" applyBorder="1" applyAlignment="1">
      <alignment horizontal="center" wrapText="1"/>
    </xf>
    <xf numFmtId="49" fontId="0" fillId="0" borderId="9" xfId="0" applyNumberFormat="1" applyBorder="1" applyAlignment="1">
      <alignment horizontal="center"/>
    </xf>
    <xf numFmtId="49" fontId="0" fillId="0" borderId="13" xfId="0" applyNumberFormat="1" applyBorder="1" applyAlignment="1">
      <alignment horizontal="center"/>
    </xf>
    <xf numFmtId="168" fontId="0" fillId="0" borderId="13" xfId="0" applyNumberFormat="1" applyBorder="1"/>
    <xf numFmtId="168" fontId="0" fillId="0" borderId="9" xfId="0" applyNumberFormat="1" applyBorder="1" applyAlignment="1">
      <alignment horizontal="center"/>
    </xf>
    <xf numFmtId="3" fontId="0" fillId="0" borderId="13" xfId="0" applyNumberFormat="1" applyBorder="1" applyAlignment="1">
      <alignment horizontal="center"/>
    </xf>
    <xf numFmtId="169" fontId="0" fillId="0" borderId="0" xfId="0" applyNumberFormat="1"/>
    <xf numFmtId="0" fontId="8" fillId="0" borderId="0" xfId="0" applyFont="1" applyAlignment="1">
      <alignment horizontal="center"/>
    </xf>
    <xf numFmtId="0" fontId="7" fillId="0" borderId="26" xfId="0" applyFont="1" applyBorder="1"/>
    <xf numFmtId="0" fontId="7" fillId="0" borderId="27" xfId="0" applyFont="1" applyBorder="1" applyAlignment="1">
      <alignment horizontal="center"/>
    </xf>
    <xf numFmtId="0" fontId="7" fillId="0" borderId="28" xfId="0" applyFont="1" applyBorder="1" applyAlignment="1">
      <alignment horizontal="center"/>
    </xf>
    <xf numFmtId="0" fontId="7" fillId="0" borderId="29" xfId="0" applyFont="1" applyBorder="1" applyAlignment="1">
      <alignment horizontal="center"/>
    </xf>
    <xf numFmtId="0" fontId="7" fillId="0" borderId="30" xfId="0" applyFont="1" applyBorder="1" applyAlignment="1">
      <alignment horizontal="center"/>
    </xf>
    <xf numFmtId="0" fontId="8" fillId="2" borderId="0" xfId="0" applyFont="1" applyFill="1" applyAlignment="1">
      <alignment horizontal="center"/>
    </xf>
    <xf numFmtId="0" fontId="0" fillId="2" borderId="0" xfId="0" applyFill="1"/>
    <xf numFmtId="0" fontId="7" fillId="0" borderId="8" xfId="0" applyFont="1" applyBorder="1" applyAlignment="1">
      <alignment horizontal="right"/>
    </xf>
    <xf numFmtId="0" fontId="7" fillId="0" borderId="31" xfId="0" applyFont="1" applyBorder="1" applyAlignment="1">
      <alignment horizontal="center"/>
    </xf>
    <xf numFmtId="0" fontId="7" fillId="0" borderId="32" xfId="0" applyFont="1" applyBorder="1" applyAlignment="1">
      <alignment horizontal="center"/>
    </xf>
    <xf numFmtId="0" fontId="7" fillId="0" borderId="7" xfId="0" applyFont="1" applyBorder="1" applyAlignment="1">
      <alignment horizontal="center"/>
    </xf>
    <xf numFmtId="0" fontId="8" fillId="2" borderId="0" xfId="0" applyFont="1" applyFill="1" applyAlignment="1">
      <alignment horizontal="right"/>
    </xf>
    <xf numFmtId="0" fontId="8" fillId="2" borderId="0" xfId="0" applyFont="1" applyFill="1"/>
    <xf numFmtId="0" fontId="7" fillId="0" borderId="26" xfId="0" applyFont="1" applyBorder="1" applyAlignment="1">
      <alignment horizontal="right"/>
    </xf>
    <xf numFmtId="169" fontId="0" fillId="0" borderId="31" xfId="0" applyNumberFormat="1" applyBorder="1"/>
    <xf numFmtId="2" fontId="0" fillId="0" borderId="32" xfId="0" applyNumberFormat="1" applyBorder="1"/>
    <xf numFmtId="0" fontId="0" fillId="0" borderId="31" xfId="0" applyBorder="1"/>
    <xf numFmtId="9" fontId="0" fillId="0" borderId="32" xfId="2" applyFont="1" applyBorder="1"/>
    <xf numFmtId="9" fontId="8" fillId="2" borderId="0" xfId="2" applyFont="1" applyFill="1"/>
    <xf numFmtId="169" fontId="0" fillId="0" borderId="33" xfId="0" applyNumberFormat="1" applyBorder="1"/>
    <xf numFmtId="2" fontId="0" fillId="0" borderId="34" xfId="0" applyNumberFormat="1" applyBorder="1"/>
    <xf numFmtId="0" fontId="16" fillId="0" borderId="0" xfId="0" applyFont="1" applyAlignment="1">
      <alignment horizontal="right"/>
    </xf>
    <xf numFmtId="49" fontId="8" fillId="0" borderId="0" xfId="0" applyNumberFormat="1" applyFont="1"/>
    <xf numFmtId="169" fontId="7" fillId="0" borderId="0" xfId="0" applyNumberFormat="1" applyFont="1" applyAlignment="1">
      <alignment horizontal="right"/>
    </xf>
    <xf numFmtId="1" fontId="0" fillId="0" borderId="35" xfId="0" applyNumberFormat="1" applyBorder="1"/>
    <xf numFmtId="0" fontId="0" fillId="0" borderId="33" xfId="0" applyBorder="1"/>
    <xf numFmtId="0" fontId="0" fillId="0" borderId="36" xfId="0" applyBorder="1"/>
    <xf numFmtId="9" fontId="0" fillId="0" borderId="34" xfId="2" applyFont="1" applyBorder="1"/>
    <xf numFmtId="0" fontId="0" fillId="0" borderId="35" xfId="0" applyBorder="1"/>
    <xf numFmtId="2" fontId="0" fillId="0" borderId="10" xfId="0" applyNumberFormat="1" applyBorder="1"/>
    <xf numFmtId="0" fontId="16" fillId="0" borderId="10" xfId="0" applyFont="1" applyBorder="1" applyAlignment="1">
      <alignment horizontal="right"/>
    </xf>
    <xf numFmtId="169" fontId="0" fillId="0" borderId="10" xfId="0" applyNumberFormat="1" applyBorder="1"/>
    <xf numFmtId="0" fontId="7" fillId="0" borderId="37" xfId="0" applyFont="1" applyBorder="1" applyAlignment="1">
      <alignment horizontal="center"/>
    </xf>
    <xf numFmtId="0" fontId="7" fillId="0" borderId="38" xfId="0" applyFont="1" applyBorder="1" applyAlignment="1">
      <alignment horizontal="center"/>
    </xf>
    <xf numFmtId="0" fontId="7" fillId="0" borderId="39" xfId="0" applyFont="1" applyBorder="1" applyAlignment="1">
      <alignment horizontal="center"/>
    </xf>
    <xf numFmtId="0" fontId="0" fillId="0" borderId="14" xfId="0" applyBorder="1"/>
    <xf numFmtId="0" fontId="0" fillId="0" borderId="4" xfId="0" applyBorder="1" applyAlignment="1">
      <alignment horizontal="right"/>
    </xf>
    <xf numFmtId="0" fontId="17" fillId="0" borderId="0" xfId="0" applyFont="1" applyAlignment="1">
      <alignment horizontal="center"/>
    </xf>
    <xf numFmtId="0" fontId="17" fillId="0" borderId="40" xfId="0" applyFont="1" applyBorder="1" applyAlignment="1">
      <alignment horizontal="center"/>
    </xf>
    <xf numFmtId="0" fontId="0" fillId="0" borderId="7" xfId="0" applyBorder="1" applyAlignment="1">
      <alignment horizontal="right"/>
    </xf>
    <xf numFmtId="166" fontId="0" fillId="0" borderId="7" xfId="2" applyNumberFormat="1" applyFont="1" applyBorder="1"/>
    <xf numFmtId="0" fontId="0" fillId="0" borderId="15" xfId="0" applyBorder="1"/>
    <xf numFmtId="0" fontId="0" fillId="2" borderId="0" xfId="0" applyFill="1" applyAlignment="1">
      <alignment horizontal="center"/>
    </xf>
    <xf numFmtId="0" fontId="0" fillId="2" borderId="0" xfId="0" applyFill="1" applyAlignment="1">
      <alignment horizontal="center"/>
    </xf>
    <xf numFmtId="0" fontId="7" fillId="0" borderId="41" xfId="0" applyFont="1" applyBorder="1" applyAlignment="1">
      <alignment horizontal="center"/>
    </xf>
    <xf numFmtId="0" fontId="7" fillId="0" borderId="16" xfId="0" applyFont="1" applyBorder="1" applyAlignment="1">
      <alignment horizontal="center"/>
    </xf>
    <xf numFmtId="0" fontId="7" fillId="0" borderId="19" xfId="0" applyFont="1" applyBorder="1" applyAlignment="1">
      <alignment horizontal="center"/>
    </xf>
    <xf numFmtId="0" fontId="7" fillId="0" borderId="13" xfId="0" applyFont="1" applyBorder="1" applyAlignment="1">
      <alignment horizontal="center"/>
    </xf>
    <xf numFmtId="0" fontId="8" fillId="2" borderId="0" xfId="0" applyFont="1" applyFill="1" applyAlignment="1">
      <alignment horizontal="center"/>
    </xf>
    <xf numFmtId="0" fontId="0" fillId="0" borderId="9" xfId="0" applyBorder="1" applyAlignment="1">
      <alignment horizontal="center"/>
    </xf>
    <xf numFmtId="0" fontId="0" fillId="0" borderId="19" xfId="0" applyBorder="1"/>
    <xf numFmtId="0" fontId="0" fillId="0" borderId="13" xfId="0" applyBorder="1"/>
    <xf numFmtId="49" fontId="8" fillId="0" borderId="0" xfId="0" applyNumberFormat="1" applyFont="1" applyAlignment="1">
      <alignment horizontal="center"/>
    </xf>
    <xf numFmtId="0" fontId="0" fillId="0" borderId="42" xfId="0" applyBorder="1"/>
    <xf numFmtId="0" fontId="0" fillId="0" borderId="43" xfId="0" applyBorder="1" applyAlignment="1">
      <alignment horizontal="center"/>
    </xf>
    <xf numFmtId="49" fontId="8" fillId="0" borderId="43" xfId="0" applyNumberFormat="1" applyFont="1" applyBorder="1" applyAlignment="1">
      <alignment horizontal="center"/>
    </xf>
    <xf numFmtId="0" fontId="0" fillId="0" borderId="43" xfId="0" applyBorder="1"/>
    <xf numFmtId="0" fontId="0" fillId="0" borderId="44" xfId="0" applyBorder="1"/>
    <xf numFmtId="0" fontId="0" fillId="0" borderId="22" xfId="0" applyBorder="1"/>
    <xf numFmtId="0" fontId="0" fillId="0" borderId="45" xfId="0" applyBorder="1" applyAlignment="1">
      <alignment horizontal="center"/>
    </xf>
    <xf numFmtId="49" fontId="8" fillId="0" borderId="45" xfId="0" applyNumberFormat="1" applyFont="1" applyBorder="1" applyAlignment="1">
      <alignment horizontal="center"/>
    </xf>
    <xf numFmtId="0" fontId="0" fillId="0" borderId="45" xfId="0" applyBorder="1"/>
    <xf numFmtId="0" fontId="0" fillId="0" borderId="46" xfId="0" applyBorder="1"/>
  </cellXfs>
  <cellStyles count="3">
    <cellStyle name="Comma" xfId="1" builtinId="3"/>
    <cellStyle name="Normal" xfId="0" builtinId="0"/>
    <cellStyle name="Percent" xfId="2" builtinId="5"/>
  </cellStyles>
  <dxfs count="33">
    <dxf>
      <fill>
        <patternFill>
          <fgColor indexed="64"/>
          <bgColor rgb="FFFF0000"/>
        </patternFill>
      </fill>
    </dxf>
    <dxf>
      <numFmt numFmtId="170" formatCode="0;0;"/>
      <border>
        <right/>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numFmt numFmtId="170" formatCode="0;0;"/>
      <border>
        <right/>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fill>
        <patternFill>
          <bgColor rgb="FF00B050"/>
        </patternFill>
      </fill>
    </dxf>
    <dxf>
      <font>
        <b/>
        <i val="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62607-AF06-4198-832D-080C453CF652}">
  <sheetPr codeName="Sheet10"/>
  <dimension ref="A1:AB31"/>
  <sheetViews>
    <sheetView tabSelected="1" zoomScale="90" zoomScaleNormal="90" workbookViewId="0">
      <selection activeCell="A4" sqref="A4"/>
    </sheetView>
  </sheetViews>
  <sheetFormatPr defaultRowHeight="12.75" x14ac:dyDescent="0.2"/>
  <cols>
    <col min="1" max="1" width="17.7109375" customWidth="1"/>
    <col min="2" max="2" width="11.7109375" customWidth="1"/>
    <col min="3" max="3" width="15.85546875" customWidth="1"/>
    <col min="4" max="5" width="15.7109375" customWidth="1"/>
    <col min="6" max="8" width="10.85546875" customWidth="1"/>
    <col min="9" max="9" width="11.85546875" customWidth="1"/>
    <col min="10" max="10" width="12.140625" customWidth="1"/>
    <col min="11" max="12" width="10.85546875" customWidth="1"/>
  </cols>
  <sheetData>
    <row r="1" spans="1:28" x14ac:dyDescent="0.2">
      <c r="A1" s="1">
        <f>ROW(A10)</f>
        <v>10</v>
      </c>
      <c r="B1" s="2">
        <f>ROW(A15)</f>
        <v>15</v>
      </c>
      <c r="C1" s="3" t="s">
        <v>0</v>
      </c>
      <c r="AA1" s="4"/>
      <c r="AB1" s="4" t="s">
        <v>1</v>
      </c>
    </row>
    <row r="2" spans="1:28" ht="15.75" x14ac:dyDescent="0.25">
      <c r="A2" s="5" t="s">
        <v>2</v>
      </c>
      <c r="B2" s="6" t="s">
        <v>3</v>
      </c>
    </row>
    <row r="3" spans="1:28" x14ac:dyDescent="0.2">
      <c r="A3" s="7" t="s">
        <v>4</v>
      </c>
      <c r="B3" s="8" t="s">
        <v>104</v>
      </c>
      <c r="C3" s="8"/>
      <c r="D3" s="7"/>
      <c r="E3" s="7" t="s">
        <v>5</v>
      </c>
      <c r="F3" t="s">
        <v>105</v>
      </c>
    </row>
    <row r="4" spans="1:28" x14ac:dyDescent="0.2">
      <c r="A4" s="9" t="s">
        <v>6</v>
      </c>
      <c r="B4" s="10" t="s">
        <v>103</v>
      </c>
      <c r="D4" t="s">
        <v>181</v>
      </c>
      <c r="E4" s="11"/>
    </row>
    <row r="6" spans="1:28" ht="26.25" thickBot="1" x14ac:dyDescent="0.25">
      <c r="A6" s="12" t="s">
        <v>7</v>
      </c>
      <c r="B6" s="13" t="s">
        <v>8</v>
      </c>
      <c r="C6" s="14" t="s">
        <v>9</v>
      </c>
      <c r="D6" s="12" t="s">
        <v>10</v>
      </c>
      <c r="E6" s="12" t="s">
        <v>11</v>
      </c>
      <c r="F6" s="12" t="s">
        <v>12</v>
      </c>
      <c r="G6" s="12" t="s">
        <v>13</v>
      </c>
      <c r="H6" s="12" t="s">
        <v>14</v>
      </c>
      <c r="I6" s="15" t="s">
        <v>15</v>
      </c>
      <c r="J6" s="16"/>
    </row>
    <row r="7" spans="1:28" x14ac:dyDescent="0.2">
      <c r="A7" s="17" t="s">
        <v>106</v>
      </c>
      <c r="B7" s="18" t="s">
        <v>114</v>
      </c>
      <c r="C7" s="19" t="s">
        <v>115</v>
      </c>
      <c r="D7" s="20">
        <v>7.3999999999999999E-4</v>
      </c>
      <c r="E7" s="21">
        <v>259.11587200000002</v>
      </c>
      <c r="F7" s="22"/>
      <c r="G7" s="23"/>
      <c r="H7" s="23">
        <v>11</v>
      </c>
      <c r="I7" s="24" t="s">
        <v>180</v>
      </c>
      <c r="J7" s="25"/>
    </row>
    <row r="8" spans="1:28" x14ac:dyDescent="0.2">
      <c r="A8" s="17" t="s">
        <v>108</v>
      </c>
      <c r="B8" s="18" t="s">
        <v>114</v>
      </c>
      <c r="C8" s="19" t="s">
        <v>115</v>
      </c>
      <c r="D8" s="20">
        <v>1.0243</v>
      </c>
      <c r="E8" s="21">
        <v>253.12329600000001</v>
      </c>
      <c r="F8" s="22">
        <v>100</v>
      </c>
      <c r="G8" s="23">
        <v>1</v>
      </c>
      <c r="H8" s="23">
        <v>6084</v>
      </c>
      <c r="I8" s="33" t="s">
        <v>180</v>
      </c>
      <c r="J8" s="34"/>
    </row>
    <row r="9" spans="1:28" x14ac:dyDescent="0.2">
      <c r="A9" s="17"/>
      <c r="B9" s="18"/>
      <c r="C9" s="19"/>
      <c r="D9" s="20"/>
      <c r="E9" s="21"/>
      <c r="F9" s="22"/>
      <c r="G9" s="23"/>
      <c r="H9" s="23"/>
      <c r="I9" s="33"/>
      <c r="J9" s="34"/>
    </row>
    <row r="10" spans="1:28" x14ac:dyDescent="0.2">
      <c r="A10" s="26"/>
      <c r="B10" s="27"/>
      <c r="C10" s="28"/>
      <c r="D10" s="29"/>
      <c r="E10" s="30"/>
      <c r="F10" s="31"/>
      <c r="G10" s="32"/>
      <c r="H10" s="32"/>
      <c r="I10" s="33"/>
      <c r="J10" s="34"/>
    </row>
    <row r="13" spans="1:28" ht="13.5" thickBot="1" x14ac:dyDescent="0.25">
      <c r="A13" s="41" t="s">
        <v>3906</v>
      </c>
    </row>
    <row r="14" spans="1:28" ht="13.5" thickTop="1" x14ac:dyDescent="0.2">
      <c r="B14" s="41" t="s">
        <v>102</v>
      </c>
      <c r="C14" s="41" t="s">
        <v>127</v>
      </c>
      <c r="D14" s="11"/>
      <c r="E14" s="123"/>
      <c r="F14" s="124" t="s">
        <v>102</v>
      </c>
      <c r="G14" s="124"/>
      <c r="I14" s="125" t="s">
        <v>128</v>
      </c>
      <c r="J14" s="126"/>
      <c r="K14" s="127"/>
      <c r="N14" s="124" t="s">
        <v>127</v>
      </c>
      <c r="O14" s="124"/>
    </row>
    <row r="15" spans="1:28" x14ac:dyDescent="0.2">
      <c r="A15" s="130" t="s">
        <v>130</v>
      </c>
      <c r="B15" s="38" t="s">
        <v>3904</v>
      </c>
      <c r="C15" s="38" t="s">
        <v>3904</v>
      </c>
      <c r="D15" s="11"/>
      <c r="E15" s="123"/>
      <c r="F15" s="131" t="s">
        <v>131</v>
      </c>
      <c r="G15" s="132" t="s">
        <v>132</v>
      </c>
      <c r="I15" s="131" t="s">
        <v>67</v>
      </c>
      <c r="J15" s="133" t="s">
        <v>133</v>
      </c>
      <c r="K15" s="132" t="s">
        <v>134</v>
      </c>
      <c r="N15" s="131" t="s">
        <v>131</v>
      </c>
      <c r="O15" s="132" t="s">
        <v>132</v>
      </c>
    </row>
    <row r="16" spans="1:28" x14ac:dyDescent="0.2">
      <c r="A16" s="130" t="s">
        <v>137</v>
      </c>
      <c r="B16" s="38" t="s">
        <v>3904</v>
      </c>
      <c r="C16" s="38" t="s">
        <v>3904</v>
      </c>
      <c r="D16" s="11"/>
      <c r="E16" s="136" t="s">
        <v>138</v>
      </c>
      <c r="F16" s="137">
        <v>0.47945700000000002</v>
      </c>
      <c r="G16" s="138">
        <v>634.79819799999996</v>
      </c>
      <c r="I16" s="139">
        <v>1</v>
      </c>
      <c r="J16" s="39">
        <v>0</v>
      </c>
      <c r="K16" s="140">
        <v>0.4</v>
      </c>
      <c r="M16" s="7" t="s">
        <v>138</v>
      </c>
      <c r="N16" s="137"/>
      <c r="O16" s="138"/>
    </row>
    <row r="17" spans="1:16" x14ac:dyDescent="0.2">
      <c r="A17" s="130" t="s">
        <v>140</v>
      </c>
      <c r="B17" s="38" t="s">
        <v>3904</v>
      </c>
      <c r="C17" s="38" t="s">
        <v>3904</v>
      </c>
      <c r="D17" s="11"/>
      <c r="E17" s="136" t="s">
        <v>141</v>
      </c>
      <c r="F17" s="137">
        <v>0.47981400000000002</v>
      </c>
      <c r="G17" s="138">
        <v>638.95506999999998</v>
      </c>
      <c r="I17" s="139">
        <v>1</v>
      </c>
      <c r="J17" s="39">
        <v>1</v>
      </c>
      <c r="K17" s="140">
        <v>0.2</v>
      </c>
      <c r="M17" s="7" t="s">
        <v>141</v>
      </c>
      <c r="N17" s="137"/>
      <c r="O17" s="138"/>
    </row>
    <row r="18" spans="1:16" x14ac:dyDescent="0.2">
      <c r="D18" s="11"/>
      <c r="E18" s="136" t="s">
        <v>144</v>
      </c>
      <c r="F18" s="137">
        <v>0.48016500000000001</v>
      </c>
      <c r="G18" s="138">
        <v>641.63324399999999</v>
      </c>
      <c r="I18" s="139">
        <v>1</v>
      </c>
      <c r="J18" s="39">
        <v>2</v>
      </c>
      <c r="K18" s="140">
        <v>0.4</v>
      </c>
      <c r="M18" s="7" t="s">
        <v>144</v>
      </c>
      <c r="N18" s="137"/>
      <c r="O18" s="138"/>
    </row>
    <row r="19" spans="1:16" x14ac:dyDescent="0.2">
      <c r="A19" s="7" t="s">
        <v>146</v>
      </c>
      <c r="D19" s="11"/>
      <c r="E19" s="136" t="s">
        <v>142</v>
      </c>
      <c r="F19" s="137">
        <v>0.50009495716639218</v>
      </c>
      <c r="G19" s="138">
        <v>683.03021685831948</v>
      </c>
      <c r="I19" s="139">
        <v>2</v>
      </c>
      <c r="J19" s="39">
        <v>0</v>
      </c>
      <c r="K19" s="140">
        <v>0.4</v>
      </c>
      <c r="M19" s="7" t="s">
        <v>142</v>
      </c>
      <c r="N19" s="137"/>
      <c r="O19" s="138"/>
    </row>
    <row r="20" spans="1:16" x14ac:dyDescent="0.2">
      <c r="A20" s="130" t="s">
        <v>148</v>
      </c>
      <c r="B20" s="38" t="s">
        <v>3904</v>
      </c>
      <c r="D20" s="11"/>
      <c r="E20" s="136" t="s">
        <v>149</v>
      </c>
      <c r="F20" s="137">
        <v>0.51886299999999996</v>
      </c>
      <c r="G20" s="138">
        <v>721.56838200000004</v>
      </c>
      <c r="I20" s="139">
        <v>2</v>
      </c>
      <c r="J20" s="39">
        <v>1</v>
      </c>
      <c r="K20" s="140">
        <v>0.2</v>
      </c>
      <c r="M20" s="7" t="s">
        <v>149</v>
      </c>
      <c r="N20" s="137"/>
      <c r="O20" s="138"/>
    </row>
    <row r="21" spans="1:16" x14ac:dyDescent="0.2">
      <c r="A21" s="130" t="s">
        <v>150</v>
      </c>
      <c r="B21" s="38" t="s">
        <v>3904</v>
      </c>
      <c r="D21" s="11"/>
      <c r="E21" s="136" t="s">
        <v>151</v>
      </c>
      <c r="F21" s="137">
        <v>0.51975800000000005</v>
      </c>
      <c r="G21" s="138">
        <v>724.219289</v>
      </c>
      <c r="I21" s="139">
        <v>2</v>
      </c>
      <c r="J21" s="39">
        <v>2</v>
      </c>
      <c r="K21" s="140">
        <v>0.4</v>
      </c>
      <c r="M21" s="7" t="s">
        <v>151</v>
      </c>
      <c r="N21" s="137"/>
      <c r="O21" s="138"/>
    </row>
    <row r="22" spans="1:16" x14ac:dyDescent="0.2">
      <c r="A22" s="130" t="s">
        <v>154</v>
      </c>
      <c r="B22" s="38" t="s">
        <v>3904</v>
      </c>
      <c r="D22" s="11"/>
      <c r="E22" s="136" t="s">
        <v>155</v>
      </c>
      <c r="F22" s="137">
        <v>0.52271500000000004</v>
      </c>
      <c r="G22" s="138">
        <v>724.76623600000005</v>
      </c>
      <c r="I22" s="139">
        <v>3</v>
      </c>
      <c r="J22" s="39">
        <v>0</v>
      </c>
      <c r="K22" s="140">
        <v>0.4</v>
      </c>
      <c r="M22" s="7" t="s">
        <v>155</v>
      </c>
      <c r="N22" s="137"/>
      <c r="O22" s="138"/>
    </row>
    <row r="23" spans="1:16" ht="13.5" thickBot="1" x14ac:dyDescent="0.25">
      <c r="D23" s="11"/>
      <c r="E23" s="7" t="s">
        <v>158</v>
      </c>
      <c r="F23" s="142">
        <v>6.2619148715081846E-3</v>
      </c>
      <c r="G23" s="143">
        <v>13.208103100983999</v>
      </c>
      <c r="I23" s="139">
        <v>3</v>
      </c>
      <c r="J23" s="39">
        <v>1</v>
      </c>
      <c r="K23" s="140">
        <v>0.2</v>
      </c>
      <c r="M23" s="7" t="s">
        <v>158</v>
      </c>
      <c r="N23" s="142"/>
      <c r="O23" s="143"/>
    </row>
    <row r="24" spans="1:16" ht="14.25" thickTop="1" thickBot="1" x14ac:dyDescent="0.25">
      <c r="C24" s="144"/>
      <c r="D24" s="145"/>
      <c r="E24" s="146" t="s">
        <v>161</v>
      </c>
      <c r="F24" s="147">
        <v>0</v>
      </c>
      <c r="I24" s="148">
        <v>3</v>
      </c>
      <c r="J24" s="149">
        <v>2</v>
      </c>
      <c r="K24" s="150">
        <v>0.4</v>
      </c>
      <c r="M24" s="7" t="s">
        <v>161</v>
      </c>
      <c r="N24" s="147">
        <v>0</v>
      </c>
      <c r="O24" s="151">
        <v>0</v>
      </c>
      <c r="P24" s="11" t="s">
        <v>3905</v>
      </c>
    </row>
    <row r="25" spans="1:16" ht="14.25" thickTop="1" thickBot="1" x14ac:dyDescent="0.25">
      <c r="A25" s="144"/>
      <c r="B25" s="144"/>
      <c r="C25" s="144"/>
      <c r="D25" s="121"/>
      <c r="E25" s="152"/>
      <c r="F25" s="153"/>
      <c r="G25" s="153"/>
      <c r="H25" s="153"/>
      <c r="I25" s="154"/>
      <c r="J25" s="152"/>
      <c r="K25" s="153"/>
      <c r="L25" s="153"/>
      <c r="M25" s="153"/>
      <c r="N25" s="154"/>
      <c r="O25" s="152"/>
    </row>
    <row r="26" spans="1:16" x14ac:dyDescent="0.2">
      <c r="A26" s="155" t="s">
        <v>162</v>
      </c>
      <c r="B26" s="156"/>
      <c r="C26" s="156"/>
      <c r="D26" s="156"/>
      <c r="E26" s="157"/>
      <c r="F26" s="155" t="s">
        <v>163</v>
      </c>
      <c r="G26" s="156"/>
      <c r="H26" s="156"/>
      <c r="I26" s="156"/>
      <c r="J26" s="157"/>
      <c r="K26" s="155" t="s">
        <v>164</v>
      </c>
      <c r="L26" s="156"/>
      <c r="M26" s="156"/>
      <c r="N26" s="156"/>
      <c r="O26" s="157"/>
    </row>
    <row r="27" spans="1:16" x14ac:dyDescent="0.2">
      <c r="A27" s="158"/>
      <c r="B27" s="7" t="s">
        <v>165</v>
      </c>
      <c r="C27" s="159">
        <v>2068</v>
      </c>
      <c r="D27" s="160"/>
      <c r="E27" s="161"/>
      <c r="F27" s="158"/>
      <c r="G27" s="7" t="s">
        <v>165</v>
      </c>
      <c r="H27" s="159">
        <v>2029</v>
      </c>
      <c r="I27" s="160"/>
      <c r="J27" s="161"/>
      <c r="K27" s="158"/>
      <c r="L27" s="7" t="s">
        <v>165</v>
      </c>
      <c r="M27" s="159">
        <v>1947</v>
      </c>
      <c r="N27" s="160"/>
      <c r="O27" s="161"/>
    </row>
    <row r="28" spans="1:16" x14ac:dyDescent="0.2">
      <c r="A28" s="158"/>
      <c r="B28" s="7" t="s">
        <v>166</v>
      </c>
      <c r="C28" s="162">
        <v>856</v>
      </c>
      <c r="D28" s="163">
        <v>0.41392649903288203</v>
      </c>
      <c r="E28" s="164"/>
      <c r="F28" s="158"/>
      <c r="G28" s="7" t="s">
        <v>166</v>
      </c>
      <c r="H28" s="162">
        <v>822</v>
      </c>
      <c r="I28" s="163">
        <v>0.40512567767373092</v>
      </c>
      <c r="J28" s="164"/>
      <c r="K28" s="158"/>
      <c r="L28" s="7" t="s">
        <v>166</v>
      </c>
      <c r="M28" s="162">
        <v>776</v>
      </c>
      <c r="N28" s="163">
        <v>0.3985618900873138</v>
      </c>
      <c r="O28" s="164"/>
    </row>
    <row r="29" spans="1:16" x14ac:dyDescent="0.2">
      <c r="A29" s="158"/>
      <c r="B29" s="7" t="s">
        <v>167</v>
      </c>
      <c r="C29" s="162">
        <v>424</v>
      </c>
      <c r="D29" s="163">
        <v>0.20502901353965183</v>
      </c>
      <c r="E29" s="164"/>
      <c r="F29" s="158"/>
      <c r="G29" s="7" t="s">
        <v>167</v>
      </c>
      <c r="H29" s="162">
        <v>405</v>
      </c>
      <c r="I29" s="163">
        <v>0.19960571710202071</v>
      </c>
      <c r="J29" s="164"/>
      <c r="K29" s="158"/>
      <c r="L29" s="7" t="s">
        <v>167</v>
      </c>
      <c r="M29" s="162">
        <v>385</v>
      </c>
      <c r="N29" s="163">
        <v>0.19774011299435029</v>
      </c>
      <c r="O29" s="164"/>
    </row>
    <row r="30" spans="1:16" x14ac:dyDescent="0.2">
      <c r="A30" s="158"/>
      <c r="B30" s="7" t="s">
        <v>168</v>
      </c>
      <c r="C30" s="162">
        <v>788</v>
      </c>
      <c r="D30" s="163">
        <v>0.38104448742746616</v>
      </c>
      <c r="E30" s="164"/>
      <c r="F30" s="158"/>
      <c r="G30" s="7" t="s">
        <v>168</v>
      </c>
      <c r="H30" s="162">
        <v>802</v>
      </c>
      <c r="I30" s="163">
        <v>0.39526860522424839</v>
      </c>
      <c r="J30" s="164"/>
      <c r="K30" s="158"/>
      <c r="L30" s="7" t="s">
        <v>168</v>
      </c>
      <c r="M30" s="162">
        <v>786</v>
      </c>
      <c r="N30" s="163">
        <v>0.40369799691833591</v>
      </c>
      <c r="O30" s="164"/>
    </row>
    <row r="31" spans="1:16" x14ac:dyDescent="0.2">
      <c r="A31" s="158"/>
      <c r="B31" s="7" t="s">
        <v>170</v>
      </c>
      <c r="C31" s="162">
        <v>0</v>
      </c>
      <c r="D31" s="163">
        <v>0</v>
      </c>
      <c r="E31" s="164"/>
      <c r="F31" s="158"/>
      <c r="G31" s="7" t="s">
        <v>170</v>
      </c>
      <c r="H31" s="162">
        <v>0</v>
      </c>
      <c r="I31" s="163">
        <v>0</v>
      </c>
      <c r="J31" s="164"/>
      <c r="K31" s="158"/>
      <c r="L31" s="7" t="s">
        <v>170</v>
      </c>
      <c r="M31" s="162">
        <v>0</v>
      </c>
      <c r="N31" s="163">
        <v>0</v>
      </c>
      <c r="O31" s="164"/>
    </row>
  </sheetData>
  <mergeCells count="12">
    <mergeCell ref="F14:G14"/>
    <mergeCell ref="I14:K14"/>
    <mergeCell ref="N14:O14"/>
    <mergeCell ref="A26:E26"/>
    <mergeCell ref="F26:J26"/>
    <mergeCell ref="K26:O26"/>
    <mergeCell ref="B3:C3"/>
    <mergeCell ref="I6:J6"/>
    <mergeCell ref="I7:J7"/>
    <mergeCell ref="I10:J10"/>
    <mergeCell ref="I8:J8"/>
    <mergeCell ref="I9:J9"/>
  </mergeCells>
  <conditionalFormatting sqref="C15:C17">
    <cfRule type="expression" dxfId="2" priority="3">
      <formula>C15="FAIL"</formula>
    </cfRule>
  </conditionalFormatting>
  <conditionalFormatting sqref="O24">
    <cfRule type="expression" dxfId="1" priority="2">
      <formula>O24=0</formula>
    </cfRule>
  </conditionalFormatting>
  <conditionalFormatting sqref="B15:B22">
    <cfRule type="expression" dxfId="0" priority="1">
      <formula>B15="FAIL"</formula>
    </cfRule>
  </conditionalFormatting>
  <pageMargins left="0.7" right="0.7" top="0.75" bottom="0.75" header="0.3" footer="0.3"/>
  <pageSetup orientation="portrait" horizontalDpi="4294967293"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261213-9594-4DFE-B8D5-AFB01DE425FA}">
  <sheetPr codeName="Sheet21"/>
  <dimension ref="A1:U2095"/>
  <sheetViews>
    <sheetView zoomScale="90" zoomScaleNormal="90" workbookViewId="0">
      <selection activeCell="A4" sqref="A4"/>
    </sheetView>
  </sheetViews>
  <sheetFormatPr defaultRowHeight="12.75" x14ac:dyDescent="0.2"/>
  <cols>
    <col min="1" max="1" width="13.7109375" customWidth="1"/>
    <col min="2" max="2" width="14.7109375" customWidth="1"/>
    <col min="3" max="3" width="8.28515625" customWidth="1"/>
    <col min="4" max="4" width="10.28515625" customWidth="1"/>
    <col min="5" max="5" width="10.140625" customWidth="1"/>
    <col min="6" max="6" width="10.85546875" customWidth="1"/>
    <col min="7" max="8" width="11.7109375" customWidth="1"/>
    <col min="9" max="9" width="10.28515625" customWidth="1"/>
    <col min="12" max="12" width="12.85546875" customWidth="1"/>
    <col min="13" max="13" width="10.7109375" customWidth="1"/>
    <col min="14" max="14" width="10.28515625" customWidth="1"/>
    <col min="15" max="16" width="11.7109375" customWidth="1"/>
    <col min="19" max="19" width="12.7109375" style="122" customWidth="1"/>
    <col min="20" max="20" width="9.140625" customWidth="1"/>
    <col min="21" max="21" width="11" customWidth="1"/>
  </cols>
  <sheetData>
    <row r="1" spans="1:21" x14ac:dyDescent="0.2">
      <c r="A1" s="1">
        <f>ROW(L7)</f>
        <v>7</v>
      </c>
      <c r="B1" s="1">
        <f>ROW(A2095)</f>
        <v>2095</v>
      </c>
      <c r="C1" s="3" t="s">
        <v>99</v>
      </c>
      <c r="D1" s="1">
        <v>2095</v>
      </c>
      <c r="E1" s="1">
        <v>2056</v>
      </c>
      <c r="F1" s="1">
        <v>1974</v>
      </c>
      <c r="G1" s="1">
        <v>27</v>
      </c>
    </row>
    <row r="2" spans="1:21" ht="15.75" x14ac:dyDescent="0.25">
      <c r="A2" s="76" t="s">
        <v>2</v>
      </c>
      <c r="B2" s="6" t="s">
        <v>126</v>
      </c>
    </row>
    <row r="3" spans="1:21" x14ac:dyDescent="0.2">
      <c r="A3" s="7" t="s">
        <v>4</v>
      </c>
      <c r="B3" s="8" t="s">
        <v>104</v>
      </c>
      <c r="C3" s="8"/>
      <c r="E3" s="7" t="s">
        <v>5</v>
      </c>
      <c r="F3" t="s">
        <v>105</v>
      </c>
    </row>
    <row r="4" spans="1:21" ht="13.5" thickBot="1" x14ac:dyDescent="0.25">
      <c r="A4" s="9" t="s">
        <v>6</v>
      </c>
      <c r="B4" s="10" t="s">
        <v>103</v>
      </c>
    </row>
    <row r="5" spans="1:21" ht="13.5" thickTop="1" x14ac:dyDescent="0.2">
      <c r="C5" s="41" t="s">
        <v>102</v>
      </c>
      <c r="D5" s="41" t="s">
        <v>127</v>
      </c>
      <c r="E5" s="11"/>
      <c r="F5" s="123"/>
      <c r="G5" s="124" t="s">
        <v>102</v>
      </c>
      <c r="H5" s="124"/>
      <c r="J5" s="125" t="s">
        <v>128</v>
      </c>
      <c r="K5" s="126"/>
      <c r="L5" s="127"/>
      <c r="O5" s="124" t="s">
        <v>127</v>
      </c>
      <c r="P5" s="124"/>
      <c r="S5" s="128" t="s">
        <v>129</v>
      </c>
      <c r="T5" s="128"/>
      <c r="U5" s="129"/>
    </row>
    <row r="6" spans="1:21" x14ac:dyDescent="0.2">
      <c r="B6" s="130" t="s">
        <v>130</v>
      </c>
      <c r="C6" s="38" t="str">
        <f>IF(AND(OR(G11&gt;T7,G9&lt;T6),G11&lt;&gt;"",G9&lt;&gt;""),"FAIL","PASS")</f>
        <v>PASS</v>
      </c>
      <c r="D6" s="38" t="str">
        <f>IF(AND(OR(O11&gt;T7,O9&lt;T6),O11&lt;&gt;"",O9&lt;&gt;""),"FAIL","PASS")</f>
        <v>PASS</v>
      </c>
      <c r="E6" s="11"/>
      <c r="F6" s="123"/>
      <c r="G6" s="131" t="s">
        <v>131</v>
      </c>
      <c r="H6" s="132" t="s">
        <v>132</v>
      </c>
      <c r="J6" s="131" t="s">
        <v>67</v>
      </c>
      <c r="K6" s="133" t="s">
        <v>133</v>
      </c>
      <c r="L6" s="132" t="s">
        <v>134</v>
      </c>
      <c r="O6" s="131" t="s">
        <v>131</v>
      </c>
      <c r="P6" s="132" t="s">
        <v>132</v>
      </c>
      <c r="S6" s="134" t="s">
        <v>135</v>
      </c>
      <c r="T6" s="135">
        <f>T8-(T14*G14)</f>
        <v>0.46994280861676074</v>
      </c>
      <c r="U6" s="135" t="s">
        <v>136</v>
      </c>
    </row>
    <row r="7" spans="1:21" x14ac:dyDescent="0.2">
      <c r="B7" s="130" t="s">
        <v>137</v>
      </c>
      <c r="C7" s="38" t="str">
        <f>IF(AND(OR(H11&gt;T10,H9&lt;T9),H11&lt;&gt;"",H9&lt;&gt;""),"FAIL","PASS")</f>
        <v>PASS</v>
      </c>
      <c r="D7" s="38" t="str">
        <f>IF(AND(OR(P11&gt;T10,P9&lt;T9),P11&lt;&gt;"",P9&lt;&gt;""),"FAIL","PASS")</f>
        <v>PASS</v>
      </c>
      <c r="E7" s="11"/>
      <c r="F7" s="136" t="s">
        <v>138</v>
      </c>
      <c r="G7" s="137">
        <v>0.47945700000000002</v>
      </c>
      <c r="H7" s="138">
        <v>634.79819799999996</v>
      </c>
      <c r="J7" s="139">
        <v>1</v>
      </c>
      <c r="K7" s="39">
        <v>0</v>
      </c>
      <c r="L7" s="140">
        <v>0.4</v>
      </c>
      <c r="N7" s="7" t="s">
        <v>138</v>
      </c>
      <c r="O7" s="137"/>
      <c r="P7" s="138"/>
      <c r="S7" s="134" t="s">
        <v>139</v>
      </c>
      <c r="T7" s="135">
        <f>T8+(T14*G14)</f>
        <v>0.53005719138323926</v>
      </c>
      <c r="U7" s="135" t="s">
        <v>136</v>
      </c>
    </row>
    <row r="8" spans="1:21" x14ac:dyDescent="0.2">
      <c r="A8" s="7"/>
      <c r="B8" s="130" t="s">
        <v>140</v>
      </c>
      <c r="C8" s="38" t="str">
        <f>IF((D20+I20+N20)&gt;0,IF(G15/(D20+I20+N20)&gt;T12,"FAIL","PASS"),"PASS")</f>
        <v>PASS</v>
      </c>
      <c r="D8" s="38" t="str">
        <f>IF((D22+I22+N22)&gt;0,IF(O15/(D22+I22+N22)&gt;T12,"FAIL","PASS"),"PASS")</f>
        <v>PASS</v>
      </c>
      <c r="E8" s="11"/>
      <c r="F8" s="136" t="s">
        <v>141</v>
      </c>
      <c r="G8" s="137">
        <v>0.47981400000000002</v>
      </c>
      <c r="H8" s="138">
        <v>638.95506999999998</v>
      </c>
      <c r="J8" s="139">
        <v>1</v>
      </c>
      <c r="K8" s="39">
        <v>1</v>
      </c>
      <c r="L8" s="140">
        <v>0.2</v>
      </c>
      <c r="N8" s="7" t="s">
        <v>141</v>
      </c>
      <c r="O8" s="137"/>
      <c r="P8" s="138"/>
      <c r="S8" s="134" t="s">
        <v>142</v>
      </c>
      <c r="T8" s="135">
        <v>0.5</v>
      </c>
      <c r="U8" s="135" t="s">
        <v>143</v>
      </c>
    </row>
    <row r="9" spans="1:21" x14ac:dyDescent="0.2">
      <c r="A9" s="7"/>
      <c r="E9" s="11"/>
      <c r="F9" s="136" t="s">
        <v>144</v>
      </c>
      <c r="G9" s="137">
        <v>0.48016500000000001</v>
      </c>
      <c r="H9" s="138">
        <v>641.63324399999999</v>
      </c>
      <c r="J9" s="139">
        <v>1</v>
      </c>
      <c r="K9" s="39">
        <v>2</v>
      </c>
      <c r="L9" s="140">
        <v>0.4</v>
      </c>
      <c r="N9" s="7" t="s">
        <v>144</v>
      </c>
      <c r="O9" s="137"/>
      <c r="P9" s="138"/>
      <c r="S9" s="134" t="s">
        <v>145</v>
      </c>
      <c r="T9" s="135">
        <f>T11-(T14*H14)</f>
        <v>619.2511051152768</v>
      </c>
      <c r="U9" s="135" t="s">
        <v>136</v>
      </c>
    </row>
    <row r="10" spans="1:21" x14ac:dyDescent="0.2">
      <c r="A10" s="7"/>
      <c r="B10" s="7" t="s">
        <v>146</v>
      </c>
      <c r="E10" s="11"/>
      <c r="F10" s="136" t="s">
        <v>142</v>
      </c>
      <c r="G10" s="137">
        <v>0.50009495716639218</v>
      </c>
      <c r="H10" s="138">
        <v>683.03021685831948</v>
      </c>
      <c r="J10" s="139">
        <v>2</v>
      </c>
      <c r="K10" s="39">
        <v>0</v>
      </c>
      <c r="L10" s="140">
        <v>0.4</v>
      </c>
      <c r="N10" s="7" t="s">
        <v>142</v>
      </c>
      <c r="O10" s="137"/>
      <c r="P10" s="138"/>
      <c r="S10" s="134" t="s">
        <v>147</v>
      </c>
      <c r="T10" s="135">
        <f>T11+(T14*H14)</f>
        <v>746.04889488472315</v>
      </c>
      <c r="U10" s="135" t="s">
        <v>136</v>
      </c>
    </row>
    <row r="11" spans="1:21" x14ac:dyDescent="0.2">
      <c r="A11" s="7"/>
      <c r="B11" s="130" t="s">
        <v>148</v>
      </c>
      <c r="C11" s="38" t="str">
        <f>IF(IF(ABS(E19-L7)&gt;T13,1,0)+IF(ABS(E20-L8)&gt;T13,1,0)+IF(ABS(E21-L9)&gt;T13,1,0)&gt;0,"FAIL","PASS")</f>
        <v>PASS</v>
      </c>
      <c r="E11" s="11"/>
      <c r="F11" s="136" t="s">
        <v>149</v>
      </c>
      <c r="G11" s="137">
        <v>0.51886299999999996</v>
      </c>
      <c r="H11" s="138">
        <v>721.56838200000004</v>
      </c>
      <c r="J11" s="139">
        <v>2</v>
      </c>
      <c r="K11" s="39">
        <v>1</v>
      </c>
      <c r="L11" s="140">
        <v>0.2</v>
      </c>
      <c r="N11" s="7" t="s">
        <v>149</v>
      </c>
      <c r="O11" s="137"/>
      <c r="P11" s="138"/>
      <c r="S11" s="134" t="s">
        <v>142</v>
      </c>
      <c r="T11" s="135">
        <v>682.65</v>
      </c>
      <c r="U11" s="135" t="s">
        <v>143</v>
      </c>
    </row>
    <row r="12" spans="1:21" x14ac:dyDescent="0.2">
      <c r="A12" s="7"/>
      <c r="B12" s="130" t="s">
        <v>150</v>
      </c>
      <c r="C12" s="38" t="str">
        <f>IF(IF(ABS(J19-L10)&gt;T13,1,0)+IF(ABS(J20-L11)&gt;T13,1,0)+IF(ABS(J21-L12)&gt;T13,1,0)&gt;0,"FAIL","PASS")</f>
        <v>PASS</v>
      </c>
      <c r="E12" s="11"/>
      <c r="F12" s="136" t="s">
        <v>151</v>
      </c>
      <c r="G12" s="137">
        <v>0.51975800000000005</v>
      </c>
      <c r="H12" s="138">
        <v>724.219289</v>
      </c>
      <c r="J12" s="139">
        <v>2</v>
      </c>
      <c r="K12" s="39">
        <v>2</v>
      </c>
      <c r="L12" s="140">
        <v>0.4</v>
      </c>
      <c r="N12" s="7" t="s">
        <v>151</v>
      </c>
      <c r="O12" s="137"/>
      <c r="P12" s="138"/>
      <c r="S12" s="134" t="s">
        <v>152</v>
      </c>
      <c r="T12" s="141">
        <v>0.02</v>
      </c>
      <c r="U12" s="135" t="s">
        <v>153</v>
      </c>
    </row>
    <row r="13" spans="1:21" x14ac:dyDescent="0.2">
      <c r="A13" s="7"/>
      <c r="B13" s="130" t="s">
        <v>154</v>
      </c>
      <c r="C13" s="38" t="str">
        <f>IF(IF(ABS(O19-L13)&gt;T13,1,0)+IF(ABS(O20-L14)&gt;T13,1,0)+IF(ABS(O21-L15)&gt;T13,1,0)&gt;0,"FAIL","PASS")</f>
        <v>PASS</v>
      </c>
      <c r="E13" s="11"/>
      <c r="F13" s="136" t="s">
        <v>155</v>
      </c>
      <c r="G13" s="137">
        <v>0.52271500000000004</v>
      </c>
      <c r="H13" s="138">
        <v>724.76623600000005</v>
      </c>
      <c r="J13" s="139">
        <v>3</v>
      </c>
      <c r="K13" s="39">
        <v>0</v>
      </c>
      <c r="L13" s="140">
        <v>0.4</v>
      </c>
      <c r="N13" s="7" t="s">
        <v>155</v>
      </c>
      <c r="O13" s="137"/>
      <c r="P13" s="138"/>
      <c r="S13" s="134" t="s">
        <v>156</v>
      </c>
      <c r="T13" s="141">
        <v>0.05</v>
      </c>
      <c r="U13" s="135" t="s">
        <v>157</v>
      </c>
    </row>
    <row r="14" spans="1:21" ht="13.5" thickBot="1" x14ac:dyDescent="0.25">
      <c r="A14" s="7"/>
      <c r="E14" s="11"/>
      <c r="F14" s="7" t="s">
        <v>158</v>
      </c>
      <c r="G14" s="142">
        <v>6.2619148715081846E-3</v>
      </c>
      <c r="H14" s="143">
        <v>13.208103100983999</v>
      </c>
      <c r="J14" s="139">
        <v>3</v>
      </c>
      <c r="K14" s="39">
        <v>1</v>
      </c>
      <c r="L14" s="140">
        <v>0.2</v>
      </c>
      <c r="N14" s="7" t="s">
        <v>158</v>
      </c>
      <c r="O14" s="142"/>
      <c r="P14" s="143"/>
      <c r="S14" s="134" t="s">
        <v>159</v>
      </c>
      <c r="T14" s="135">
        <v>4.8</v>
      </c>
      <c r="U14" s="135" t="s">
        <v>160</v>
      </c>
    </row>
    <row r="15" spans="1:21" ht="14.25" thickTop="1" thickBot="1" x14ac:dyDescent="0.25">
      <c r="A15" s="7"/>
      <c r="D15" s="144"/>
      <c r="E15" s="145"/>
      <c r="F15" s="146" t="s">
        <v>161</v>
      </c>
      <c r="G15" s="147">
        <v>0</v>
      </c>
      <c r="J15" s="148">
        <v>3</v>
      </c>
      <c r="K15" s="149">
        <v>2</v>
      </c>
      <c r="L15" s="150">
        <v>0.4</v>
      </c>
      <c r="N15" s="7" t="s">
        <v>161</v>
      </c>
      <c r="O15" s="147">
        <v>0</v>
      </c>
      <c r="P15" s="151">
        <v>0</v>
      </c>
      <c r="Q15" s="11" t="str">
        <f>IF(P15=1,"Zero Block",IF(P15&gt;1,"Zero Blocks",""))</f>
        <v/>
      </c>
    </row>
    <row r="16" spans="1:21" ht="14.25" thickTop="1" thickBot="1" x14ac:dyDescent="0.25">
      <c r="A16" s="7"/>
      <c r="B16" s="144"/>
      <c r="C16" s="144"/>
      <c r="D16" s="144"/>
      <c r="E16" s="121"/>
      <c r="F16" s="152"/>
      <c r="G16" s="153"/>
      <c r="H16" s="153"/>
      <c r="I16" s="153"/>
      <c r="J16" s="154"/>
      <c r="K16" s="152"/>
      <c r="L16" s="153"/>
      <c r="M16" s="153"/>
      <c r="N16" s="153"/>
      <c r="O16" s="154"/>
      <c r="P16" s="152"/>
    </row>
    <row r="17" spans="1:21" x14ac:dyDescent="0.2">
      <c r="A17" s="7"/>
      <c r="B17" s="155" t="s">
        <v>162</v>
      </c>
      <c r="C17" s="156"/>
      <c r="D17" s="156"/>
      <c r="E17" s="156"/>
      <c r="F17" s="157"/>
      <c r="G17" s="155" t="s">
        <v>163</v>
      </c>
      <c r="H17" s="156"/>
      <c r="I17" s="156"/>
      <c r="J17" s="156"/>
      <c r="K17" s="157"/>
      <c r="L17" s="155" t="s">
        <v>164</v>
      </c>
      <c r="M17" s="156"/>
      <c r="N17" s="156"/>
      <c r="O17" s="156"/>
      <c r="P17" s="157"/>
    </row>
    <row r="18" spans="1:21" x14ac:dyDescent="0.2">
      <c r="A18" s="7"/>
      <c r="B18" s="158"/>
      <c r="C18" s="7" t="s">
        <v>165</v>
      </c>
      <c r="D18" s="159">
        <f>SUM(D19:D22)</f>
        <v>2068</v>
      </c>
      <c r="E18" s="160"/>
      <c r="F18" s="161"/>
      <c r="G18" s="158"/>
      <c r="H18" s="7" t="s">
        <v>165</v>
      </c>
      <c r="I18" s="159">
        <f>SUM(I19:I22)</f>
        <v>2029</v>
      </c>
      <c r="J18" s="160"/>
      <c r="K18" s="161"/>
      <c r="L18" s="158"/>
      <c r="M18" s="7" t="s">
        <v>165</v>
      </c>
      <c r="N18" s="159">
        <f>SUM(N19:N22)</f>
        <v>1947</v>
      </c>
      <c r="O18" s="160"/>
      <c r="P18" s="161"/>
    </row>
    <row r="19" spans="1:21" x14ac:dyDescent="0.2">
      <c r="A19" s="7"/>
      <c r="B19" s="158"/>
      <c r="C19" s="7" t="s">
        <v>166</v>
      </c>
      <c r="D19" s="162">
        <f>COUNTIF(C26:C2095,"=0")</f>
        <v>856</v>
      </c>
      <c r="E19" s="163">
        <f>D19/D$18</f>
        <v>0.41392649903288203</v>
      </c>
      <c r="F19" s="164"/>
      <c r="G19" s="158"/>
      <c r="H19" s="7" t="s">
        <v>166</v>
      </c>
      <c r="I19" s="162">
        <f>COUNTIF(H26:H2095,"=0")</f>
        <v>822</v>
      </c>
      <c r="J19" s="163">
        <f>I19/I$18</f>
        <v>0.40512567767373092</v>
      </c>
      <c r="K19" s="164"/>
      <c r="L19" s="158"/>
      <c r="M19" s="7" t="s">
        <v>166</v>
      </c>
      <c r="N19" s="162">
        <f>COUNTIF(M26:M2095,"=0")</f>
        <v>776</v>
      </c>
      <c r="O19" s="163">
        <f>N19/N$18</f>
        <v>0.3985618900873138</v>
      </c>
      <c r="P19" s="164"/>
    </row>
    <row r="20" spans="1:21" x14ac:dyDescent="0.2">
      <c r="A20" s="7"/>
      <c r="B20" s="158"/>
      <c r="C20" s="7" t="s">
        <v>167</v>
      </c>
      <c r="D20" s="162">
        <f>COUNTIF(C26:C2095,"=1")</f>
        <v>424</v>
      </c>
      <c r="E20" s="163">
        <f>D20/D$18</f>
        <v>0.20502901353965183</v>
      </c>
      <c r="F20" s="164"/>
      <c r="G20" s="158"/>
      <c r="H20" s="7" t="s">
        <v>167</v>
      </c>
      <c r="I20" s="162">
        <f>COUNTIF(H26:H2095,"=1")</f>
        <v>405</v>
      </c>
      <c r="J20" s="163">
        <f>I20/I$18</f>
        <v>0.19960571710202071</v>
      </c>
      <c r="K20" s="164"/>
      <c r="L20" s="158"/>
      <c r="M20" s="7" t="s">
        <v>167</v>
      </c>
      <c r="N20" s="162">
        <f>COUNTIF(M26:M2095,"=1")</f>
        <v>385</v>
      </c>
      <c r="O20" s="163">
        <f>N20/N$18</f>
        <v>0.19774011299435029</v>
      </c>
      <c r="P20" s="164"/>
    </row>
    <row r="21" spans="1:21" x14ac:dyDescent="0.2">
      <c r="A21" s="7"/>
      <c r="B21" s="158"/>
      <c r="C21" s="7" t="s">
        <v>168</v>
      </c>
      <c r="D21" s="162">
        <f>COUNTIF(C26:C2095,"=2")</f>
        <v>788</v>
      </c>
      <c r="E21" s="163">
        <f>D21/D$18</f>
        <v>0.38104448742746616</v>
      </c>
      <c r="F21" s="164"/>
      <c r="G21" s="158"/>
      <c r="H21" s="7" t="s">
        <v>168</v>
      </c>
      <c r="I21" s="162">
        <f>COUNTIF(H26:H2095,"=2")</f>
        <v>802</v>
      </c>
      <c r="J21" s="163">
        <f>I21/I$18</f>
        <v>0.39526860522424839</v>
      </c>
      <c r="K21" s="164"/>
      <c r="L21" s="158"/>
      <c r="M21" s="7" t="s">
        <v>168</v>
      </c>
      <c r="N21" s="162">
        <f>COUNTIF(M26:M2095,"=2")</f>
        <v>786</v>
      </c>
      <c r="O21" s="163">
        <f>N21/N$18</f>
        <v>0.40369799691833591</v>
      </c>
      <c r="P21" s="164"/>
      <c r="S21" s="165" t="s">
        <v>169</v>
      </c>
      <c r="T21" s="165"/>
      <c r="U21" s="165"/>
    </row>
    <row r="22" spans="1:21" x14ac:dyDescent="0.2">
      <c r="A22" s="7"/>
      <c r="B22" s="158"/>
      <c r="C22" s="7" t="s">
        <v>170</v>
      </c>
      <c r="D22" s="162">
        <f>COUNTIF(C26:C2095,"=3")</f>
        <v>0</v>
      </c>
      <c r="E22" s="163">
        <f>D22/D$18</f>
        <v>0</v>
      </c>
      <c r="F22" s="164"/>
      <c r="G22" s="158"/>
      <c r="H22" s="7" t="s">
        <v>170</v>
      </c>
      <c r="I22" s="162">
        <f>COUNTIF(H26:H2095,"=3")</f>
        <v>0</v>
      </c>
      <c r="J22" s="163">
        <f>I22/I$18</f>
        <v>0</v>
      </c>
      <c r="K22" s="164"/>
      <c r="L22" s="158"/>
      <c r="M22" s="7" t="s">
        <v>170</v>
      </c>
      <c r="N22" s="162">
        <f>COUNTIF(M26:M2095,"=3")</f>
        <v>0</v>
      </c>
      <c r="O22" s="163">
        <f>N22/N$18</f>
        <v>0</v>
      </c>
      <c r="P22" s="164"/>
      <c r="S22" s="166" t="s">
        <v>171</v>
      </c>
      <c r="T22" s="129" t="e">
        <f>AVERAGE(T25:T7095)</f>
        <v>#DIV/0!</v>
      </c>
      <c r="U22" s="129" t="e">
        <f>AVERAGE(U25:U7095)</f>
        <v>#DIV/0!</v>
      </c>
    </row>
    <row r="23" spans="1:21" ht="13.5" thickBot="1" x14ac:dyDescent="0.25">
      <c r="C23" s="7"/>
      <c r="D23" s="7"/>
      <c r="S23" s="166" t="s">
        <v>172</v>
      </c>
      <c r="T23" s="129" t="e">
        <f>STDEV(T25:T7095)</f>
        <v>#DIV/0!</v>
      </c>
      <c r="U23" s="129" t="e">
        <f>STDEV(U25:U7095)</f>
        <v>#DIV/0!</v>
      </c>
    </row>
    <row r="24" spans="1:21" x14ac:dyDescent="0.2">
      <c r="A24" s="41"/>
      <c r="B24" s="155" t="s">
        <v>162</v>
      </c>
      <c r="C24" s="156"/>
      <c r="D24" s="156"/>
      <c r="E24" s="156"/>
      <c r="F24" s="167"/>
      <c r="G24" s="155" t="s">
        <v>163</v>
      </c>
      <c r="H24" s="156"/>
      <c r="I24" s="156"/>
      <c r="J24" s="156"/>
      <c r="K24" s="167"/>
      <c r="L24" s="155" t="s">
        <v>164</v>
      </c>
      <c r="M24" s="156"/>
      <c r="N24" s="156"/>
      <c r="O24" s="156"/>
      <c r="P24" s="167"/>
      <c r="S24" s="166" t="s">
        <v>173</v>
      </c>
      <c r="T24" s="129">
        <f>COUNT(T25:T7095)</f>
        <v>0</v>
      </c>
      <c r="U24" s="129">
        <v>26</v>
      </c>
    </row>
    <row r="25" spans="1:21" x14ac:dyDescent="0.2">
      <c r="A25" s="168" t="s">
        <v>174</v>
      </c>
      <c r="B25" s="169" t="s">
        <v>45</v>
      </c>
      <c r="C25" s="133" t="s">
        <v>175</v>
      </c>
      <c r="D25" s="133" t="s">
        <v>176</v>
      </c>
      <c r="E25" s="133" t="s">
        <v>131</v>
      </c>
      <c r="F25" s="170" t="s">
        <v>132</v>
      </c>
      <c r="G25" s="169" t="s">
        <v>45</v>
      </c>
      <c r="H25" s="133" t="s">
        <v>175</v>
      </c>
      <c r="I25" s="133" t="s">
        <v>176</v>
      </c>
      <c r="J25" s="133" t="s">
        <v>131</v>
      </c>
      <c r="K25" s="170" t="s">
        <v>132</v>
      </c>
      <c r="L25" s="169" t="s">
        <v>45</v>
      </c>
      <c r="M25" s="133" t="s">
        <v>175</v>
      </c>
      <c r="N25" s="133" t="s">
        <v>176</v>
      </c>
      <c r="O25" s="133" t="s">
        <v>131</v>
      </c>
      <c r="P25" s="170" t="s">
        <v>132</v>
      </c>
      <c r="S25" s="171"/>
      <c r="T25" s="129"/>
      <c r="U25" s="129"/>
    </row>
    <row r="26" spans="1:21" x14ac:dyDescent="0.2">
      <c r="A26" s="172">
        <v>0</v>
      </c>
      <c r="B26" s="173"/>
      <c r="C26" s="38"/>
      <c r="D26" s="65"/>
      <c r="E26" s="39"/>
      <c r="F26" s="174"/>
      <c r="G26" s="173"/>
      <c r="H26" s="38"/>
      <c r="I26" s="65"/>
      <c r="J26" s="39"/>
      <c r="K26" s="174"/>
      <c r="L26" s="173"/>
      <c r="M26" s="38"/>
      <c r="N26" s="65"/>
      <c r="O26" s="39"/>
      <c r="P26" s="174"/>
      <c r="S26" s="175"/>
    </row>
    <row r="27" spans="1:21" x14ac:dyDescent="0.2">
      <c r="A27" s="172">
        <v>1</v>
      </c>
      <c r="B27" s="181">
        <v>17698058813440</v>
      </c>
      <c r="C27" s="182">
        <v>0</v>
      </c>
      <c r="D27" s="183" t="s">
        <v>221</v>
      </c>
      <c r="E27" s="184">
        <v>0.373946</v>
      </c>
      <c r="F27" s="185">
        <v>311.72338000000002</v>
      </c>
      <c r="G27" s="181">
        <v>6044653158400</v>
      </c>
      <c r="H27" s="182">
        <v>0</v>
      </c>
      <c r="I27" s="183" t="s">
        <v>220</v>
      </c>
      <c r="J27" s="184">
        <v>0.37381399999999998</v>
      </c>
      <c r="K27" s="185">
        <v>310.8485</v>
      </c>
      <c r="L27" s="181">
        <v>818999279616</v>
      </c>
      <c r="M27" s="182">
        <v>1</v>
      </c>
      <c r="N27" s="183" t="s">
        <v>223</v>
      </c>
      <c r="O27" s="184">
        <v>0.50701300000000005</v>
      </c>
      <c r="P27" s="185">
        <v>703.25883899999997</v>
      </c>
      <c r="S27" s="175"/>
    </row>
    <row r="28" spans="1:21" x14ac:dyDescent="0.2">
      <c r="A28" s="172">
        <v>2</v>
      </c>
      <c r="B28" s="181">
        <v>26860443664384</v>
      </c>
      <c r="C28" s="182">
        <v>0</v>
      </c>
      <c r="D28" s="183" t="s">
        <v>222</v>
      </c>
      <c r="E28" s="184">
        <v>0.373145</v>
      </c>
      <c r="F28" s="185">
        <v>311.43777</v>
      </c>
      <c r="G28" s="181">
        <v>6529141489664</v>
      </c>
      <c r="H28" s="182">
        <v>2</v>
      </c>
      <c r="I28" s="183" t="s">
        <v>225</v>
      </c>
      <c r="J28" s="184">
        <v>2.1999999999999999E-5</v>
      </c>
      <c r="K28" s="185">
        <v>1.83E-4</v>
      </c>
      <c r="L28" s="181">
        <v>6164018790400</v>
      </c>
      <c r="M28" s="182">
        <v>2</v>
      </c>
      <c r="N28" s="183" t="s">
        <v>224</v>
      </c>
      <c r="O28" s="184">
        <v>0</v>
      </c>
      <c r="P28" s="185">
        <v>0</v>
      </c>
      <c r="S28" s="175"/>
    </row>
    <row r="29" spans="1:21" x14ac:dyDescent="0.2">
      <c r="A29" s="172">
        <v>3</v>
      </c>
      <c r="B29" s="181">
        <v>13827507642368</v>
      </c>
      <c r="C29" s="182">
        <v>0</v>
      </c>
      <c r="D29" s="183" t="s">
        <v>226</v>
      </c>
      <c r="E29" s="184">
        <v>0.38188499999999997</v>
      </c>
      <c r="F29" s="185">
        <v>321.19964700000003</v>
      </c>
      <c r="G29" s="181">
        <v>9002191339520</v>
      </c>
      <c r="H29" s="182">
        <v>2</v>
      </c>
      <c r="I29" s="183" t="s">
        <v>227</v>
      </c>
      <c r="J29" s="184">
        <v>9.0000000000000002E-6</v>
      </c>
      <c r="K29" s="185">
        <v>7.6000000000000004E-5</v>
      </c>
      <c r="L29" s="181">
        <v>755794518016</v>
      </c>
      <c r="M29" s="182">
        <v>2</v>
      </c>
      <c r="N29" s="183" t="s">
        <v>227</v>
      </c>
      <c r="O29" s="184">
        <v>9.0000000000000002E-6</v>
      </c>
      <c r="P29" s="185">
        <v>7.6000000000000004E-5</v>
      </c>
      <c r="S29" s="175"/>
    </row>
    <row r="30" spans="1:21" x14ac:dyDescent="0.2">
      <c r="A30" s="172">
        <v>4</v>
      </c>
      <c r="B30" s="181">
        <v>15065969901568</v>
      </c>
      <c r="C30" s="182">
        <v>1</v>
      </c>
      <c r="D30" s="183" t="s">
        <v>229</v>
      </c>
      <c r="E30" s="184">
        <v>0.49248799999999998</v>
      </c>
      <c r="F30" s="185">
        <v>668.99557200000004</v>
      </c>
      <c r="G30" s="181">
        <v>16211668541440</v>
      </c>
      <c r="H30" s="182">
        <v>0</v>
      </c>
      <c r="I30" s="183" t="s">
        <v>228</v>
      </c>
      <c r="J30" s="184">
        <v>0.37452999999999997</v>
      </c>
      <c r="K30" s="185">
        <v>312.951256</v>
      </c>
      <c r="L30" s="181">
        <v>1520777068544</v>
      </c>
      <c r="M30" s="182">
        <v>2</v>
      </c>
      <c r="N30" s="183" t="s">
        <v>235</v>
      </c>
      <c r="O30" s="184">
        <v>5.0000000000000004E-6</v>
      </c>
      <c r="P30" s="185">
        <v>4.5000000000000003E-5</v>
      </c>
      <c r="S30" s="175"/>
    </row>
    <row r="31" spans="1:21" x14ac:dyDescent="0.2">
      <c r="A31" s="172">
        <v>5</v>
      </c>
      <c r="B31" s="181">
        <v>24967544676352</v>
      </c>
      <c r="C31" s="182">
        <v>0</v>
      </c>
      <c r="D31" s="183" t="s">
        <v>230</v>
      </c>
      <c r="E31" s="184">
        <v>0.373919</v>
      </c>
      <c r="F31" s="185">
        <v>311.67785400000002</v>
      </c>
      <c r="G31" s="181">
        <v>8905481183232</v>
      </c>
      <c r="H31" s="182">
        <v>1</v>
      </c>
      <c r="I31" s="183" t="s">
        <v>231</v>
      </c>
      <c r="J31" s="184">
        <v>0.50111799999999995</v>
      </c>
      <c r="K31" s="185">
        <v>687.20979899999998</v>
      </c>
      <c r="L31" s="181">
        <v>3716053278720</v>
      </c>
      <c r="M31" s="182">
        <v>0</v>
      </c>
      <c r="N31" s="183" t="s">
        <v>237</v>
      </c>
      <c r="O31" s="184">
        <v>0.37865100000000002</v>
      </c>
      <c r="P31" s="185">
        <v>317.54047500000001</v>
      </c>
      <c r="S31" s="175"/>
    </row>
    <row r="32" spans="1:21" x14ac:dyDescent="0.2">
      <c r="A32" s="172">
        <v>6</v>
      </c>
      <c r="B32" s="181">
        <v>13005676216320</v>
      </c>
      <c r="C32" s="182">
        <v>2</v>
      </c>
      <c r="D32" s="183" t="s">
        <v>233</v>
      </c>
      <c r="E32" s="184">
        <v>1.7E-5</v>
      </c>
      <c r="F32" s="185">
        <v>1.37E-4</v>
      </c>
      <c r="G32" s="181">
        <v>19747898867712</v>
      </c>
      <c r="H32" s="182">
        <v>0</v>
      </c>
      <c r="I32" s="183" t="s">
        <v>232</v>
      </c>
      <c r="J32" s="184">
        <v>0.37568099999999999</v>
      </c>
      <c r="K32" s="185">
        <v>313.59036500000002</v>
      </c>
      <c r="L32" s="181">
        <v>6611336019968</v>
      </c>
      <c r="M32" s="182">
        <v>0</v>
      </c>
      <c r="N32" s="183" t="s">
        <v>240</v>
      </c>
      <c r="O32" s="184">
        <v>0.37502600000000003</v>
      </c>
      <c r="P32" s="185">
        <v>313.02650299999999</v>
      </c>
      <c r="S32" s="175"/>
    </row>
    <row r="33" spans="1:19" x14ac:dyDescent="0.2">
      <c r="A33" s="172">
        <v>7</v>
      </c>
      <c r="B33" s="181">
        <v>19634215927808</v>
      </c>
      <c r="C33" s="182">
        <v>2</v>
      </c>
      <c r="D33" s="183" t="s">
        <v>179</v>
      </c>
      <c r="E33" s="184">
        <v>0</v>
      </c>
      <c r="F33" s="185">
        <v>0</v>
      </c>
      <c r="G33" s="181">
        <v>23522024824832</v>
      </c>
      <c r="H33" s="182">
        <v>1</v>
      </c>
      <c r="I33" s="183" t="s">
        <v>234</v>
      </c>
      <c r="J33" s="184">
        <v>0.48890400000000001</v>
      </c>
      <c r="K33" s="185">
        <v>662.61364300000002</v>
      </c>
      <c r="L33" s="181">
        <v>4441528467456</v>
      </c>
      <c r="M33" s="182">
        <v>2</v>
      </c>
      <c r="N33" s="183" t="s">
        <v>233</v>
      </c>
      <c r="O33" s="184">
        <v>2.4000000000000001E-5</v>
      </c>
      <c r="P33" s="185">
        <v>1.9799999999999999E-4</v>
      </c>
      <c r="S33" s="175"/>
    </row>
    <row r="34" spans="1:19" x14ac:dyDescent="0.2">
      <c r="A34" s="172">
        <v>8</v>
      </c>
      <c r="B34" s="181">
        <v>11381509496832</v>
      </c>
      <c r="C34" s="182">
        <v>2</v>
      </c>
      <c r="D34" s="183" t="s">
        <v>235</v>
      </c>
      <c r="E34" s="184">
        <v>1.2999999999999999E-5</v>
      </c>
      <c r="F34" s="185">
        <v>1.06E-4</v>
      </c>
      <c r="G34" s="181">
        <v>301360947200</v>
      </c>
      <c r="H34" s="182">
        <v>2</v>
      </c>
      <c r="I34" s="183" t="s">
        <v>238</v>
      </c>
      <c r="J34" s="184">
        <v>2.0999999999999999E-5</v>
      </c>
      <c r="K34" s="185">
        <v>1.6699999999999999E-4</v>
      </c>
      <c r="L34" s="181">
        <v>2383701524480</v>
      </c>
      <c r="M34" s="182">
        <v>1</v>
      </c>
      <c r="N34" s="183" t="s">
        <v>242</v>
      </c>
      <c r="O34" s="184">
        <v>0.50435200000000002</v>
      </c>
      <c r="P34" s="185">
        <v>698.80152399999997</v>
      </c>
      <c r="S34" s="175"/>
    </row>
    <row r="35" spans="1:19" x14ac:dyDescent="0.2">
      <c r="A35" s="172">
        <v>9</v>
      </c>
      <c r="B35" s="181">
        <v>11990805422080</v>
      </c>
      <c r="C35" s="182">
        <v>0</v>
      </c>
      <c r="D35" s="183" t="s">
        <v>236</v>
      </c>
      <c r="E35" s="184">
        <v>0.37972600000000001</v>
      </c>
      <c r="F35" s="185">
        <v>318.92918300000002</v>
      </c>
      <c r="G35" s="181">
        <v>10300517089280</v>
      </c>
      <c r="H35" s="182">
        <v>2</v>
      </c>
      <c r="I35" s="183" t="s">
        <v>241</v>
      </c>
      <c r="J35" s="184">
        <v>1.5E-5</v>
      </c>
      <c r="K35" s="185">
        <v>1.22E-4</v>
      </c>
      <c r="L35" s="181">
        <v>5687178543104</v>
      </c>
      <c r="M35" s="182">
        <v>2</v>
      </c>
      <c r="N35" s="183" t="s">
        <v>227</v>
      </c>
      <c r="O35" s="184">
        <v>2.4000000000000001E-5</v>
      </c>
      <c r="P35" s="185">
        <v>1.9799999999999999E-4</v>
      </c>
      <c r="S35" s="175"/>
    </row>
    <row r="36" spans="1:19" x14ac:dyDescent="0.2">
      <c r="A36" s="172">
        <v>10</v>
      </c>
      <c r="B36" s="181">
        <v>5081047490560</v>
      </c>
      <c r="C36" s="182">
        <v>2</v>
      </c>
      <c r="D36" s="183" t="s">
        <v>239</v>
      </c>
      <c r="E36" s="184">
        <v>0</v>
      </c>
      <c r="F36" s="185">
        <v>0</v>
      </c>
      <c r="G36" s="181">
        <v>23236687503360</v>
      </c>
      <c r="H36" s="182">
        <v>2</v>
      </c>
      <c r="I36" s="183" t="s">
        <v>244</v>
      </c>
      <c r="J36" s="184">
        <v>1.2999999999999999E-5</v>
      </c>
      <c r="K36" s="185">
        <v>1.06E-4</v>
      </c>
      <c r="L36" s="181">
        <v>1598246150144</v>
      </c>
      <c r="M36" s="182">
        <v>0</v>
      </c>
      <c r="N36" s="183" t="s">
        <v>248</v>
      </c>
      <c r="O36" s="184">
        <v>0.37207899999999999</v>
      </c>
      <c r="P36" s="185">
        <v>309.52933899999999</v>
      </c>
      <c r="S36" s="175"/>
    </row>
    <row r="37" spans="1:19" x14ac:dyDescent="0.2">
      <c r="A37" s="172">
        <v>11</v>
      </c>
      <c r="B37" s="181">
        <v>12894711521280</v>
      </c>
      <c r="C37" s="182">
        <v>2</v>
      </c>
      <c r="D37" s="183" t="s">
        <v>224</v>
      </c>
      <c r="E37" s="184">
        <v>1.9000000000000001E-5</v>
      </c>
      <c r="F37" s="185">
        <v>1.5200000000000001E-4</v>
      </c>
      <c r="G37" s="181">
        <v>21944715509760</v>
      </c>
      <c r="H37" s="182">
        <v>1</v>
      </c>
      <c r="I37" s="183" t="s">
        <v>247</v>
      </c>
      <c r="J37" s="184">
        <v>0.49593100000000001</v>
      </c>
      <c r="K37" s="185">
        <v>677.29361700000004</v>
      </c>
      <c r="L37" s="181">
        <v>1146276102144</v>
      </c>
      <c r="M37" s="182">
        <v>1</v>
      </c>
      <c r="N37" s="183" t="s">
        <v>250</v>
      </c>
      <c r="O37" s="184">
        <v>0.505444</v>
      </c>
      <c r="P37" s="185">
        <v>692.08088799999996</v>
      </c>
      <c r="S37" s="175"/>
    </row>
    <row r="38" spans="1:19" x14ac:dyDescent="0.2">
      <c r="A38" s="172">
        <v>12</v>
      </c>
      <c r="B38" s="181">
        <v>20122957570048</v>
      </c>
      <c r="C38" s="182">
        <v>1</v>
      </c>
      <c r="D38" s="183" t="s">
        <v>243</v>
      </c>
      <c r="E38" s="184">
        <v>0.507135</v>
      </c>
      <c r="F38" s="185">
        <v>694.51777300000003</v>
      </c>
      <c r="G38" s="181">
        <v>25807391416320</v>
      </c>
      <c r="H38" s="182">
        <v>0</v>
      </c>
      <c r="I38" s="183" t="s">
        <v>249</v>
      </c>
      <c r="J38" s="184">
        <v>0.37377700000000003</v>
      </c>
      <c r="K38" s="185">
        <v>311.427077</v>
      </c>
      <c r="L38" s="181">
        <v>4378957709312</v>
      </c>
      <c r="M38" s="182">
        <v>0</v>
      </c>
      <c r="N38" s="183" t="s">
        <v>251</v>
      </c>
      <c r="O38" s="184">
        <v>0.37504999999999999</v>
      </c>
      <c r="P38" s="185">
        <v>313.22197499999999</v>
      </c>
      <c r="S38" s="175"/>
    </row>
    <row r="39" spans="1:19" x14ac:dyDescent="0.2">
      <c r="A39" s="172">
        <v>13</v>
      </c>
      <c r="B39" s="181">
        <v>17431413850112</v>
      </c>
      <c r="C39" s="182">
        <v>2</v>
      </c>
      <c r="D39" s="183" t="s">
        <v>245</v>
      </c>
      <c r="E39" s="184">
        <v>1.2999999999999999E-5</v>
      </c>
      <c r="F39" s="185">
        <v>1.06E-4</v>
      </c>
      <c r="G39" s="181">
        <v>24995413164032</v>
      </c>
      <c r="H39" s="182">
        <v>0</v>
      </c>
      <c r="I39" s="183" t="s">
        <v>252</v>
      </c>
      <c r="J39" s="184">
        <v>0.37036599999999997</v>
      </c>
      <c r="K39" s="185">
        <v>307.91734000000002</v>
      </c>
      <c r="L39" s="181">
        <v>5974191374336</v>
      </c>
      <c r="M39" s="182">
        <v>2</v>
      </c>
      <c r="N39" s="183" t="s">
        <v>225</v>
      </c>
      <c r="O39" s="184">
        <v>0</v>
      </c>
      <c r="P39" s="185">
        <v>0</v>
      </c>
      <c r="S39" s="175"/>
    </row>
    <row r="40" spans="1:19" x14ac:dyDescent="0.2">
      <c r="A40" s="172">
        <v>14</v>
      </c>
      <c r="B40" s="181">
        <v>12817494859776</v>
      </c>
      <c r="C40" s="182">
        <v>2</v>
      </c>
      <c r="D40" s="183" t="s">
        <v>244</v>
      </c>
      <c r="E40" s="184">
        <v>5.0000000000000004E-6</v>
      </c>
      <c r="F40" s="185">
        <v>4.5000000000000003E-5</v>
      </c>
      <c r="G40" s="181">
        <v>3168780173312</v>
      </c>
      <c r="H40" s="182">
        <v>2</v>
      </c>
      <c r="I40" s="183" t="s">
        <v>253</v>
      </c>
      <c r="J40" s="184">
        <v>0</v>
      </c>
      <c r="K40" s="185">
        <v>0</v>
      </c>
      <c r="L40" s="181">
        <v>330430619648</v>
      </c>
      <c r="M40" s="182">
        <v>0</v>
      </c>
      <c r="N40" s="183" t="s">
        <v>254</v>
      </c>
      <c r="O40" s="184">
        <v>0.37518899999999999</v>
      </c>
      <c r="P40" s="185">
        <v>313.90767199999999</v>
      </c>
      <c r="S40" s="175"/>
    </row>
    <row r="41" spans="1:19" x14ac:dyDescent="0.2">
      <c r="A41" s="172">
        <v>15</v>
      </c>
      <c r="B41" s="181">
        <v>20769500119040</v>
      </c>
      <c r="C41" s="182">
        <v>2</v>
      </c>
      <c r="D41" s="183" t="s">
        <v>246</v>
      </c>
      <c r="E41" s="184">
        <v>4.1999999999999998E-5</v>
      </c>
      <c r="F41" s="185">
        <v>3.3500000000000001E-4</v>
      </c>
      <c r="G41" s="181">
        <v>19531158028288</v>
      </c>
      <c r="H41" s="182">
        <v>1</v>
      </c>
      <c r="I41" s="183" t="s">
        <v>255</v>
      </c>
      <c r="J41" s="184">
        <v>0.49810599999999999</v>
      </c>
      <c r="K41" s="185">
        <v>678.38354500000003</v>
      </c>
      <c r="L41" s="181">
        <v>5422359674880</v>
      </c>
      <c r="M41" s="182">
        <v>2</v>
      </c>
      <c r="N41" s="183" t="s">
        <v>235</v>
      </c>
      <c r="O41" s="184">
        <v>2.4000000000000001E-5</v>
      </c>
      <c r="P41" s="185">
        <v>1.9799999999999999E-4</v>
      </c>
      <c r="S41" s="175"/>
    </row>
    <row r="42" spans="1:19" x14ac:dyDescent="0.2">
      <c r="A42" s="172">
        <v>16</v>
      </c>
      <c r="B42" s="181">
        <v>21455301271552</v>
      </c>
      <c r="C42" s="182">
        <v>2</v>
      </c>
      <c r="D42" s="183" t="s">
        <v>227</v>
      </c>
      <c r="E42" s="184">
        <v>2.8E-5</v>
      </c>
      <c r="F42" s="185">
        <v>2.2800000000000001E-4</v>
      </c>
      <c r="G42" s="181">
        <v>6034856853504</v>
      </c>
      <c r="H42" s="182">
        <v>2</v>
      </c>
      <c r="I42" s="183" t="s">
        <v>235</v>
      </c>
      <c r="J42" s="184">
        <v>1.2999999999999999E-5</v>
      </c>
      <c r="K42" s="185">
        <v>1.06E-4</v>
      </c>
      <c r="L42" s="181">
        <v>6402787254272</v>
      </c>
      <c r="M42" s="182">
        <v>0</v>
      </c>
      <c r="N42" s="183" t="s">
        <v>261</v>
      </c>
      <c r="O42" s="184">
        <v>0.37694899999999998</v>
      </c>
      <c r="P42" s="185">
        <v>315.43861099999998</v>
      </c>
      <c r="S42" s="175"/>
    </row>
    <row r="43" spans="1:19" x14ac:dyDescent="0.2">
      <c r="A43" s="172">
        <v>17</v>
      </c>
      <c r="B43" s="181">
        <v>20659540361216</v>
      </c>
      <c r="C43" s="182">
        <v>2</v>
      </c>
      <c r="D43" s="183" t="s">
        <v>239</v>
      </c>
      <c r="E43" s="184">
        <v>1.5E-5</v>
      </c>
      <c r="F43" s="185">
        <v>1.22E-4</v>
      </c>
      <c r="G43" s="181">
        <v>22730526908416</v>
      </c>
      <c r="H43" s="182">
        <v>0</v>
      </c>
      <c r="I43" s="183" t="s">
        <v>258</v>
      </c>
      <c r="J43" s="184">
        <v>0.37198999999999999</v>
      </c>
      <c r="K43" s="185">
        <v>309.13446299999998</v>
      </c>
      <c r="L43" s="181">
        <v>1486286020608</v>
      </c>
      <c r="M43" s="182">
        <v>2</v>
      </c>
      <c r="N43" s="183" t="s">
        <v>225</v>
      </c>
      <c r="O43" s="184">
        <v>1.9000000000000001E-5</v>
      </c>
      <c r="P43" s="185">
        <v>1.5200000000000001E-4</v>
      </c>
      <c r="S43" s="175"/>
    </row>
    <row r="44" spans="1:19" x14ac:dyDescent="0.2">
      <c r="A44" s="172">
        <v>18</v>
      </c>
      <c r="B44" s="181">
        <v>21299999039488</v>
      </c>
      <c r="C44" s="182">
        <v>0</v>
      </c>
      <c r="D44" s="183" t="s">
        <v>256</v>
      </c>
      <c r="E44" s="184">
        <v>0.37392999999999998</v>
      </c>
      <c r="F44" s="185">
        <v>311.53900199999998</v>
      </c>
      <c r="G44" s="181">
        <v>15767001423872</v>
      </c>
      <c r="H44" s="182">
        <v>1</v>
      </c>
      <c r="I44" s="183" t="s">
        <v>260</v>
      </c>
      <c r="J44" s="184">
        <v>0.49851600000000001</v>
      </c>
      <c r="K44" s="185">
        <v>683.40144199999997</v>
      </c>
      <c r="L44" s="181">
        <v>1241495683072</v>
      </c>
      <c r="M44" s="182">
        <v>2</v>
      </c>
      <c r="N44" s="183" t="s">
        <v>238</v>
      </c>
      <c r="O44" s="184">
        <v>2.0999999999999999E-5</v>
      </c>
      <c r="P44" s="185">
        <v>1.6699999999999999E-4</v>
      </c>
      <c r="S44" s="175"/>
    </row>
    <row r="45" spans="1:19" x14ac:dyDescent="0.2">
      <c r="A45" s="172">
        <v>19</v>
      </c>
      <c r="B45" s="181">
        <v>28356127662080</v>
      </c>
      <c r="C45" s="182">
        <v>1</v>
      </c>
      <c r="D45" s="183" t="s">
        <v>257</v>
      </c>
      <c r="E45" s="184">
        <v>0.50619700000000001</v>
      </c>
      <c r="F45" s="185">
        <v>698.21196799999996</v>
      </c>
      <c r="G45" s="181">
        <v>4915471417344</v>
      </c>
      <c r="H45" s="182">
        <v>2</v>
      </c>
      <c r="I45" s="183" t="s">
        <v>241</v>
      </c>
      <c r="J45" s="184">
        <v>2.1999999999999999E-5</v>
      </c>
      <c r="K45" s="185">
        <v>1.83E-4</v>
      </c>
      <c r="L45" s="181">
        <v>2867868344320</v>
      </c>
      <c r="M45" s="182">
        <v>0</v>
      </c>
      <c r="N45" s="183" t="s">
        <v>268</v>
      </c>
      <c r="O45" s="184">
        <v>0.37367800000000001</v>
      </c>
      <c r="P45" s="185">
        <v>311.25005099999998</v>
      </c>
      <c r="S45" s="175"/>
    </row>
    <row r="46" spans="1:19" x14ac:dyDescent="0.2">
      <c r="A46" s="172">
        <v>20</v>
      </c>
      <c r="B46" s="181">
        <v>22425752141824</v>
      </c>
      <c r="C46" s="182">
        <v>0</v>
      </c>
      <c r="D46" s="183" t="s">
        <v>259</v>
      </c>
      <c r="E46" s="184">
        <v>0.37540000000000001</v>
      </c>
      <c r="F46" s="185">
        <v>313.37694399999998</v>
      </c>
      <c r="G46" s="181">
        <v>470719029248</v>
      </c>
      <c r="H46" s="182">
        <v>2</v>
      </c>
      <c r="I46" s="183" t="s">
        <v>263</v>
      </c>
      <c r="J46" s="184">
        <v>1.9000000000000001E-5</v>
      </c>
      <c r="K46" s="185">
        <v>1.5200000000000001E-4</v>
      </c>
      <c r="L46" s="181">
        <v>2447175876608</v>
      </c>
      <c r="M46" s="182">
        <v>2</v>
      </c>
      <c r="N46" s="183" t="s">
        <v>272</v>
      </c>
      <c r="O46" s="184">
        <v>9.9999999999999995E-7</v>
      </c>
      <c r="P46" s="185">
        <v>1.5E-5</v>
      </c>
      <c r="S46" s="175"/>
    </row>
    <row r="47" spans="1:19" x14ac:dyDescent="0.2">
      <c r="A47" s="172">
        <v>21</v>
      </c>
      <c r="B47" s="181">
        <v>13148118433792</v>
      </c>
      <c r="C47" s="182">
        <v>2</v>
      </c>
      <c r="D47" s="183" t="s">
        <v>227</v>
      </c>
      <c r="E47" s="184">
        <v>9.0000000000000002E-6</v>
      </c>
      <c r="F47" s="185">
        <v>7.6000000000000004E-5</v>
      </c>
      <c r="G47" s="181">
        <v>11679788441600</v>
      </c>
      <c r="H47" s="182">
        <v>2</v>
      </c>
      <c r="I47" s="183" t="s">
        <v>246</v>
      </c>
      <c r="J47" s="184">
        <v>0</v>
      </c>
      <c r="K47" s="185">
        <v>0</v>
      </c>
      <c r="L47" s="181">
        <v>5147274199040</v>
      </c>
      <c r="M47" s="182">
        <v>0</v>
      </c>
      <c r="N47" s="183" t="s">
        <v>275</v>
      </c>
      <c r="O47" s="184">
        <v>0.37618099999999999</v>
      </c>
      <c r="P47" s="185">
        <v>314.64520599999997</v>
      </c>
      <c r="S47" s="175"/>
    </row>
    <row r="48" spans="1:19" x14ac:dyDescent="0.2">
      <c r="A48" s="172">
        <v>22</v>
      </c>
      <c r="B48" s="181">
        <v>19334857392128</v>
      </c>
      <c r="C48" s="182">
        <v>1</v>
      </c>
      <c r="D48" s="183" t="s">
        <v>262</v>
      </c>
      <c r="E48" s="184">
        <v>0.50262499999999999</v>
      </c>
      <c r="F48" s="185">
        <v>686.34961399999997</v>
      </c>
      <c r="G48" s="181">
        <v>18968812765184</v>
      </c>
      <c r="H48" s="182">
        <v>1</v>
      </c>
      <c r="I48" s="183" t="s">
        <v>267</v>
      </c>
      <c r="J48" s="184">
        <v>0.49140899999999998</v>
      </c>
      <c r="K48" s="185">
        <v>666.48438299999998</v>
      </c>
      <c r="L48" s="181">
        <v>1382027378688</v>
      </c>
      <c r="M48" s="182">
        <v>2</v>
      </c>
      <c r="N48" s="183" t="s">
        <v>276</v>
      </c>
      <c r="O48" s="184">
        <v>1.7E-5</v>
      </c>
      <c r="P48" s="185">
        <v>1.37E-4</v>
      </c>
      <c r="S48" s="175"/>
    </row>
    <row r="49" spans="1:19" x14ac:dyDescent="0.2">
      <c r="A49" s="172">
        <v>23</v>
      </c>
      <c r="B49" s="181">
        <v>26926000463872</v>
      </c>
      <c r="C49" s="182">
        <v>2</v>
      </c>
      <c r="D49" s="183" t="s">
        <v>238</v>
      </c>
      <c r="E49" s="184">
        <v>9.0000000000000002E-6</v>
      </c>
      <c r="F49" s="185">
        <v>7.6000000000000004E-5</v>
      </c>
      <c r="G49" s="181">
        <v>23362188533760</v>
      </c>
      <c r="H49" s="182">
        <v>0</v>
      </c>
      <c r="I49" s="183" t="s">
        <v>271</v>
      </c>
      <c r="J49" s="184">
        <v>0.37526799999999999</v>
      </c>
      <c r="K49" s="185">
        <v>313.27559400000001</v>
      </c>
      <c r="L49" s="181">
        <v>6109477691392</v>
      </c>
      <c r="M49" s="182">
        <v>1</v>
      </c>
      <c r="N49" s="183" t="s">
        <v>278</v>
      </c>
      <c r="O49" s="184">
        <v>0.498529</v>
      </c>
      <c r="P49" s="185">
        <v>682.81438300000002</v>
      </c>
      <c r="S49" s="175"/>
    </row>
    <row r="50" spans="1:19" x14ac:dyDescent="0.2">
      <c r="A50" s="172">
        <v>24</v>
      </c>
      <c r="B50" s="181">
        <v>25733969526784</v>
      </c>
      <c r="C50" s="182">
        <v>0</v>
      </c>
      <c r="D50" s="183" t="s">
        <v>264</v>
      </c>
      <c r="E50" s="184">
        <v>0.37341200000000002</v>
      </c>
      <c r="F50" s="185">
        <v>311.552369</v>
      </c>
      <c r="G50" s="181">
        <v>24077457096704</v>
      </c>
      <c r="H50" s="182">
        <v>0</v>
      </c>
      <c r="I50" s="183" t="s">
        <v>279</v>
      </c>
      <c r="J50" s="184">
        <v>0.37225799999999998</v>
      </c>
      <c r="K50" s="185">
        <v>309.82038699999998</v>
      </c>
      <c r="L50" s="181">
        <v>1062242566144</v>
      </c>
      <c r="M50" s="182">
        <v>2</v>
      </c>
      <c r="N50" s="183" t="s">
        <v>227</v>
      </c>
      <c r="O50" s="184">
        <v>1.2999999999999999E-5</v>
      </c>
      <c r="P50" s="185">
        <v>1.06E-4</v>
      </c>
      <c r="S50" s="175"/>
    </row>
    <row r="51" spans="1:19" x14ac:dyDescent="0.2">
      <c r="A51" s="172">
        <v>25</v>
      </c>
      <c r="B51" s="181">
        <v>13350818668544</v>
      </c>
      <c r="C51" s="182">
        <v>0</v>
      </c>
      <c r="D51" s="183" t="s">
        <v>265</v>
      </c>
      <c r="E51" s="184">
        <v>0.37400099999999997</v>
      </c>
      <c r="F51" s="185">
        <v>312.11350900000002</v>
      </c>
      <c r="G51" s="181">
        <v>1449869697024</v>
      </c>
      <c r="H51" s="182">
        <v>0</v>
      </c>
      <c r="I51" s="183" t="s">
        <v>283</v>
      </c>
      <c r="J51" s="184">
        <v>0.37582199999999999</v>
      </c>
      <c r="K51" s="185">
        <v>313.74973399999999</v>
      </c>
      <c r="L51" s="181">
        <v>2129232265216</v>
      </c>
      <c r="M51" s="182">
        <v>0</v>
      </c>
      <c r="N51" s="183" t="s">
        <v>280</v>
      </c>
      <c r="O51" s="184">
        <v>0.37857800000000003</v>
      </c>
      <c r="P51" s="185">
        <v>316.88138300000003</v>
      </c>
      <c r="S51" s="175"/>
    </row>
    <row r="52" spans="1:19" x14ac:dyDescent="0.2">
      <c r="A52" s="172">
        <v>26</v>
      </c>
      <c r="B52" s="181">
        <v>18761358032896</v>
      </c>
      <c r="C52" s="182">
        <v>1</v>
      </c>
      <c r="D52" s="183" t="s">
        <v>266</v>
      </c>
      <c r="E52" s="184">
        <v>0.498971</v>
      </c>
      <c r="F52" s="185">
        <v>684.62333599999999</v>
      </c>
      <c r="G52" s="181">
        <v>5989465980928</v>
      </c>
      <c r="H52" s="182">
        <v>0</v>
      </c>
      <c r="I52" s="183" t="s">
        <v>286</v>
      </c>
      <c r="J52" s="184">
        <v>0.37401600000000002</v>
      </c>
      <c r="K52" s="185">
        <v>311.75815899999998</v>
      </c>
      <c r="L52" s="181">
        <v>193688289280</v>
      </c>
      <c r="M52" s="182">
        <v>2</v>
      </c>
      <c r="N52" s="183" t="s">
        <v>224</v>
      </c>
      <c r="O52" s="184">
        <v>1.5E-5</v>
      </c>
      <c r="P52" s="185">
        <v>1.22E-4</v>
      </c>
      <c r="S52" s="175"/>
    </row>
    <row r="53" spans="1:19" x14ac:dyDescent="0.2">
      <c r="A53" s="172">
        <v>27</v>
      </c>
      <c r="B53" s="181">
        <v>28846457634816</v>
      </c>
      <c r="C53" s="182">
        <v>0</v>
      </c>
      <c r="D53" s="183" t="s">
        <v>269</v>
      </c>
      <c r="E53" s="184">
        <v>0.37357400000000002</v>
      </c>
      <c r="F53" s="185">
        <v>311.46241099999997</v>
      </c>
      <c r="G53" s="181">
        <v>9833487327232</v>
      </c>
      <c r="H53" s="182">
        <v>1</v>
      </c>
      <c r="I53" s="183" t="s">
        <v>294</v>
      </c>
      <c r="J53" s="184">
        <v>0.49576199999999998</v>
      </c>
      <c r="K53" s="185">
        <v>674.56222200000002</v>
      </c>
      <c r="L53" s="181">
        <v>5005324984320</v>
      </c>
      <c r="M53" s="182">
        <v>0</v>
      </c>
      <c r="N53" s="183" t="s">
        <v>282</v>
      </c>
      <c r="O53" s="184">
        <v>0.374809</v>
      </c>
      <c r="P53" s="185">
        <v>312.61512099999999</v>
      </c>
      <c r="S53" s="175"/>
    </row>
    <row r="54" spans="1:19" x14ac:dyDescent="0.2">
      <c r="A54" s="172">
        <v>28</v>
      </c>
      <c r="B54" s="181">
        <v>8414478024704</v>
      </c>
      <c r="C54" s="182">
        <v>0</v>
      </c>
      <c r="D54" s="183" t="s">
        <v>270</v>
      </c>
      <c r="E54" s="184">
        <v>0.37532399999999999</v>
      </c>
      <c r="F54" s="185">
        <v>313.31986899999998</v>
      </c>
      <c r="G54" s="181">
        <v>6748071419904</v>
      </c>
      <c r="H54" s="182">
        <v>1</v>
      </c>
      <c r="I54" s="183" t="s">
        <v>301</v>
      </c>
      <c r="J54" s="184">
        <v>0.49285499999999999</v>
      </c>
      <c r="K54" s="185">
        <v>672.44391900000005</v>
      </c>
      <c r="L54" s="181">
        <v>5243247861760</v>
      </c>
      <c r="M54" s="182">
        <v>1</v>
      </c>
      <c r="N54" s="183" t="s">
        <v>284</v>
      </c>
      <c r="O54" s="184">
        <v>0.49506899999999998</v>
      </c>
      <c r="P54" s="185">
        <v>676.15043900000001</v>
      </c>
      <c r="S54" s="175"/>
    </row>
    <row r="55" spans="1:19" x14ac:dyDescent="0.2">
      <c r="A55" s="172">
        <v>29</v>
      </c>
      <c r="B55" s="181">
        <v>1934512422912</v>
      </c>
      <c r="C55" s="182">
        <v>0</v>
      </c>
      <c r="D55" s="183" t="s">
        <v>273</v>
      </c>
      <c r="E55" s="184">
        <v>0.37298799999999999</v>
      </c>
      <c r="F55" s="185">
        <v>310.87840399999999</v>
      </c>
      <c r="G55" s="181">
        <v>3847822622720</v>
      </c>
      <c r="H55" s="182">
        <v>2</v>
      </c>
      <c r="I55" s="183" t="s">
        <v>235</v>
      </c>
      <c r="J55" s="184">
        <v>2.0999999999999999E-5</v>
      </c>
      <c r="K55" s="185">
        <v>1.6699999999999999E-4</v>
      </c>
      <c r="L55" s="181">
        <v>3406678458368</v>
      </c>
      <c r="M55" s="182">
        <v>1</v>
      </c>
      <c r="N55" s="183" t="s">
        <v>285</v>
      </c>
      <c r="O55" s="184">
        <v>0.48522799999999999</v>
      </c>
      <c r="P55" s="185">
        <v>653.94878200000005</v>
      </c>
      <c r="S55" s="175"/>
    </row>
    <row r="56" spans="1:19" x14ac:dyDescent="0.2">
      <c r="A56" s="172">
        <v>30</v>
      </c>
      <c r="B56" s="181">
        <v>29672553660416</v>
      </c>
      <c r="C56" s="182">
        <v>0</v>
      </c>
      <c r="D56" s="183" t="s">
        <v>274</v>
      </c>
      <c r="E56" s="184">
        <v>0.37526599999999999</v>
      </c>
      <c r="F56" s="185">
        <v>313.66879699999998</v>
      </c>
      <c r="G56" s="181">
        <v>5307080409088</v>
      </c>
      <c r="H56" s="182">
        <v>0</v>
      </c>
      <c r="I56" s="183" t="s">
        <v>305</v>
      </c>
      <c r="J56" s="184">
        <v>0.37575900000000001</v>
      </c>
      <c r="K56" s="185">
        <v>313.68864100000002</v>
      </c>
      <c r="L56" s="181">
        <v>4593590288384</v>
      </c>
      <c r="M56" s="182">
        <v>2</v>
      </c>
      <c r="N56" s="183" t="s">
        <v>239</v>
      </c>
      <c r="O56" s="184">
        <v>2.5999999999999998E-5</v>
      </c>
      <c r="P56" s="185">
        <v>2.13E-4</v>
      </c>
      <c r="S56" s="175"/>
    </row>
    <row r="57" spans="1:19" x14ac:dyDescent="0.2">
      <c r="A57" s="172">
        <v>31</v>
      </c>
      <c r="B57" s="181">
        <v>14993063919616</v>
      </c>
      <c r="C57" s="182">
        <v>2</v>
      </c>
      <c r="D57" s="183" t="s">
        <v>239</v>
      </c>
      <c r="E57" s="184">
        <v>1.1E-5</v>
      </c>
      <c r="F57" s="185">
        <v>9.1000000000000003E-5</v>
      </c>
      <c r="G57" s="181">
        <v>13378980880384</v>
      </c>
      <c r="H57" s="182">
        <v>2</v>
      </c>
      <c r="I57" s="183" t="s">
        <v>233</v>
      </c>
      <c r="J57" s="184">
        <v>2.0999999999999999E-5</v>
      </c>
      <c r="K57" s="185">
        <v>1.6699999999999999E-4</v>
      </c>
      <c r="L57" s="181">
        <v>4808930648064</v>
      </c>
      <c r="M57" s="182">
        <v>0</v>
      </c>
      <c r="N57" s="183" t="s">
        <v>295</v>
      </c>
      <c r="O57" s="184">
        <v>0.37615599999999999</v>
      </c>
      <c r="P57" s="185">
        <v>314.21957200000003</v>
      </c>
      <c r="S57" s="175"/>
    </row>
    <row r="58" spans="1:19" x14ac:dyDescent="0.2">
      <c r="A58" s="172">
        <v>32</v>
      </c>
      <c r="B58" s="181">
        <v>5005302169600</v>
      </c>
      <c r="C58" s="182">
        <v>2</v>
      </c>
      <c r="D58" s="183" t="s">
        <v>179</v>
      </c>
      <c r="E58" s="184">
        <v>2.5999999999999998E-5</v>
      </c>
      <c r="F58" s="185">
        <v>2.13E-4</v>
      </c>
      <c r="G58" s="181">
        <v>25987400810496</v>
      </c>
      <c r="H58" s="182">
        <v>2</v>
      </c>
      <c r="I58" s="183" t="s">
        <v>239</v>
      </c>
      <c r="J58" s="184">
        <v>2.1999999999999999E-5</v>
      </c>
      <c r="K58" s="185">
        <v>1.83E-4</v>
      </c>
      <c r="L58" s="181">
        <v>1072529571840</v>
      </c>
      <c r="M58" s="182">
        <v>2</v>
      </c>
      <c r="N58" s="183" t="s">
        <v>276</v>
      </c>
      <c r="O58" s="184">
        <v>1.7E-5</v>
      </c>
      <c r="P58" s="185">
        <v>1.37E-4</v>
      </c>
      <c r="S58" s="175"/>
    </row>
    <row r="59" spans="1:19" x14ac:dyDescent="0.2">
      <c r="A59" s="172">
        <v>33</v>
      </c>
      <c r="B59" s="181">
        <v>24601965518848</v>
      </c>
      <c r="C59" s="182">
        <v>0</v>
      </c>
      <c r="D59" s="183" t="s">
        <v>277</v>
      </c>
      <c r="E59" s="184">
        <v>0.37889699999999998</v>
      </c>
      <c r="F59" s="185">
        <v>318.40232400000002</v>
      </c>
      <c r="G59" s="181">
        <v>2974793228288</v>
      </c>
      <c r="H59" s="182">
        <v>2</v>
      </c>
      <c r="I59" s="183" t="s">
        <v>227</v>
      </c>
      <c r="J59" s="184">
        <v>5.0000000000000004E-6</v>
      </c>
      <c r="K59" s="185">
        <v>4.5000000000000003E-5</v>
      </c>
      <c r="L59" s="181">
        <v>6073484443648</v>
      </c>
      <c r="M59" s="182">
        <v>2</v>
      </c>
      <c r="N59" s="183" t="s">
        <v>253</v>
      </c>
      <c r="O59" s="184">
        <v>2.5999999999999998E-5</v>
      </c>
      <c r="P59" s="185">
        <v>2.13E-4</v>
      </c>
      <c r="S59" s="175"/>
    </row>
    <row r="60" spans="1:19" x14ac:dyDescent="0.2">
      <c r="A60" s="172">
        <v>34</v>
      </c>
      <c r="B60" s="181">
        <v>3924369457152</v>
      </c>
      <c r="C60" s="182">
        <v>2</v>
      </c>
      <c r="D60" s="183" t="s">
        <v>224</v>
      </c>
      <c r="E60" s="184">
        <v>0</v>
      </c>
      <c r="F60" s="185">
        <v>0</v>
      </c>
      <c r="G60" s="181">
        <v>17159467966464</v>
      </c>
      <c r="H60" s="182">
        <v>0</v>
      </c>
      <c r="I60" s="183" t="s">
        <v>312</v>
      </c>
      <c r="J60" s="184">
        <v>0.37120700000000001</v>
      </c>
      <c r="K60" s="185">
        <v>308.55357099999998</v>
      </c>
      <c r="L60" s="181">
        <v>4538273406976</v>
      </c>
      <c r="M60" s="182">
        <v>2</v>
      </c>
      <c r="N60" s="183" t="s">
        <v>246</v>
      </c>
      <c r="O60" s="184">
        <v>3.4E-5</v>
      </c>
      <c r="P60" s="185">
        <v>2.7399999999999999E-4</v>
      </c>
      <c r="S60" s="175"/>
    </row>
    <row r="61" spans="1:19" x14ac:dyDescent="0.2">
      <c r="A61" s="172">
        <v>35</v>
      </c>
      <c r="B61" s="181">
        <v>13619199246336</v>
      </c>
      <c r="C61" s="182">
        <v>2</v>
      </c>
      <c r="D61" s="183" t="s">
        <v>253</v>
      </c>
      <c r="E61" s="184">
        <v>1.1E-5</v>
      </c>
      <c r="F61" s="185">
        <v>9.1000000000000003E-5</v>
      </c>
      <c r="G61" s="181">
        <v>25491602792448</v>
      </c>
      <c r="H61" s="182">
        <v>2</v>
      </c>
      <c r="I61" s="183" t="s">
        <v>233</v>
      </c>
      <c r="J61" s="184">
        <v>2.0999999999999999E-5</v>
      </c>
      <c r="K61" s="185">
        <v>1.6699999999999999E-4</v>
      </c>
      <c r="L61" s="181">
        <v>5258028933120</v>
      </c>
      <c r="M61" s="182">
        <v>0</v>
      </c>
      <c r="N61" s="183" t="s">
        <v>298</v>
      </c>
      <c r="O61" s="184">
        <v>0.37752799999999997</v>
      </c>
      <c r="P61" s="185">
        <v>316.51483500000001</v>
      </c>
      <c r="S61" s="175"/>
    </row>
    <row r="62" spans="1:19" x14ac:dyDescent="0.2">
      <c r="A62" s="172">
        <v>36</v>
      </c>
      <c r="B62" s="181">
        <v>3314157109248</v>
      </c>
      <c r="C62" s="182">
        <v>0</v>
      </c>
      <c r="D62" s="183" t="s">
        <v>281</v>
      </c>
      <c r="E62" s="184">
        <v>0.37634400000000001</v>
      </c>
      <c r="F62" s="185">
        <v>314.16871200000003</v>
      </c>
      <c r="G62" s="181">
        <v>20201672654848</v>
      </c>
      <c r="H62" s="182">
        <v>2</v>
      </c>
      <c r="I62" s="183" t="s">
        <v>241</v>
      </c>
      <c r="J62" s="184">
        <v>6.9999999999999999E-6</v>
      </c>
      <c r="K62" s="185">
        <v>6.0999999999999999E-5</v>
      </c>
      <c r="L62" s="181">
        <v>3085502930944</v>
      </c>
      <c r="M62" s="182">
        <v>2</v>
      </c>
      <c r="N62" s="183" t="s">
        <v>253</v>
      </c>
      <c r="O62" s="184">
        <v>3.0000000000000001E-5</v>
      </c>
      <c r="P62" s="185">
        <v>2.4399999999999999E-4</v>
      </c>
      <c r="S62" s="175"/>
    </row>
    <row r="63" spans="1:19" x14ac:dyDescent="0.2">
      <c r="A63" s="172">
        <v>37</v>
      </c>
      <c r="B63" s="181">
        <v>24702445641728</v>
      </c>
      <c r="C63" s="182">
        <v>2</v>
      </c>
      <c r="D63" s="183" t="s">
        <v>233</v>
      </c>
      <c r="E63" s="184">
        <v>2.8E-5</v>
      </c>
      <c r="F63" s="185">
        <v>2.2800000000000001E-4</v>
      </c>
      <c r="G63" s="181">
        <v>10767851773952</v>
      </c>
      <c r="H63" s="182">
        <v>2</v>
      </c>
      <c r="I63" s="183" t="s">
        <v>235</v>
      </c>
      <c r="J63" s="184">
        <v>3.6000000000000001E-5</v>
      </c>
      <c r="K63" s="185">
        <v>2.8899999999999998E-4</v>
      </c>
      <c r="L63" s="181">
        <v>3687309213696</v>
      </c>
      <c r="M63" s="182">
        <v>2</v>
      </c>
      <c r="N63" s="183" t="s">
        <v>244</v>
      </c>
      <c r="O63" s="184">
        <v>2.8E-5</v>
      </c>
      <c r="P63" s="185">
        <v>2.2800000000000001E-4</v>
      </c>
      <c r="S63" s="175"/>
    </row>
    <row r="64" spans="1:19" x14ac:dyDescent="0.2">
      <c r="A64" s="172">
        <v>38</v>
      </c>
      <c r="B64" s="181">
        <v>6768193404928</v>
      </c>
      <c r="C64" s="182">
        <v>2</v>
      </c>
      <c r="D64" s="183" t="s">
        <v>245</v>
      </c>
      <c r="E64" s="184">
        <v>5.0000000000000004E-6</v>
      </c>
      <c r="F64" s="185">
        <v>4.5000000000000003E-5</v>
      </c>
      <c r="G64" s="181">
        <v>17320650113024</v>
      </c>
      <c r="H64" s="182">
        <v>2</v>
      </c>
      <c r="I64" s="183" t="s">
        <v>241</v>
      </c>
      <c r="J64" s="184">
        <v>0</v>
      </c>
      <c r="K64" s="185">
        <v>0</v>
      </c>
      <c r="L64" s="181">
        <v>1429843533824</v>
      </c>
      <c r="M64" s="182">
        <v>2</v>
      </c>
      <c r="N64" s="183" t="s">
        <v>244</v>
      </c>
      <c r="O64" s="184">
        <v>5.0000000000000004E-6</v>
      </c>
      <c r="P64" s="185">
        <v>4.5000000000000003E-5</v>
      </c>
      <c r="S64" s="175"/>
    </row>
    <row r="65" spans="1:19" x14ac:dyDescent="0.2">
      <c r="A65" s="172">
        <v>39</v>
      </c>
      <c r="B65" s="181">
        <v>29786299645952</v>
      </c>
      <c r="C65" s="182">
        <v>0</v>
      </c>
      <c r="D65" s="183" t="s">
        <v>287</v>
      </c>
      <c r="E65" s="184">
        <v>0.37709999999999999</v>
      </c>
      <c r="F65" s="185">
        <v>315.089901</v>
      </c>
      <c r="G65" s="181">
        <v>4953285066752</v>
      </c>
      <c r="H65" s="182">
        <v>2</v>
      </c>
      <c r="I65" s="183" t="s">
        <v>246</v>
      </c>
      <c r="J65" s="184">
        <v>1.5E-5</v>
      </c>
      <c r="K65" s="185">
        <v>1.22E-4</v>
      </c>
      <c r="L65" s="181">
        <v>5250429706240</v>
      </c>
      <c r="M65" s="182">
        <v>2</v>
      </c>
      <c r="N65" s="183" t="s">
        <v>246</v>
      </c>
      <c r="O65" s="184">
        <v>6.9999999999999999E-6</v>
      </c>
      <c r="P65" s="185">
        <v>6.0999999999999999E-5</v>
      </c>
      <c r="S65" s="175"/>
    </row>
    <row r="66" spans="1:19" x14ac:dyDescent="0.2">
      <c r="A66" s="172">
        <v>40</v>
      </c>
      <c r="B66" s="181">
        <v>11281890230272</v>
      </c>
      <c r="C66" s="182">
        <v>1</v>
      </c>
      <c r="D66" s="183" t="s">
        <v>288</v>
      </c>
      <c r="E66" s="184">
        <v>0.50178100000000003</v>
      </c>
      <c r="F66" s="185">
        <v>687.20281499999999</v>
      </c>
      <c r="G66" s="181">
        <v>4361801826304</v>
      </c>
      <c r="H66" s="182">
        <v>1</v>
      </c>
      <c r="I66" s="183" t="s">
        <v>320</v>
      </c>
      <c r="J66" s="184">
        <v>0.49015500000000001</v>
      </c>
      <c r="K66" s="185">
        <v>665.17491299999995</v>
      </c>
      <c r="L66" s="181">
        <v>1963673133056</v>
      </c>
      <c r="M66" s="182">
        <v>0</v>
      </c>
      <c r="N66" s="183" t="s">
        <v>304</v>
      </c>
      <c r="O66" s="184">
        <v>0.37356</v>
      </c>
      <c r="P66" s="185">
        <v>310.89345500000002</v>
      </c>
      <c r="S66" s="175"/>
    </row>
    <row r="67" spans="1:19" x14ac:dyDescent="0.2">
      <c r="A67" s="172">
        <v>41</v>
      </c>
      <c r="B67" s="181">
        <v>28199706648576</v>
      </c>
      <c r="C67" s="182">
        <v>1</v>
      </c>
      <c r="D67" s="183" t="s">
        <v>289</v>
      </c>
      <c r="E67" s="184">
        <v>0.495923</v>
      </c>
      <c r="F67" s="185">
        <v>675.21216200000003</v>
      </c>
      <c r="G67" s="181">
        <v>29506843213824</v>
      </c>
      <c r="H67" s="182">
        <v>1</v>
      </c>
      <c r="I67" s="183" t="s">
        <v>321</v>
      </c>
      <c r="J67" s="184">
        <v>0.49645099999999998</v>
      </c>
      <c r="K67" s="185">
        <v>671.49764400000004</v>
      </c>
      <c r="L67" s="181">
        <v>925185990656</v>
      </c>
      <c r="M67" s="182">
        <v>0</v>
      </c>
      <c r="N67" s="183" t="s">
        <v>306</v>
      </c>
      <c r="O67" s="184">
        <v>0.37840000000000001</v>
      </c>
      <c r="P67" s="185">
        <v>317.08470899999998</v>
      </c>
      <c r="S67" s="175"/>
    </row>
    <row r="68" spans="1:19" x14ac:dyDescent="0.2">
      <c r="A68" s="172">
        <v>42</v>
      </c>
      <c r="B68" s="181">
        <v>6806222848000</v>
      </c>
      <c r="C68" s="182">
        <v>2</v>
      </c>
      <c r="D68" s="183" t="s">
        <v>224</v>
      </c>
      <c r="E68" s="184">
        <v>2.5999999999999998E-5</v>
      </c>
      <c r="F68" s="185">
        <v>2.13E-4</v>
      </c>
      <c r="G68" s="181">
        <v>19620794687488</v>
      </c>
      <c r="H68" s="182">
        <v>0</v>
      </c>
      <c r="I68" s="183" t="s">
        <v>324</v>
      </c>
      <c r="J68" s="184">
        <v>0.38011499999999998</v>
      </c>
      <c r="K68" s="185">
        <v>319.72342500000002</v>
      </c>
      <c r="L68" s="181">
        <v>2650680467456</v>
      </c>
      <c r="M68" s="182">
        <v>0</v>
      </c>
      <c r="N68" s="183" t="s">
        <v>307</v>
      </c>
      <c r="O68" s="184">
        <v>0.37686599999999998</v>
      </c>
      <c r="P68" s="185">
        <v>315.43392499999999</v>
      </c>
      <c r="S68" s="175"/>
    </row>
    <row r="69" spans="1:19" x14ac:dyDescent="0.2">
      <c r="A69" s="172">
        <v>43</v>
      </c>
      <c r="B69" s="181">
        <v>7531184930816</v>
      </c>
      <c r="C69" s="182">
        <v>0</v>
      </c>
      <c r="D69" s="183" t="s">
        <v>290</v>
      </c>
      <c r="E69" s="184">
        <v>0.372423</v>
      </c>
      <c r="F69" s="185">
        <v>309.68745000000001</v>
      </c>
      <c r="G69" s="181">
        <v>14074006953984</v>
      </c>
      <c r="H69" s="182">
        <v>1</v>
      </c>
      <c r="I69" s="183" t="s">
        <v>331</v>
      </c>
      <c r="J69" s="184">
        <v>0.50673299999999999</v>
      </c>
      <c r="K69" s="185">
        <v>698.82336899999996</v>
      </c>
      <c r="L69" s="181">
        <v>1452791832576</v>
      </c>
      <c r="M69" s="182">
        <v>0</v>
      </c>
      <c r="N69" s="183" t="s">
        <v>309</v>
      </c>
      <c r="O69" s="184">
        <v>0.372834</v>
      </c>
      <c r="P69" s="185">
        <v>310.48163299999999</v>
      </c>
      <c r="S69" s="175"/>
    </row>
    <row r="70" spans="1:19" x14ac:dyDescent="0.2">
      <c r="A70" s="172">
        <v>44</v>
      </c>
      <c r="B70" s="181">
        <v>13852701671424</v>
      </c>
      <c r="C70" s="182">
        <v>2</v>
      </c>
      <c r="D70" s="183" t="s">
        <v>235</v>
      </c>
      <c r="E70" s="184">
        <v>2.8E-5</v>
      </c>
      <c r="F70" s="185">
        <v>2.2800000000000001E-4</v>
      </c>
      <c r="G70" s="181">
        <v>23664694214656</v>
      </c>
      <c r="H70" s="182">
        <v>0</v>
      </c>
      <c r="I70" s="183" t="s">
        <v>334</v>
      </c>
      <c r="J70" s="184">
        <v>0.37509599999999998</v>
      </c>
      <c r="K70" s="185">
        <v>313.10623700000002</v>
      </c>
      <c r="L70" s="181">
        <v>1854413365248</v>
      </c>
      <c r="M70" s="182">
        <v>0</v>
      </c>
      <c r="N70" s="183" t="s">
        <v>313</v>
      </c>
      <c r="O70" s="184">
        <v>0.37926199999999999</v>
      </c>
      <c r="P70" s="185">
        <v>317.357462</v>
      </c>
      <c r="S70" s="175"/>
    </row>
    <row r="71" spans="1:19" x14ac:dyDescent="0.2">
      <c r="A71" s="172">
        <v>45</v>
      </c>
      <c r="B71" s="181">
        <v>7238800465920</v>
      </c>
      <c r="C71" s="182">
        <v>0</v>
      </c>
      <c r="D71" s="183" t="s">
        <v>291</v>
      </c>
      <c r="E71" s="184">
        <v>0.37718200000000002</v>
      </c>
      <c r="F71" s="185">
        <v>316.089473</v>
      </c>
      <c r="G71" s="181">
        <v>2923753545728</v>
      </c>
      <c r="H71" s="182">
        <v>0</v>
      </c>
      <c r="I71" s="183" t="s">
        <v>336</v>
      </c>
      <c r="J71" s="184">
        <v>0.37286200000000003</v>
      </c>
      <c r="K71" s="185">
        <v>310.45215100000001</v>
      </c>
      <c r="L71" s="181">
        <v>2071067459584</v>
      </c>
      <c r="M71" s="182">
        <v>0</v>
      </c>
      <c r="N71" s="183" t="s">
        <v>314</v>
      </c>
      <c r="O71" s="184">
        <v>0.37533499999999997</v>
      </c>
      <c r="P71" s="185">
        <v>313.62754999999999</v>
      </c>
      <c r="S71" s="175"/>
    </row>
    <row r="72" spans="1:19" x14ac:dyDescent="0.2">
      <c r="A72" s="172">
        <v>46</v>
      </c>
      <c r="B72" s="181">
        <v>22176950411264</v>
      </c>
      <c r="C72" s="182">
        <v>1</v>
      </c>
      <c r="D72" s="183" t="s">
        <v>292</v>
      </c>
      <c r="E72" s="184">
        <v>0.503529</v>
      </c>
      <c r="F72" s="185">
        <v>689.07738600000005</v>
      </c>
      <c r="G72" s="181">
        <v>10160899170304</v>
      </c>
      <c r="H72" s="182">
        <v>0</v>
      </c>
      <c r="I72" s="183" t="s">
        <v>338</v>
      </c>
      <c r="J72" s="184">
        <v>0.37054999999999999</v>
      </c>
      <c r="K72" s="185">
        <v>307.720145</v>
      </c>
      <c r="L72" s="181">
        <v>1758449475584</v>
      </c>
      <c r="M72" s="182">
        <v>0</v>
      </c>
      <c r="N72" s="183" t="s">
        <v>315</v>
      </c>
      <c r="O72" s="184">
        <v>0.37744699999999998</v>
      </c>
      <c r="P72" s="185">
        <v>315.80757399999999</v>
      </c>
      <c r="S72" s="175"/>
    </row>
    <row r="73" spans="1:19" x14ac:dyDescent="0.2">
      <c r="A73" s="172">
        <v>47</v>
      </c>
      <c r="B73" s="181">
        <v>14505559875584</v>
      </c>
      <c r="C73" s="182">
        <v>1</v>
      </c>
      <c r="D73" s="183" t="s">
        <v>293</v>
      </c>
      <c r="E73" s="184">
        <v>0.50860499999999997</v>
      </c>
      <c r="F73" s="185">
        <v>695.45309699999996</v>
      </c>
      <c r="G73" s="181">
        <v>23823708225536</v>
      </c>
      <c r="H73" s="182">
        <v>0</v>
      </c>
      <c r="I73" s="183" t="s">
        <v>340</v>
      </c>
      <c r="J73" s="184">
        <v>0.36953900000000001</v>
      </c>
      <c r="K73" s="185">
        <v>306.62465099999997</v>
      </c>
      <c r="L73" s="181">
        <v>114523119616</v>
      </c>
      <c r="M73" s="182">
        <v>2</v>
      </c>
      <c r="N73" s="183" t="s">
        <v>272</v>
      </c>
      <c r="O73" s="184">
        <v>2.4000000000000001E-5</v>
      </c>
      <c r="P73" s="185">
        <v>1.9799999999999999E-4</v>
      </c>
      <c r="S73" s="175"/>
    </row>
    <row r="74" spans="1:19" x14ac:dyDescent="0.2">
      <c r="A74" s="172">
        <v>48</v>
      </c>
      <c r="B74" s="181">
        <v>4200033419264</v>
      </c>
      <c r="C74" s="182">
        <v>2</v>
      </c>
      <c r="D74" s="183" t="s">
        <v>225</v>
      </c>
      <c r="E74" s="184">
        <v>1.9000000000000001E-5</v>
      </c>
      <c r="F74" s="185">
        <v>1.5200000000000001E-4</v>
      </c>
      <c r="G74" s="181">
        <v>27629831110656</v>
      </c>
      <c r="H74" s="182">
        <v>2</v>
      </c>
      <c r="I74" s="183" t="s">
        <v>276</v>
      </c>
      <c r="J74" s="184">
        <v>2.0999999999999999E-5</v>
      </c>
      <c r="K74" s="185">
        <v>1.6699999999999999E-4</v>
      </c>
      <c r="L74" s="181">
        <v>1025805467648</v>
      </c>
      <c r="M74" s="182">
        <v>2</v>
      </c>
      <c r="N74" s="183" t="s">
        <v>245</v>
      </c>
      <c r="O74" s="184">
        <v>9.0000000000000002E-6</v>
      </c>
      <c r="P74" s="185">
        <v>7.6000000000000004E-5</v>
      </c>
      <c r="S74" s="175"/>
    </row>
    <row r="75" spans="1:19" x14ac:dyDescent="0.2">
      <c r="A75" s="172">
        <v>49</v>
      </c>
      <c r="B75" s="181">
        <v>28721512054784</v>
      </c>
      <c r="C75" s="182">
        <v>1</v>
      </c>
      <c r="D75" s="183" t="s">
        <v>296</v>
      </c>
      <c r="E75" s="184">
        <v>0.49122100000000002</v>
      </c>
      <c r="F75" s="185">
        <v>667.89413100000002</v>
      </c>
      <c r="G75" s="181">
        <v>2450683715584</v>
      </c>
      <c r="H75" s="182">
        <v>0</v>
      </c>
      <c r="I75" s="183" t="s">
        <v>344</v>
      </c>
      <c r="J75" s="184">
        <v>0.374778</v>
      </c>
      <c r="K75" s="185">
        <v>312.71607999999998</v>
      </c>
      <c r="L75" s="181">
        <v>4213245779968</v>
      </c>
      <c r="M75" s="182">
        <v>0</v>
      </c>
      <c r="N75" s="183" t="s">
        <v>317</v>
      </c>
      <c r="O75" s="184">
        <v>0.37174800000000002</v>
      </c>
      <c r="P75" s="185">
        <v>309.51072900000003</v>
      </c>
      <c r="S75" s="175"/>
    </row>
    <row r="76" spans="1:19" x14ac:dyDescent="0.2">
      <c r="A76" s="172">
        <v>50</v>
      </c>
      <c r="B76" s="181">
        <v>443664605184</v>
      </c>
      <c r="C76" s="182">
        <v>0</v>
      </c>
      <c r="D76" s="183" t="s">
        <v>297</v>
      </c>
      <c r="E76" s="184">
        <v>0.369701</v>
      </c>
      <c r="F76" s="185">
        <v>306.656676</v>
      </c>
      <c r="G76" s="181">
        <v>18200210759680</v>
      </c>
      <c r="H76" s="182">
        <v>0</v>
      </c>
      <c r="I76" s="183" t="s">
        <v>347</v>
      </c>
      <c r="J76" s="184">
        <v>0.37267099999999997</v>
      </c>
      <c r="K76" s="185">
        <v>310.22915899999998</v>
      </c>
      <c r="L76" s="181">
        <v>2750364729344</v>
      </c>
      <c r="M76" s="182">
        <v>1</v>
      </c>
      <c r="N76" s="183" t="s">
        <v>318</v>
      </c>
      <c r="O76" s="184">
        <v>0.50410600000000005</v>
      </c>
      <c r="P76" s="185">
        <v>687.58655599999997</v>
      </c>
      <c r="S76" s="175"/>
    </row>
    <row r="77" spans="1:19" x14ac:dyDescent="0.2">
      <c r="A77" s="172">
        <v>51</v>
      </c>
      <c r="B77" s="181">
        <v>11657976053760</v>
      </c>
      <c r="C77" s="182">
        <v>2</v>
      </c>
      <c r="D77" s="183" t="s">
        <v>179</v>
      </c>
      <c r="E77" s="184">
        <v>6.9999999999999999E-6</v>
      </c>
      <c r="F77" s="185">
        <v>6.0999999999999999E-5</v>
      </c>
      <c r="G77" s="181">
        <v>14044446113792</v>
      </c>
      <c r="H77" s="182">
        <v>0</v>
      </c>
      <c r="I77" s="183" t="s">
        <v>353</v>
      </c>
      <c r="J77" s="184">
        <v>0.37853500000000001</v>
      </c>
      <c r="K77" s="185">
        <v>317.794647</v>
      </c>
      <c r="L77" s="181">
        <v>4679373766656</v>
      </c>
      <c r="M77" s="182">
        <v>2</v>
      </c>
      <c r="N77" s="183" t="s">
        <v>263</v>
      </c>
      <c r="O77" s="184">
        <v>1.9000000000000001E-5</v>
      </c>
      <c r="P77" s="185">
        <v>1.5200000000000001E-4</v>
      </c>
      <c r="S77" s="175"/>
    </row>
    <row r="78" spans="1:19" x14ac:dyDescent="0.2">
      <c r="A78" s="172">
        <v>52</v>
      </c>
      <c r="B78" s="181">
        <v>27212475826176</v>
      </c>
      <c r="C78" s="182">
        <v>0</v>
      </c>
      <c r="D78" s="183" t="s">
        <v>299</v>
      </c>
      <c r="E78" s="184">
        <v>0.37677899999999998</v>
      </c>
      <c r="F78" s="185">
        <v>315.69980500000003</v>
      </c>
      <c r="G78" s="181">
        <v>25201411170304</v>
      </c>
      <c r="H78" s="182">
        <v>2</v>
      </c>
      <c r="I78" s="183" t="s">
        <v>263</v>
      </c>
      <c r="J78" s="184">
        <v>3.4E-5</v>
      </c>
      <c r="K78" s="185">
        <v>2.7399999999999999E-4</v>
      </c>
      <c r="L78" s="181">
        <v>6220327682048</v>
      </c>
      <c r="M78" s="182">
        <v>0</v>
      </c>
      <c r="N78" s="183" t="s">
        <v>330</v>
      </c>
      <c r="O78" s="184">
        <v>0.37357299999999999</v>
      </c>
      <c r="P78" s="185">
        <v>310.80375199999997</v>
      </c>
      <c r="S78" s="175"/>
    </row>
    <row r="79" spans="1:19" x14ac:dyDescent="0.2">
      <c r="A79" s="172">
        <v>53</v>
      </c>
      <c r="B79" s="181">
        <v>9349961998336</v>
      </c>
      <c r="C79" s="182">
        <v>0</v>
      </c>
      <c r="D79" s="183" t="s">
        <v>300</v>
      </c>
      <c r="E79" s="184">
        <v>0.37487900000000002</v>
      </c>
      <c r="F79" s="185">
        <v>312.34570200000002</v>
      </c>
      <c r="G79" s="181">
        <v>17162572251136</v>
      </c>
      <c r="H79" s="182">
        <v>2</v>
      </c>
      <c r="I79" s="183" t="s">
        <v>244</v>
      </c>
      <c r="J79" s="184">
        <v>9.0000000000000002E-6</v>
      </c>
      <c r="K79" s="185">
        <v>7.6000000000000004E-5</v>
      </c>
      <c r="L79" s="181">
        <v>6177609596928</v>
      </c>
      <c r="M79" s="182">
        <v>0</v>
      </c>
      <c r="N79" s="183" t="s">
        <v>332</v>
      </c>
      <c r="O79" s="184">
        <v>0.37272899999999998</v>
      </c>
      <c r="P79" s="185">
        <v>310.552188</v>
      </c>
      <c r="S79" s="175"/>
    </row>
    <row r="80" spans="1:19" x14ac:dyDescent="0.2">
      <c r="A80" s="172">
        <v>54</v>
      </c>
      <c r="B80" s="181">
        <v>4388016496640</v>
      </c>
      <c r="C80" s="182">
        <v>0</v>
      </c>
      <c r="D80" s="183" t="s">
        <v>302</v>
      </c>
      <c r="E80" s="184">
        <v>0.377776</v>
      </c>
      <c r="F80" s="185">
        <v>317.07100400000002</v>
      </c>
      <c r="G80" s="181">
        <v>15467515592704</v>
      </c>
      <c r="H80" s="182">
        <v>1</v>
      </c>
      <c r="I80" s="183" t="s">
        <v>361</v>
      </c>
      <c r="J80" s="184">
        <v>0.50667600000000002</v>
      </c>
      <c r="K80" s="185">
        <v>697.25623800000005</v>
      </c>
      <c r="L80" s="181">
        <v>6332996304896</v>
      </c>
      <c r="M80" s="182">
        <v>1</v>
      </c>
      <c r="N80" s="183" t="s">
        <v>333</v>
      </c>
      <c r="O80" s="184">
        <v>0.50146900000000005</v>
      </c>
      <c r="P80" s="185">
        <v>685.54649900000004</v>
      </c>
      <c r="S80" s="175"/>
    </row>
    <row r="81" spans="1:19" x14ac:dyDescent="0.2">
      <c r="A81" s="172">
        <v>55</v>
      </c>
      <c r="B81" s="181">
        <v>20229833793536</v>
      </c>
      <c r="C81" s="182">
        <v>1</v>
      </c>
      <c r="D81" s="183" t="s">
        <v>303</v>
      </c>
      <c r="E81" s="184">
        <v>0.50381799999999999</v>
      </c>
      <c r="F81" s="185">
        <v>691.91899000000001</v>
      </c>
      <c r="G81" s="181">
        <v>2795292319744</v>
      </c>
      <c r="H81" s="182">
        <v>0</v>
      </c>
      <c r="I81" s="183" t="s">
        <v>362</v>
      </c>
      <c r="J81" s="184">
        <v>0.37388900000000003</v>
      </c>
      <c r="K81" s="185">
        <v>312.17309599999999</v>
      </c>
      <c r="L81" s="181">
        <v>2746273218560</v>
      </c>
      <c r="M81" s="182">
        <v>0</v>
      </c>
      <c r="N81" s="183" t="s">
        <v>339</v>
      </c>
      <c r="O81" s="184">
        <v>0.37157800000000002</v>
      </c>
      <c r="P81" s="185">
        <v>308.998043</v>
      </c>
      <c r="S81" s="175"/>
    </row>
    <row r="82" spans="1:19" x14ac:dyDescent="0.2">
      <c r="A82" s="172">
        <v>56</v>
      </c>
      <c r="B82" s="181">
        <v>27784253087744</v>
      </c>
      <c r="C82" s="182">
        <v>2</v>
      </c>
      <c r="D82" s="183" t="s">
        <v>224</v>
      </c>
      <c r="E82" s="184">
        <v>2.1999999999999999E-5</v>
      </c>
      <c r="F82" s="185">
        <v>1.83E-4</v>
      </c>
      <c r="G82" s="181">
        <v>29488638435328</v>
      </c>
      <c r="H82" s="182">
        <v>0</v>
      </c>
      <c r="I82" s="183" t="s">
        <v>363</v>
      </c>
      <c r="J82" s="184">
        <v>0.376556</v>
      </c>
      <c r="K82" s="185">
        <v>315.34024199999999</v>
      </c>
      <c r="L82" s="181">
        <v>5783550484480</v>
      </c>
      <c r="M82" s="182">
        <v>2</v>
      </c>
      <c r="N82" s="183" t="s">
        <v>241</v>
      </c>
      <c r="O82" s="184">
        <v>0</v>
      </c>
      <c r="P82" s="185">
        <v>0</v>
      </c>
      <c r="S82" s="175"/>
    </row>
    <row r="83" spans="1:19" x14ac:dyDescent="0.2">
      <c r="A83" s="172">
        <v>57</v>
      </c>
      <c r="B83" s="181">
        <v>14255991595008</v>
      </c>
      <c r="C83" s="182">
        <v>2</v>
      </c>
      <c r="D83" s="183" t="s">
        <v>246</v>
      </c>
      <c r="E83" s="184">
        <v>0</v>
      </c>
      <c r="F83" s="185">
        <v>0</v>
      </c>
      <c r="G83" s="181">
        <v>6583914405888</v>
      </c>
      <c r="H83" s="182">
        <v>1</v>
      </c>
      <c r="I83" s="183" t="s">
        <v>365</v>
      </c>
      <c r="J83" s="184">
        <v>0.50595999999999997</v>
      </c>
      <c r="K83" s="185">
        <v>696.30624599999999</v>
      </c>
      <c r="L83" s="181">
        <v>4630437560320</v>
      </c>
      <c r="M83" s="182">
        <v>0</v>
      </c>
      <c r="N83" s="183" t="s">
        <v>341</v>
      </c>
      <c r="O83" s="184">
        <v>0.371589</v>
      </c>
      <c r="P83" s="185">
        <v>309.33737500000001</v>
      </c>
      <c r="S83" s="175"/>
    </row>
    <row r="84" spans="1:19" x14ac:dyDescent="0.2">
      <c r="A84" s="172">
        <v>58</v>
      </c>
      <c r="B84" s="181">
        <v>26936751890432</v>
      </c>
      <c r="C84" s="182">
        <v>0</v>
      </c>
      <c r="D84" s="183" t="s">
        <v>308</v>
      </c>
      <c r="E84" s="184">
        <v>0.37238700000000002</v>
      </c>
      <c r="F84" s="185">
        <v>310.20615099999998</v>
      </c>
      <c r="G84" s="181">
        <v>2748498149376</v>
      </c>
      <c r="H84" s="182">
        <v>2</v>
      </c>
      <c r="I84" s="183" t="s">
        <v>253</v>
      </c>
      <c r="J84" s="184">
        <v>3.8000000000000002E-5</v>
      </c>
      <c r="K84" s="185">
        <v>3.0499999999999999E-4</v>
      </c>
      <c r="L84" s="181">
        <v>2399822086144</v>
      </c>
      <c r="M84" s="182">
        <v>2</v>
      </c>
      <c r="N84" s="183" t="s">
        <v>253</v>
      </c>
      <c r="O84" s="184">
        <v>6.9999999999999999E-6</v>
      </c>
      <c r="P84" s="185">
        <v>6.0999999999999999E-5</v>
      </c>
      <c r="S84" s="175"/>
    </row>
    <row r="85" spans="1:19" x14ac:dyDescent="0.2">
      <c r="A85" s="172">
        <v>59</v>
      </c>
      <c r="B85" s="181">
        <v>15844788461568</v>
      </c>
      <c r="C85" s="182">
        <v>2</v>
      </c>
      <c r="D85" s="183" t="s">
        <v>276</v>
      </c>
      <c r="E85" s="184">
        <v>9.0000000000000002E-6</v>
      </c>
      <c r="F85" s="185">
        <v>7.6000000000000004E-5</v>
      </c>
      <c r="G85" s="181">
        <v>7290999808000</v>
      </c>
      <c r="H85" s="182">
        <v>0</v>
      </c>
      <c r="I85" s="183" t="s">
        <v>367</v>
      </c>
      <c r="J85" s="184">
        <v>0.37473899999999999</v>
      </c>
      <c r="K85" s="185">
        <v>312.82917099999997</v>
      </c>
      <c r="L85" s="181">
        <v>2266806616064</v>
      </c>
      <c r="M85" s="182">
        <v>0</v>
      </c>
      <c r="N85" s="183" t="s">
        <v>343</v>
      </c>
      <c r="O85" s="184">
        <v>0.375004</v>
      </c>
      <c r="P85" s="185">
        <v>313.324074</v>
      </c>
      <c r="S85" s="175"/>
    </row>
    <row r="86" spans="1:19" x14ac:dyDescent="0.2">
      <c r="A86" s="172">
        <v>60</v>
      </c>
      <c r="B86" s="181">
        <v>23761290641408</v>
      </c>
      <c r="C86" s="182">
        <v>1</v>
      </c>
      <c r="D86" s="183" t="s">
        <v>310</v>
      </c>
      <c r="E86" s="184">
        <v>0.51145700000000005</v>
      </c>
      <c r="F86" s="185">
        <v>705.05536099999995</v>
      </c>
      <c r="G86" s="181">
        <v>17972722769920</v>
      </c>
      <c r="H86" s="182">
        <v>2</v>
      </c>
      <c r="I86" s="183" t="s">
        <v>276</v>
      </c>
      <c r="J86" s="184">
        <v>9.0000000000000002E-6</v>
      </c>
      <c r="K86" s="185">
        <v>7.6000000000000004E-5</v>
      </c>
      <c r="L86" s="181">
        <v>1062831906816</v>
      </c>
      <c r="M86" s="182">
        <v>2</v>
      </c>
      <c r="N86" s="183" t="s">
        <v>244</v>
      </c>
      <c r="O86" s="184">
        <v>1.2999999999999999E-5</v>
      </c>
      <c r="P86" s="185">
        <v>1.06E-4</v>
      </c>
      <c r="S86" s="175"/>
    </row>
    <row r="87" spans="1:19" x14ac:dyDescent="0.2">
      <c r="A87" s="172">
        <v>61</v>
      </c>
      <c r="B87" s="181">
        <v>20884138680320</v>
      </c>
      <c r="C87" s="182">
        <v>1</v>
      </c>
      <c r="D87" s="183" t="s">
        <v>311</v>
      </c>
      <c r="E87" s="184">
        <v>0.51228099999999999</v>
      </c>
      <c r="F87" s="185">
        <v>702.61421600000006</v>
      </c>
      <c r="G87" s="181">
        <v>21236505083904</v>
      </c>
      <c r="H87" s="182">
        <v>0</v>
      </c>
      <c r="I87" s="183" t="s">
        <v>376</v>
      </c>
      <c r="J87" s="184">
        <v>0.37656699999999999</v>
      </c>
      <c r="K87" s="185">
        <v>314.621781</v>
      </c>
      <c r="L87" s="181">
        <v>1389360513024</v>
      </c>
      <c r="M87" s="182">
        <v>2</v>
      </c>
      <c r="N87" s="183" t="s">
        <v>241</v>
      </c>
      <c r="O87" s="184">
        <v>2.5999999999999998E-5</v>
      </c>
      <c r="P87" s="185">
        <v>2.13E-4</v>
      </c>
      <c r="S87" s="175"/>
    </row>
    <row r="88" spans="1:19" x14ac:dyDescent="0.2">
      <c r="A88" s="172">
        <v>62</v>
      </c>
      <c r="B88" s="181">
        <v>9958354321408</v>
      </c>
      <c r="C88" s="182">
        <v>2</v>
      </c>
      <c r="D88" s="183" t="s">
        <v>241</v>
      </c>
      <c r="E88" s="184">
        <v>0</v>
      </c>
      <c r="F88" s="185">
        <v>0</v>
      </c>
      <c r="G88" s="181">
        <v>11751238467584</v>
      </c>
      <c r="H88" s="182">
        <v>0</v>
      </c>
      <c r="I88" s="183" t="s">
        <v>382</v>
      </c>
      <c r="J88" s="184">
        <v>0.37184400000000001</v>
      </c>
      <c r="K88" s="185">
        <v>309.04057599999999</v>
      </c>
      <c r="L88" s="181">
        <v>5082321780736</v>
      </c>
      <c r="M88" s="182">
        <v>1</v>
      </c>
      <c r="N88" s="183" t="s">
        <v>351</v>
      </c>
      <c r="O88" s="184">
        <v>0.50173800000000002</v>
      </c>
      <c r="P88" s="185">
        <v>687.487797</v>
      </c>
      <c r="S88" s="175"/>
    </row>
    <row r="89" spans="1:19" x14ac:dyDescent="0.2">
      <c r="A89" s="172">
        <v>63</v>
      </c>
      <c r="B89" s="181">
        <v>12135897300992</v>
      </c>
      <c r="C89" s="182">
        <v>0</v>
      </c>
      <c r="D89" s="183" t="s">
        <v>316</v>
      </c>
      <c r="E89" s="184">
        <v>0.37372100000000003</v>
      </c>
      <c r="F89" s="185">
        <v>311.70746200000002</v>
      </c>
      <c r="G89" s="181">
        <v>4733870227456</v>
      </c>
      <c r="H89" s="182">
        <v>0</v>
      </c>
      <c r="I89" s="183" t="s">
        <v>385</v>
      </c>
      <c r="J89" s="184">
        <v>0.37729699999999999</v>
      </c>
      <c r="K89" s="185">
        <v>315.68617899999998</v>
      </c>
      <c r="L89" s="181">
        <v>5599040536576</v>
      </c>
      <c r="M89" s="182">
        <v>2</v>
      </c>
      <c r="N89" s="183" t="s">
        <v>235</v>
      </c>
      <c r="O89" s="184">
        <v>5.0000000000000004E-6</v>
      </c>
      <c r="P89" s="185">
        <v>4.5000000000000003E-5</v>
      </c>
      <c r="S89" s="175"/>
    </row>
    <row r="90" spans="1:19" x14ac:dyDescent="0.2">
      <c r="A90" s="172">
        <v>64</v>
      </c>
      <c r="B90" s="181">
        <v>28428579692544</v>
      </c>
      <c r="C90" s="182">
        <v>2</v>
      </c>
      <c r="D90" s="183" t="s">
        <v>235</v>
      </c>
      <c r="E90" s="184">
        <v>2.0999999999999999E-5</v>
      </c>
      <c r="F90" s="185">
        <v>1.6699999999999999E-4</v>
      </c>
      <c r="G90" s="181">
        <v>1033006538752</v>
      </c>
      <c r="H90" s="182">
        <v>0</v>
      </c>
      <c r="I90" s="183" t="s">
        <v>387</v>
      </c>
      <c r="J90" s="184">
        <v>0.37678200000000001</v>
      </c>
      <c r="K90" s="185">
        <v>315.08776899999998</v>
      </c>
      <c r="L90" s="181">
        <v>4762381934592</v>
      </c>
      <c r="M90" s="182">
        <v>0</v>
      </c>
      <c r="N90" s="183" t="s">
        <v>352</v>
      </c>
      <c r="O90" s="184">
        <v>0.37568099999999999</v>
      </c>
      <c r="P90" s="185">
        <v>313.71918899999997</v>
      </c>
      <c r="S90" s="175"/>
    </row>
    <row r="91" spans="1:19" x14ac:dyDescent="0.2">
      <c r="A91" s="172">
        <v>65</v>
      </c>
      <c r="B91" s="181">
        <v>12974867283968</v>
      </c>
      <c r="C91" s="182">
        <v>2</v>
      </c>
      <c r="D91" s="183" t="s">
        <v>244</v>
      </c>
      <c r="E91" s="184">
        <v>1.2999999999999999E-5</v>
      </c>
      <c r="F91" s="185">
        <v>1.06E-4</v>
      </c>
      <c r="G91" s="181">
        <v>24208292511744</v>
      </c>
      <c r="H91" s="182">
        <v>1</v>
      </c>
      <c r="I91" s="183" t="s">
        <v>388</v>
      </c>
      <c r="J91" s="184">
        <v>0.48308200000000001</v>
      </c>
      <c r="K91" s="185">
        <v>649.23459400000002</v>
      </c>
      <c r="L91" s="181">
        <v>6071885545472</v>
      </c>
      <c r="M91" s="182">
        <v>0</v>
      </c>
      <c r="N91" s="183" t="s">
        <v>354</v>
      </c>
      <c r="O91" s="184">
        <v>0.37536199999999997</v>
      </c>
      <c r="P91" s="185">
        <v>313.53243500000002</v>
      </c>
      <c r="S91" s="175"/>
    </row>
    <row r="92" spans="1:19" x14ac:dyDescent="0.2">
      <c r="A92" s="172">
        <v>66</v>
      </c>
      <c r="B92" s="181">
        <v>3670719176704</v>
      </c>
      <c r="C92" s="182">
        <v>1</v>
      </c>
      <c r="D92" s="183" t="s">
        <v>319</v>
      </c>
      <c r="E92" s="184">
        <v>0.49466199999999999</v>
      </c>
      <c r="F92" s="185">
        <v>672.53383899999994</v>
      </c>
      <c r="G92" s="181">
        <v>24071333707776</v>
      </c>
      <c r="H92" s="182">
        <v>2</v>
      </c>
      <c r="I92" s="183" t="s">
        <v>246</v>
      </c>
      <c r="J92" s="184">
        <v>1.5E-5</v>
      </c>
      <c r="K92" s="185">
        <v>1.22E-4</v>
      </c>
      <c r="L92" s="181">
        <v>582402973696</v>
      </c>
      <c r="M92" s="182">
        <v>2</v>
      </c>
      <c r="N92" s="183" t="s">
        <v>224</v>
      </c>
      <c r="O92" s="184">
        <v>1.5E-5</v>
      </c>
      <c r="P92" s="185">
        <v>1.22E-4</v>
      </c>
      <c r="S92" s="175"/>
    </row>
    <row r="93" spans="1:19" x14ac:dyDescent="0.2">
      <c r="A93" s="172">
        <v>67</v>
      </c>
      <c r="B93" s="181">
        <v>2385000480768</v>
      </c>
      <c r="C93" s="182">
        <v>0</v>
      </c>
      <c r="D93" s="183" t="s">
        <v>322</v>
      </c>
      <c r="E93" s="184">
        <v>0.37230999999999997</v>
      </c>
      <c r="F93" s="185">
        <v>309.57286800000003</v>
      </c>
      <c r="G93" s="181">
        <v>8119240982528</v>
      </c>
      <c r="H93" s="182">
        <v>2</v>
      </c>
      <c r="I93" s="183" t="s">
        <v>241</v>
      </c>
      <c r="J93" s="184">
        <v>1.9000000000000001E-5</v>
      </c>
      <c r="K93" s="185">
        <v>1.5200000000000001E-4</v>
      </c>
      <c r="L93" s="181">
        <v>4360201625600</v>
      </c>
      <c r="M93" s="182">
        <v>2</v>
      </c>
      <c r="N93" s="183" t="s">
        <v>241</v>
      </c>
      <c r="O93" s="184">
        <v>0</v>
      </c>
      <c r="P93" s="185">
        <v>0</v>
      </c>
      <c r="S93" s="175"/>
    </row>
    <row r="94" spans="1:19" x14ac:dyDescent="0.2">
      <c r="A94" s="172">
        <v>68</v>
      </c>
      <c r="B94" s="181">
        <v>2268349448192</v>
      </c>
      <c r="C94" s="182">
        <v>1</v>
      </c>
      <c r="D94" s="183" t="s">
        <v>323</v>
      </c>
      <c r="E94" s="184">
        <v>0.49622300000000003</v>
      </c>
      <c r="F94" s="185">
        <v>675.30540299999996</v>
      </c>
      <c r="G94" s="181">
        <v>6764916703232</v>
      </c>
      <c r="H94" s="182">
        <v>2</v>
      </c>
      <c r="I94" s="183" t="s">
        <v>227</v>
      </c>
      <c r="J94" s="184">
        <v>9.0000000000000002E-6</v>
      </c>
      <c r="K94" s="185">
        <v>7.6000000000000004E-5</v>
      </c>
      <c r="L94" s="181">
        <v>2513904320512</v>
      </c>
      <c r="M94" s="182">
        <v>0</v>
      </c>
      <c r="N94" s="183" t="s">
        <v>357</v>
      </c>
      <c r="O94" s="184">
        <v>0.37253700000000001</v>
      </c>
      <c r="P94" s="185">
        <v>310.06909300000001</v>
      </c>
      <c r="S94" s="175"/>
    </row>
    <row r="95" spans="1:19" x14ac:dyDescent="0.2">
      <c r="A95" s="172">
        <v>69</v>
      </c>
      <c r="B95" s="181">
        <v>18596248772608</v>
      </c>
      <c r="C95" s="182">
        <v>1</v>
      </c>
      <c r="D95" s="183" t="s">
        <v>325</v>
      </c>
      <c r="E95" s="184">
        <v>0.49784400000000001</v>
      </c>
      <c r="F95" s="185">
        <v>676.57046600000001</v>
      </c>
      <c r="G95" s="181">
        <v>4091409498112</v>
      </c>
      <c r="H95" s="182">
        <v>1</v>
      </c>
      <c r="I95" s="183" t="s">
        <v>390</v>
      </c>
      <c r="J95" s="184">
        <v>0.49318600000000001</v>
      </c>
      <c r="K95" s="185">
        <v>668.54866300000003</v>
      </c>
      <c r="L95" s="181">
        <v>1554875949056</v>
      </c>
      <c r="M95" s="182">
        <v>1</v>
      </c>
      <c r="N95" s="183" t="s">
        <v>358</v>
      </c>
      <c r="O95" s="184">
        <v>0.49640699999999999</v>
      </c>
      <c r="P95" s="185">
        <v>676.74591699999996</v>
      </c>
      <c r="S95" s="175"/>
    </row>
    <row r="96" spans="1:19" x14ac:dyDescent="0.2">
      <c r="A96" s="172">
        <v>70</v>
      </c>
      <c r="B96" s="181">
        <v>26276864163840</v>
      </c>
      <c r="C96" s="182">
        <v>0</v>
      </c>
      <c r="D96" s="183" t="s">
        <v>326</v>
      </c>
      <c r="E96" s="184">
        <v>0.37726799999999999</v>
      </c>
      <c r="F96" s="185">
        <v>315.37359600000002</v>
      </c>
      <c r="G96" s="181">
        <v>27301979037696</v>
      </c>
      <c r="H96" s="182">
        <v>0</v>
      </c>
      <c r="I96" s="183" t="s">
        <v>392</v>
      </c>
      <c r="J96" s="184">
        <v>0.37524099999999999</v>
      </c>
      <c r="K96" s="185">
        <v>313.67214100000001</v>
      </c>
      <c r="L96" s="181">
        <v>422687678464</v>
      </c>
      <c r="M96" s="182">
        <v>2</v>
      </c>
      <c r="N96" s="183" t="s">
        <v>253</v>
      </c>
      <c r="O96" s="184">
        <v>0</v>
      </c>
      <c r="P96" s="185">
        <v>0</v>
      </c>
      <c r="S96" s="175"/>
    </row>
    <row r="97" spans="1:19" x14ac:dyDescent="0.2">
      <c r="A97" s="172">
        <v>71</v>
      </c>
      <c r="B97" s="181">
        <v>26238683111424</v>
      </c>
      <c r="C97" s="182">
        <v>2</v>
      </c>
      <c r="D97" s="183" t="s">
        <v>272</v>
      </c>
      <c r="E97" s="184">
        <v>2.0999999999999999E-5</v>
      </c>
      <c r="F97" s="185">
        <v>1.6699999999999999E-4</v>
      </c>
      <c r="G97" s="181">
        <v>21944694317056</v>
      </c>
      <c r="H97" s="182">
        <v>2</v>
      </c>
      <c r="I97" s="183" t="s">
        <v>276</v>
      </c>
      <c r="J97" s="184">
        <v>9.0000000000000002E-6</v>
      </c>
      <c r="K97" s="185">
        <v>7.6000000000000004E-5</v>
      </c>
      <c r="L97" s="181">
        <v>4391646715904</v>
      </c>
      <c r="M97" s="182">
        <v>2</v>
      </c>
      <c r="N97" s="183" t="s">
        <v>276</v>
      </c>
      <c r="O97" s="184">
        <v>1.7E-5</v>
      </c>
      <c r="P97" s="185">
        <v>1.37E-4</v>
      </c>
      <c r="S97" s="175"/>
    </row>
    <row r="98" spans="1:19" x14ac:dyDescent="0.2">
      <c r="A98" s="172">
        <v>72</v>
      </c>
      <c r="B98" s="181">
        <v>7606060204032</v>
      </c>
      <c r="C98" s="182">
        <v>0</v>
      </c>
      <c r="D98" s="183" t="s">
        <v>327</v>
      </c>
      <c r="E98" s="184">
        <v>0.37312000000000001</v>
      </c>
      <c r="F98" s="185">
        <v>310.932005</v>
      </c>
      <c r="G98" s="181">
        <v>7463897186304</v>
      </c>
      <c r="H98" s="182">
        <v>1</v>
      </c>
      <c r="I98" s="183" t="s">
        <v>396</v>
      </c>
      <c r="J98" s="184">
        <v>0.49249500000000002</v>
      </c>
      <c r="K98" s="185">
        <v>659.44595400000003</v>
      </c>
      <c r="L98" s="181">
        <v>6353406730240</v>
      </c>
      <c r="M98" s="182">
        <v>2</v>
      </c>
      <c r="N98" s="183" t="s">
        <v>246</v>
      </c>
      <c r="O98" s="184">
        <v>2.5999999999999998E-5</v>
      </c>
      <c r="P98" s="185">
        <v>2.13E-4</v>
      </c>
      <c r="S98" s="175"/>
    </row>
    <row r="99" spans="1:19" x14ac:dyDescent="0.2">
      <c r="A99" s="172">
        <v>73</v>
      </c>
      <c r="B99" s="181">
        <v>28592112467968</v>
      </c>
      <c r="C99" s="182">
        <v>1</v>
      </c>
      <c r="D99" s="183" t="s">
        <v>328</v>
      </c>
      <c r="E99" s="184">
        <v>0.51120900000000002</v>
      </c>
      <c r="F99" s="185">
        <v>704.69478200000003</v>
      </c>
      <c r="G99" s="181">
        <v>28671218327552</v>
      </c>
      <c r="H99" s="182">
        <v>0</v>
      </c>
      <c r="I99" s="183" t="s">
        <v>399</v>
      </c>
      <c r="J99" s="184">
        <v>0.37795800000000002</v>
      </c>
      <c r="K99" s="185">
        <v>316.56070899999997</v>
      </c>
      <c r="L99" s="181">
        <v>1816276312064</v>
      </c>
      <c r="M99" s="182">
        <v>0</v>
      </c>
      <c r="N99" s="183" t="s">
        <v>366</v>
      </c>
      <c r="O99" s="184">
        <v>0.37684499999999999</v>
      </c>
      <c r="P99" s="185">
        <v>315.62792899999999</v>
      </c>
      <c r="S99" s="175"/>
    </row>
    <row r="100" spans="1:19" x14ac:dyDescent="0.2">
      <c r="A100" s="172">
        <v>74</v>
      </c>
      <c r="B100" s="181">
        <v>28698751115264</v>
      </c>
      <c r="C100" s="182">
        <v>0</v>
      </c>
      <c r="D100" s="183" t="s">
        <v>329</v>
      </c>
      <c r="E100" s="184">
        <v>0.37295299999999998</v>
      </c>
      <c r="F100" s="185">
        <v>310.45139999999998</v>
      </c>
      <c r="G100" s="181">
        <v>13827464830976</v>
      </c>
      <c r="H100" s="182">
        <v>1</v>
      </c>
      <c r="I100" s="183" t="s">
        <v>400</v>
      </c>
      <c r="J100" s="184">
        <v>0.50155799999999995</v>
      </c>
      <c r="K100" s="185">
        <v>690.28649600000006</v>
      </c>
      <c r="L100" s="181">
        <v>586119045120</v>
      </c>
      <c r="M100" s="182">
        <v>2</v>
      </c>
      <c r="N100" s="183" t="s">
        <v>235</v>
      </c>
      <c r="O100" s="184">
        <v>1.7E-5</v>
      </c>
      <c r="P100" s="185">
        <v>1.37E-4</v>
      </c>
      <c r="S100" s="175"/>
    </row>
    <row r="101" spans="1:19" x14ac:dyDescent="0.2">
      <c r="A101" s="172">
        <v>75</v>
      </c>
      <c r="B101" s="181">
        <v>6575231254528</v>
      </c>
      <c r="C101" s="182">
        <v>2</v>
      </c>
      <c r="D101" s="183" t="s">
        <v>245</v>
      </c>
      <c r="E101" s="184">
        <v>5.0000000000000004E-6</v>
      </c>
      <c r="F101" s="185">
        <v>4.5000000000000003E-5</v>
      </c>
      <c r="G101" s="181">
        <v>21202531278848</v>
      </c>
      <c r="H101" s="182">
        <v>2</v>
      </c>
      <c r="I101" s="183" t="s">
        <v>179</v>
      </c>
      <c r="J101" s="184">
        <v>1.9000000000000001E-5</v>
      </c>
      <c r="K101" s="185">
        <v>1.5200000000000001E-4</v>
      </c>
      <c r="L101" s="181">
        <v>5691552759808</v>
      </c>
      <c r="M101" s="182">
        <v>2</v>
      </c>
      <c r="N101" s="183" t="s">
        <v>235</v>
      </c>
      <c r="O101" s="184">
        <v>9.0000000000000002E-6</v>
      </c>
      <c r="P101" s="185">
        <v>7.6000000000000004E-5</v>
      </c>
      <c r="S101" s="175"/>
    </row>
    <row r="102" spans="1:19" x14ac:dyDescent="0.2">
      <c r="A102" s="172">
        <v>76</v>
      </c>
      <c r="B102" s="181">
        <v>2457711493120</v>
      </c>
      <c r="C102" s="182">
        <v>1</v>
      </c>
      <c r="D102" s="183" t="s">
        <v>335</v>
      </c>
      <c r="E102" s="184">
        <v>0.51229499999999994</v>
      </c>
      <c r="F102" s="185">
        <v>712.22082599999999</v>
      </c>
      <c r="G102" s="181">
        <v>18655130681344</v>
      </c>
      <c r="H102" s="182">
        <v>0</v>
      </c>
      <c r="I102" s="183" t="s">
        <v>402</v>
      </c>
      <c r="J102" s="184">
        <v>0.37284699999999998</v>
      </c>
      <c r="K102" s="185">
        <v>309.95464199999998</v>
      </c>
      <c r="L102" s="181">
        <v>6304230514688</v>
      </c>
      <c r="M102" s="182">
        <v>0</v>
      </c>
      <c r="N102" s="183" t="s">
        <v>369</v>
      </c>
      <c r="O102" s="184">
        <v>0.37507000000000001</v>
      </c>
      <c r="P102" s="185">
        <v>312.90929899999998</v>
      </c>
      <c r="S102" s="175"/>
    </row>
    <row r="103" spans="1:19" x14ac:dyDescent="0.2">
      <c r="A103" s="172">
        <v>77</v>
      </c>
      <c r="B103" s="181">
        <v>11750275571712</v>
      </c>
      <c r="C103" s="182">
        <v>0</v>
      </c>
      <c r="D103" s="183" t="s">
        <v>337</v>
      </c>
      <c r="E103" s="184">
        <v>0.37597599999999998</v>
      </c>
      <c r="F103" s="185">
        <v>314.304393</v>
      </c>
      <c r="G103" s="181">
        <v>260349468672</v>
      </c>
      <c r="H103" s="182">
        <v>2</v>
      </c>
      <c r="I103" s="183" t="s">
        <v>179</v>
      </c>
      <c r="J103" s="184">
        <v>3.0000000000000001E-5</v>
      </c>
      <c r="K103" s="185">
        <v>2.4399999999999999E-4</v>
      </c>
      <c r="L103" s="181">
        <v>4332013592576</v>
      </c>
      <c r="M103" s="182">
        <v>0</v>
      </c>
      <c r="N103" s="183" t="s">
        <v>372</v>
      </c>
      <c r="O103" s="184">
        <v>0.37081700000000001</v>
      </c>
      <c r="P103" s="185">
        <v>308.43770599999999</v>
      </c>
      <c r="S103" s="175"/>
    </row>
    <row r="104" spans="1:19" x14ac:dyDescent="0.2">
      <c r="A104" s="172">
        <v>78</v>
      </c>
      <c r="B104" s="181">
        <v>12280464211968</v>
      </c>
      <c r="C104" s="182">
        <v>1</v>
      </c>
      <c r="D104" s="183" t="s">
        <v>342</v>
      </c>
      <c r="E104" s="184">
        <v>0.49491099999999999</v>
      </c>
      <c r="F104" s="185">
        <v>678.77725299999997</v>
      </c>
      <c r="G104" s="181">
        <v>11166726078464</v>
      </c>
      <c r="H104" s="182">
        <v>0</v>
      </c>
      <c r="I104" s="183" t="s">
        <v>403</v>
      </c>
      <c r="J104" s="184">
        <v>0.37454100000000001</v>
      </c>
      <c r="K104" s="185">
        <v>312.55064399999998</v>
      </c>
      <c r="L104" s="181">
        <v>6459699478528</v>
      </c>
      <c r="M104" s="182">
        <v>0</v>
      </c>
      <c r="N104" s="183" t="s">
        <v>373</v>
      </c>
      <c r="O104" s="184">
        <v>0.37772</v>
      </c>
      <c r="P104" s="185">
        <v>315.97848800000003</v>
      </c>
      <c r="S104" s="175"/>
    </row>
    <row r="105" spans="1:19" x14ac:dyDescent="0.2">
      <c r="A105" s="172">
        <v>79</v>
      </c>
      <c r="B105" s="181">
        <v>14916509450240</v>
      </c>
      <c r="C105" s="182">
        <v>2</v>
      </c>
      <c r="D105" s="183" t="s">
        <v>253</v>
      </c>
      <c r="E105" s="184">
        <v>0</v>
      </c>
      <c r="F105" s="185">
        <v>0</v>
      </c>
      <c r="G105" s="181">
        <v>24306328666112</v>
      </c>
      <c r="H105" s="182">
        <v>0</v>
      </c>
      <c r="I105" s="183" t="s">
        <v>404</v>
      </c>
      <c r="J105" s="184">
        <v>0.374722</v>
      </c>
      <c r="K105" s="185">
        <v>312.78724199999999</v>
      </c>
      <c r="L105" s="181">
        <v>4538192764928</v>
      </c>
      <c r="M105" s="182">
        <v>1</v>
      </c>
      <c r="N105" s="183" t="s">
        <v>374</v>
      </c>
      <c r="O105" s="184">
        <v>0.499087</v>
      </c>
      <c r="P105" s="185">
        <v>685.71848399999999</v>
      </c>
      <c r="S105" s="175"/>
    </row>
    <row r="106" spans="1:19" x14ac:dyDescent="0.2">
      <c r="A106" s="172">
        <v>80</v>
      </c>
      <c r="B106" s="181">
        <v>981435604992</v>
      </c>
      <c r="C106" s="182">
        <v>2</v>
      </c>
      <c r="D106" s="183" t="s">
        <v>253</v>
      </c>
      <c r="E106" s="184">
        <v>0</v>
      </c>
      <c r="F106" s="185">
        <v>0</v>
      </c>
      <c r="G106" s="181">
        <v>13368080105472</v>
      </c>
      <c r="H106" s="182">
        <v>2</v>
      </c>
      <c r="I106" s="183" t="s">
        <v>253</v>
      </c>
      <c r="J106" s="184">
        <v>0</v>
      </c>
      <c r="K106" s="185">
        <v>0</v>
      </c>
      <c r="L106" s="181">
        <v>3894750183424</v>
      </c>
      <c r="M106" s="182">
        <v>2</v>
      </c>
      <c r="N106" s="183" t="s">
        <v>233</v>
      </c>
      <c r="O106" s="184">
        <v>2.0999999999999999E-5</v>
      </c>
      <c r="P106" s="185">
        <v>1.6699999999999999E-4</v>
      </c>
      <c r="S106" s="175"/>
    </row>
    <row r="107" spans="1:19" x14ac:dyDescent="0.2">
      <c r="A107" s="172">
        <v>81</v>
      </c>
      <c r="B107" s="181">
        <v>21628200435712</v>
      </c>
      <c r="C107" s="182">
        <v>2</v>
      </c>
      <c r="D107" s="183" t="s">
        <v>224</v>
      </c>
      <c r="E107" s="184">
        <v>6.9999999999999999E-6</v>
      </c>
      <c r="F107" s="185">
        <v>6.0999999999999999E-5</v>
      </c>
      <c r="G107" s="181">
        <v>18412591095808</v>
      </c>
      <c r="H107" s="182">
        <v>0</v>
      </c>
      <c r="I107" s="183" t="s">
        <v>408</v>
      </c>
      <c r="J107" s="184">
        <v>0.37536199999999997</v>
      </c>
      <c r="K107" s="185">
        <v>313.06814400000002</v>
      </c>
      <c r="L107" s="181">
        <v>1063480860672</v>
      </c>
      <c r="M107" s="182">
        <v>1</v>
      </c>
      <c r="N107" s="183" t="s">
        <v>375</v>
      </c>
      <c r="O107" s="184">
        <v>0.49538500000000002</v>
      </c>
      <c r="P107" s="185">
        <v>678.09478799999999</v>
      </c>
      <c r="S107" s="175"/>
    </row>
    <row r="108" spans="1:19" x14ac:dyDescent="0.2">
      <c r="A108" s="172">
        <v>82</v>
      </c>
      <c r="B108" s="181">
        <v>9750563831808</v>
      </c>
      <c r="C108" s="182">
        <v>1</v>
      </c>
      <c r="D108" s="183" t="s">
        <v>345</v>
      </c>
      <c r="E108" s="184">
        <v>0.50442299999999995</v>
      </c>
      <c r="F108" s="185">
        <v>691.29477999999995</v>
      </c>
      <c r="G108" s="181">
        <v>24395896061952</v>
      </c>
      <c r="H108" s="182">
        <v>1</v>
      </c>
      <c r="I108" s="183" t="s">
        <v>409</v>
      </c>
      <c r="J108" s="184">
        <v>0.50542200000000004</v>
      </c>
      <c r="K108" s="185">
        <v>695.13597300000004</v>
      </c>
      <c r="L108" s="181">
        <v>4287192580096</v>
      </c>
      <c r="M108" s="182">
        <v>0</v>
      </c>
      <c r="N108" s="183" t="s">
        <v>380</v>
      </c>
      <c r="O108" s="184">
        <v>0.37442999999999999</v>
      </c>
      <c r="P108" s="185">
        <v>312.67833000000002</v>
      </c>
      <c r="S108" s="175"/>
    </row>
    <row r="109" spans="1:19" x14ac:dyDescent="0.2">
      <c r="A109" s="172">
        <v>83</v>
      </c>
      <c r="B109" s="181">
        <v>26491435188224</v>
      </c>
      <c r="C109" s="182">
        <v>0</v>
      </c>
      <c r="D109" s="183" t="s">
        <v>346</v>
      </c>
      <c r="E109" s="184">
        <v>0.37385099999999999</v>
      </c>
      <c r="F109" s="185">
        <v>311.54889400000002</v>
      </c>
      <c r="G109" s="181">
        <v>19084617195520</v>
      </c>
      <c r="H109" s="182">
        <v>0</v>
      </c>
      <c r="I109" s="183" t="s">
        <v>410</v>
      </c>
      <c r="J109" s="184">
        <v>0.37557699999999999</v>
      </c>
      <c r="K109" s="185">
        <v>313.89461699999998</v>
      </c>
      <c r="L109" s="181">
        <v>2254583422976</v>
      </c>
      <c r="M109" s="182">
        <v>1</v>
      </c>
      <c r="N109" s="183" t="s">
        <v>384</v>
      </c>
      <c r="O109" s="184">
        <v>0.49588399999999999</v>
      </c>
      <c r="P109" s="185">
        <v>668.45446200000004</v>
      </c>
      <c r="S109" s="175"/>
    </row>
    <row r="110" spans="1:19" x14ac:dyDescent="0.2">
      <c r="A110" s="172">
        <v>84</v>
      </c>
      <c r="B110" s="181">
        <v>10294456672256</v>
      </c>
      <c r="C110" s="182">
        <v>1</v>
      </c>
      <c r="D110" s="183" t="s">
        <v>348</v>
      </c>
      <c r="E110" s="184">
        <v>0.49413600000000002</v>
      </c>
      <c r="F110" s="185">
        <v>671.96565899999996</v>
      </c>
      <c r="G110" s="181">
        <v>29383798489088</v>
      </c>
      <c r="H110" s="182">
        <v>2</v>
      </c>
      <c r="I110" s="183" t="s">
        <v>246</v>
      </c>
      <c r="J110" s="184">
        <v>6.9999999999999999E-6</v>
      </c>
      <c r="K110" s="185">
        <v>6.0999999999999999E-5</v>
      </c>
      <c r="L110" s="181">
        <v>973344440320</v>
      </c>
      <c r="M110" s="182">
        <v>2</v>
      </c>
      <c r="N110" s="183" t="s">
        <v>235</v>
      </c>
      <c r="O110" s="184">
        <v>9.0000000000000002E-6</v>
      </c>
      <c r="P110" s="185">
        <v>7.6000000000000004E-5</v>
      </c>
      <c r="S110" s="175"/>
    </row>
    <row r="111" spans="1:19" x14ac:dyDescent="0.2">
      <c r="A111" s="172">
        <v>85</v>
      </c>
      <c r="B111" s="181">
        <v>14462794809344</v>
      </c>
      <c r="C111" s="182">
        <v>0</v>
      </c>
      <c r="D111" s="183" t="s">
        <v>349</v>
      </c>
      <c r="E111" s="184">
        <v>0.37847599999999998</v>
      </c>
      <c r="F111" s="185">
        <v>317.54927800000002</v>
      </c>
      <c r="G111" s="181">
        <v>20552998043648</v>
      </c>
      <c r="H111" s="182">
        <v>0</v>
      </c>
      <c r="I111" s="183" t="s">
        <v>411</v>
      </c>
      <c r="J111" s="184">
        <v>0.37226999999999999</v>
      </c>
      <c r="K111" s="185">
        <v>309.70513199999999</v>
      </c>
      <c r="L111" s="181">
        <v>4494154047488</v>
      </c>
      <c r="M111" s="182">
        <v>2</v>
      </c>
      <c r="N111" s="183" t="s">
        <v>179</v>
      </c>
      <c r="O111" s="184">
        <v>1.1E-5</v>
      </c>
      <c r="P111" s="185">
        <v>9.1000000000000003E-5</v>
      </c>
      <c r="S111" s="175"/>
    </row>
    <row r="112" spans="1:19" x14ac:dyDescent="0.2">
      <c r="A112" s="172">
        <v>86</v>
      </c>
      <c r="B112" s="181">
        <v>28214349963264</v>
      </c>
      <c r="C112" s="182">
        <v>0</v>
      </c>
      <c r="D112" s="183" t="s">
        <v>350</v>
      </c>
      <c r="E112" s="184">
        <v>0.37564999999999998</v>
      </c>
      <c r="F112" s="185">
        <v>313.860388</v>
      </c>
      <c r="G112" s="181">
        <v>10102251741184</v>
      </c>
      <c r="H112" s="182">
        <v>2</v>
      </c>
      <c r="I112" s="183" t="s">
        <v>239</v>
      </c>
      <c r="J112" s="184">
        <v>1.5E-5</v>
      </c>
      <c r="K112" s="185">
        <v>1.22E-4</v>
      </c>
      <c r="L112" s="181">
        <v>12088836096</v>
      </c>
      <c r="M112" s="182">
        <v>2</v>
      </c>
      <c r="N112" s="183" t="s">
        <v>179</v>
      </c>
      <c r="O112" s="184">
        <v>4.1999999999999998E-5</v>
      </c>
      <c r="P112" s="185">
        <v>3.3500000000000001E-4</v>
      </c>
      <c r="S112" s="175"/>
    </row>
    <row r="113" spans="1:19" x14ac:dyDescent="0.2">
      <c r="A113" s="172">
        <v>87</v>
      </c>
      <c r="B113" s="181">
        <v>21921128742912</v>
      </c>
      <c r="C113" s="182">
        <v>2</v>
      </c>
      <c r="D113" s="183" t="s">
        <v>263</v>
      </c>
      <c r="E113" s="184">
        <v>1.9000000000000001E-5</v>
      </c>
      <c r="F113" s="185">
        <v>1.5200000000000001E-4</v>
      </c>
      <c r="G113" s="181">
        <v>27761775140864</v>
      </c>
      <c r="H113" s="182">
        <v>1</v>
      </c>
      <c r="I113" s="183" t="s">
        <v>413</v>
      </c>
      <c r="J113" s="184">
        <v>0.50390800000000002</v>
      </c>
      <c r="K113" s="185">
        <v>690.56077800000003</v>
      </c>
      <c r="L113" s="181">
        <v>602826792960</v>
      </c>
      <c r="M113" s="182">
        <v>2</v>
      </c>
      <c r="N113" s="183" t="s">
        <v>239</v>
      </c>
      <c r="O113" s="184">
        <v>1.9000000000000001E-5</v>
      </c>
      <c r="P113" s="185">
        <v>1.5200000000000001E-4</v>
      </c>
      <c r="S113" s="175"/>
    </row>
    <row r="114" spans="1:19" x14ac:dyDescent="0.2">
      <c r="A114" s="172">
        <v>88</v>
      </c>
      <c r="B114" s="181">
        <v>23327812452352</v>
      </c>
      <c r="C114" s="182">
        <v>2</v>
      </c>
      <c r="D114" s="183" t="s">
        <v>241</v>
      </c>
      <c r="E114" s="184">
        <v>6.9999999999999999E-6</v>
      </c>
      <c r="F114" s="185">
        <v>6.0999999999999999E-5</v>
      </c>
      <c r="G114" s="181">
        <v>17190190555136</v>
      </c>
      <c r="H114" s="182">
        <v>1</v>
      </c>
      <c r="I114" s="183" t="s">
        <v>417</v>
      </c>
      <c r="J114" s="184">
        <v>0.48770799999999997</v>
      </c>
      <c r="K114" s="185">
        <v>662.58505300000002</v>
      </c>
      <c r="L114" s="181">
        <v>298701651968</v>
      </c>
      <c r="M114" s="182">
        <v>1</v>
      </c>
      <c r="N114" s="183" t="s">
        <v>391</v>
      </c>
      <c r="O114" s="184">
        <v>0.50710900000000003</v>
      </c>
      <c r="P114" s="185">
        <v>704.12148300000001</v>
      </c>
      <c r="S114" s="175"/>
    </row>
    <row r="115" spans="1:19" x14ac:dyDescent="0.2">
      <c r="A115" s="172">
        <v>89</v>
      </c>
      <c r="B115" s="181">
        <v>22442031480832</v>
      </c>
      <c r="C115" s="182">
        <v>1</v>
      </c>
      <c r="D115" s="183" t="s">
        <v>355</v>
      </c>
      <c r="E115" s="184">
        <v>0.49884000000000001</v>
      </c>
      <c r="F115" s="185">
        <v>676.24730399999999</v>
      </c>
      <c r="G115" s="181">
        <v>26887735238656</v>
      </c>
      <c r="H115" s="182">
        <v>2</v>
      </c>
      <c r="I115" s="183" t="s">
        <v>224</v>
      </c>
      <c r="J115" s="184">
        <v>1.5E-5</v>
      </c>
      <c r="K115" s="185">
        <v>1.22E-4</v>
      </c>
      <c r="L115" s="181">
        <v>1209222193152</v>
      </c>
      <c r="M115" s="182">
        <v>1</v>
      </c>
      <c r="N115" s="183" t="s">
        <v>393</v>
      </c>
      <c r="O115" s="184">
        <v>0.49051600000000001</v>
      </c>
      <c r="P115" s="185">
        <v>672.29348300000004</v>
      </c>
      <c r="S115" s="175"/>
    </row>
    <row r="116" spans="1:19" x14ac:dyDescent="0.2">
      <c r="A116" s="172">
        <v>90</v>
      </c>
      <c r="B116" s="181">
        <v>2205138894848</v>
      </c>
      <c r="C116" s="182">
        <v>0</v>
      </c>
      <c r="D116" s="183" t="s">
        <v>356</v>
      </c>
      <c r="E116" s="184">
        <v>0.374533</v>
      </c>
      <c r="F116" s="185">
        <v>312.61451499999998</v>
      </c>
      <c r="G116" s="181">
        <v>24586196721664</v>
      </c>
      <c r="H116" s="182">
        <v>1</v>
      </c>
      <c r="I116" s="183" t="s">
        <v>420</v>
      </c>
      <c r="J116" s="184">
        <v>0.49737300000000001</v>
      </c>
      <c r="K116" s="185">
        <v>681.32487000000003</v>
      </c>
      <c r="L116" s="181">
        <v>3917737172992</v>
      </c>
      <c r="M116" s="182">
        <v>2</v>
      </c>
      <c r="N116" s="183" t="s">
        <v>225</v>
      </c>
      <c r="O116" s="184">
        <v>0</v>
      </c>
      <c r="P116" s="185">
        <v>0</v>
      </c>
      <c r="S116" s="175"/>
    </row>
    <row r="117" spans="1:19" x14ac:dyDescent="0.2">
      <c r="A117" s="172">
        <v>91</v>
      </c>
      <c r="B117" s="181">
        <v>24840808185856</v>
      </c>
      <c r="C117" s="182">
        <v>1</v>
      </c>
      <c r="D117" s="183" t="s">
        <v>359</v>
      </c>
      <c r="E117" s="184">
        <v>0.49266599999999999</v>
      </c>
      <c r="F117" s="185">
        <v>669.16137900000001</v>
      </c>
      <c r="G117" s="181">
        <v>12059033255936</v>
      </c>
      <c r="H117" s="182">
        <v>2</v>
      </c>
      <c r="I117" s="183" t="s">
        <v>276</v>
      </c>
      <c r="J117" s="184">
        <v>2.0000000000000002E-5</v>
      </c>
      <c r="K117" s="185">
        <v>1.6699999999999999E-4</v>
      </c>
      <c r="L117" s="181">
        <v>4240687005696</v>
      </c>
      <c r="M117" s="182">
        <v>2</v>
      </c>
      <c r="N117" s="183" t="s">
        <v>246</v>
      </c>
      <c r="O117" s="184">
        <v>3.0000000000000001E-5</v>
      </c>
      <c r="P117" s="185">
        <v>2.4399999999999999E-4</v>
      </c>
      <c r="S117" s="175"/>
    </row>
    <row r="118" spans="1:19" x14ac:dyDescent="0.2">
      <c r="A118" s="172">
        <v>92</v>
      </c>
      <c r="B118" s="181">
        <v>11280280346624</v>
      </c>
      <c r="C118" s="182">
        <v>0</v>
      </c>
      <c r="D118" s="183" t="s">
        <v>360</v>
      </c>
      <c r="E118" s="184">
        <v>0.37246200000000002</v>
      </c>
      <c r="F118" s="185">
        <v>309.88805300000001</v>
      </c>
      <c r="G118" s="181">
        <v>4614464249856</v>
      </c>
      <c r="H118" s="182">
        <v>0</v>
      </c>
      <c r="I118" s="183" t="s">
        <v>421</v>
      </c>
      <c r="J118" s="184">
        <v>0.37517899999999998</v>
      </c>
      <c r="K118" s="185">
        <v>314.13518499999998</v>
      </c>
      <c r="L118" s="181">
        <v>4406902972416</v>
      </c>
      <c r="M118" s="182">
        <v>2</v>
      </c>
      <c r="N118" s="183" t="s">
        <v>241</v>
      </c>
      <c r="O118" s="184">
        <v>1.1E-5</v>
      </c>
      <c r="P118" s="185">
        <v>9.1000000000000003E-5</v>
      </c>
      <c r="S118" s="175"/>
    </row>
    <row r="119" spans="1:19" x14ac:dyDescent="0.2">
      <c r="A119" s="172">
        <v>93</v>
      </c>
      <c r="B119" s="181">
        <v>20921125257216</v>
      </c>
      <c r="C119" s="182">
        <v>2</v>
      </c>
      <c r="D119" s="183" t="s">
        <v>239</v>
      </c>
      <c r="E119" s="184">
        <v>3.0000000000000001E-6</v>
      </c>
      <c r="F119" s="185">
        <v>3.0000000000000001E-5</v>
      </c>
      <c r="G119" s="181">
        <v>8086713843712</v>
      </c>
      <c r="H119" s="182">
        <v>0</v>
      </c>
      <c r="I119" s="183" t="s">
        <v>429</v>
      </c>
      <c r="J119" s="184">
        <v>0.37563400000000002</v>
      </c>
      <c r="K119" s="185">
        <v>314.21064100000001</v>
      </c>
      <c r="L119" s="181">
        <v>4129135534080</v>
      </c>
      <c r="M119" s="182">
        <v>0</v>
      </c>
      <c r="N119" s="183" t="s">
        <v>405</v>
      </c>
      <c r="O119" s="184">
        <v>0.37693199999999999</v>
      </c>
      <c r="P119" s="185">
        <v>315.18148100000002</v>
      </c>
      <c r="S119" s="175"/>
    </row>
    <row r="120" spans="1:19" x14ac:dyDescent="0.2">
      <c r="A120" s="172">
        <v>94</v>
      </c>
      <c r="B120" s="181">
        <v>936589795328</v>
      </c>
      <c r="C120" s="182">
        <v>2</v>
      </c>
      <c r="D120" s="183" t="s">
        <v>246</v>
      </c>
      <c r="E120" s="184">
        <v>1.5E-5</v>
      </c>
      <c r="F120" s="185">
        <v>1.22E-4</v>
      </c>
      <c r="G120" s="181">
        <v>28215657807872</v>
      </c>
      <c r="H120" s="182">
        <v>0</v>
      </c>
      <c r="I120" s="183" t="s">
        <v>431</v>
      </c>
      <c r="J120" s="184">
        <v>0.37439299999999998</v>
      </c>
      <c r="K120" s="185">
        <v>312.626711</v>
      </c>
      <c r="L120" s="181">
        <v>1765452972032</v>
      </c>
      <c r="M120" s="182">
        <v>1</v>
      </c>
      <c r="N120" s="183" t="s">
        <v>407</v>
      </c>
      <c r="O120" s="184">
        <v>0.50585199999999997</v>
      </c>
      <c r="P120" s="185">
        <v>694.48040700000001</v>
      </c>
      <c r="S120" s="175"/>
    </row>
    <row r="121" spans="1:19" x14ac:dyDescent="0.2">
      <c r="A121" s="172">
        <v>95</v>
      </c>
      <c r="B121" s="181">
        <v>19850273718272</v>
      </c>
      <c r="C121" s="182">
        <v>0</v>
      </c>
      <c r="D121" s="183" t="s">
        <v>364</v>
      </c>
      <c r="E121" s="184">
        <v>0.37494</v>
      </c>
      <c r="F121" s="185">
        <v>312.75716799999998</v>
      </c>
      <c r="G121" s="181">
        <v>14647063478272</v>
      </c>
      <c r="H121" s="182">
        <v>2</v>
      </c>
      <c r="I121" s="183" t="s">
        <v>238</v>
      </c>
      <c r="J121" s="184">
        <v>5.0000000000000004E-6</v>
      </c>
      <c r="K121" s="185">
        <v>4.5000000000000003E-5</v>
      </c>
      <c r="L121" s="181">
        <v>6241085571072</v>
      </c>
      <c r="M121" s="182">
        <v>1</v>
      </c>
      <c r="N121" s="183" t="s">
        <v>412</v>
      </c>
      <c r="O121" s="184">
        <v>0.51038300000000003</v>
      </c>
      <c r="P121" s="185">
        <v>700.08084499999995</v>
      </c>
      <c r="S121" s="175"/>
    </row>
    <row r="122" spans="1:19" x14ac:dyDescent="0.2">
      <c r="A122" s="172">
        <v>96</v>
      </c>
      <c r="B122" s="181">
        <v>20586562502656</v>
      </c>
      <c r="C122" s="182">
        <v>2</v>
      </c>
      <c r="D122" s="183" t="s">
        <v>227</v>
      </c>
      <c r="E122" s="184">
        <v>1.2999999999999999E-5</v>
      </c>
      <c r="F122" s="185">
        <v>1.06E-4</v>
      </c>
      <c r="G122" s="181">
        <v>6795164090368</v>
      </c>
      <c r="H122" s="182">
        <v>2</v>
      </c>
      <c r="I122" s="183" t="s">
        <v>246</v>
      </c>
      <c r="J122" s="184">
        <v>1.1E-5</v>
      </c>
      <c r="K122" s="185">
        <v>9.1000000000000003E-5</v>
      </c>
      <c r="L122" s="181">
        <v>1385242722304</v>
      </c>
      <c r="M122" s="182">
        <v>2</v>
      </c>
      <c r="N122" s="183" t="s">
        <v>276</v>
      </c>
      <c r="O122" s="184">
        <v>5.0000000000000004E-6</v>
      </c>
      <c r="P122" s="185">
        <v>4.5000000000000003E-5</v>
      </c>
      <c r="S122" s="175"/>
    </row>
    <row r="123" spans="1:19" x14ac:dyDescent="0.2">
      <c r="A123" s="172">
        <v>97</v>
      </c>
      <c r="B123" s="181">
        <v>17243557642240</v>
      </c>
      <c r="C123" s="182">
        <v>0</v>
      </c>
      <c r="D123" s="183" t="s">
        <v>368</v>
      </c>
      <c r="E123" s="184">
        <v>0.37681500000000001</v>
      </c>
      <c r="F123" s="185">
        <v>315.34794499999998</v>
      </c>
      <c r="G123" s="181">
        <v>11777792385024</v>
      </c>
      <c r="H123" s="182">
        <v>2</v>
      </c>
      <c r="I123" s="183" t="s">
        <v>246</v>
      </c>
      <c r="J123" s="184">
        <v>2.5999999999999998E-5</v>
      </c>
      <c r="K123" s="185">
        <v>2.13E-4</v>
      </c>
      <c r="L123" s="181">
        <v>4380669337600</v>
      </c>
      <c r="M123" s="182">
        <v>0</v>
      </c>
      <c r="N123" s="183" t="s">
        <v>414</v>
      </c>
      <c r="O123" s="184">
        <v>0.37496699999999999</v>
      </c>
      <c r="P123" s="185">
        <v>312.96350999999999</v>
      </c>
      <c r="S123" s="175"/>
    </row>
    <row r="124" spans="1:19" x14ac:dyDescent="0.2">
      <c r="A124" s="172">
        <v>98</v>
      </c>
      <c r="B124" s="181">
        <v>10649997877248</v>
      </c>
      <c r="C124" s="182">
        <v>0</v>
      </c>
      <c r="D124" s="183" t="s">
        <v>370</v>
      </c>
      <c r="E124" s="184">
        <v>0.37769399999999997</v>
      </c>
      <c r="F124" s="185">
        <v>316.32466399999998</v>
      </c>
      <c r="G124" s="181">
        <v>28093851402240</v>
      </c>
      <c r="H124" s="182">
        <v>2</v>
      </c>
      <c r="I124" s="183" t="s">
        <v>238</v>
      </c>
      <c r="J124" s="184">
        <v>5.0000000000000004E-6</v>
      </c>
      <c r="K124" s="185">
        <v>4.5000000000000003E-5</v>
      </c>
      <c r="L124" s="181">
        <v>5760245669888</v>
      </c>
      <c r="M124" s="182">
        <v>2</v>
      </c>
      <c r="N124" s="183" t="s">
        <v>253</v>
      </c>
      <c r="O124" s="184">
        <v>3.0000000000000001E-6</v>
      </c>
      <c r="P124" s="185">
        <v>3.0000000000000001E-5</v>
      </c>
      <c r="S124" s="175"/>
    </row>
    <row r="125" spans="1:19" x14ac:dyDescent="0.2">
      <c r="A125" s="172">
        <v>99</v>
      </c>
      <c r="B125" s="181">
        <v>10440391139328</v>
      </c>
      <c r="C125" s="182">
        <v>0</v>
      </c>
      <c r="D125" s="183" t="s">
        <v>371</v>
      </c>
      <c r="E125" s="184">
        <v>0.37446299999999999</v>
      </c>
      <c r="F125" s="185">
        <v>312.73531100000002</v>
      </c>
      <c r="G125" s="181">
        <v>23176307539968</v>
      </c>
      <c r="H125" s="182">
        <v>0</v>
      </c>
      <c r="I125" s="183" t="s">
        <v>434</v>
      </c>
      <c r="J125" s="184">
        <v>0.37439800000000001</v>
      </c>
      <c r="K125" s="185">
        <v>312.83500400000003</v>
      </c>
      <c r="L125" s="181">
        <v>2698946650112</v>
      </c>
      <c r="M125" s="182">
        <v>1</v>
      </c>
      <c r="N125" s="183" t="s">
        <v>419</v>
      </c>
      <c r="O125" s="184">
        <v>0.49890400000000001</v>
      </c>
      <c r="P125" s="185">
        <v>680.51126499999998</v>
      </c>
      <c r="S125" s="175"/>
    </row>
    <row r="126" spans="1:19" x14ac:dyDescent="0.2">
      <c r="A126" s="172">
        <v>100</v>
      </c>
      <c r="B126" s="181">
        <v>490963337216</v>
      </c>
      <c r="C126" s="182">
        <v>0</v>
      </c>
      <c r="D126" s="183" t="s">
        <v>377</v>
      </c>
      <c r="E126" s="184">
        <v>0.37762200000000001</v>
      </c>
      <c r="F126" s="185">
        <v>316.24535800000001</v>
      </c>
      <c r="G126" s="181">
        <v>20471591813120</v>
      </c>
      <c r="H126" s="182">
        <v>2</v>
      </c>
      <c r="I126" s="183" t="s">
        <v>246</v>
      </c>
      <c r="J126" s="184">
        <v>3.0000000000000001E-6</v>
      </c>
      <c r="K126" s="185">
        <v>3.0000000000000001E-5</v>
      </c>
      <c r="L126" s="181">
        <v>5225341542400</v>
      </c>
      <c r="M126" s="182">
        <v>2</v>
      </c>
      <c r="N126" s="183" t="s">
        <v>241</v>
      </c>
      <c r="O126" s="184">
        <v>2.1999999999999999E-5</v>
      </c>
      <c r="P126" s="185">
        <v>1.83E-4</v>
      </c>
      <c r="S126" s="175"/>
    </row>
    <row r="127" spans="1:19" x14ac:dyDescent="0.2">
      <c r="A127" s="172">
        <v>101</v>
      </c>
      <c r="B127" s="181">
        <v>14243038208000</v>
      </c>
      <c r="C127" s="182">
        <v>0</v>
      </c>
      <c r="D127" s="183" t="s">
        <v>378</v>
      </c>
      <c r="E127" s="184">
        <v>0.37414399999999998</v>
      </c>
      <c r="F127" s="185">
        <v>311.92637000000002</v>
      </c>
      <c r="G127" s="181">
        <v>21994143440896</v>
      </c>
      <c r="H127" s="182">
        <v>0</v>
      </c>
      <c r="I127" s="183" t="s">
        <v>437</v>
      </c>
      <c r="J127" s="184">
        <v>0.37312000000000001</v>
      </c>
      <c r="K127" s="185">
        <v>310.32288899999998</v>
      </c>
      <c r="L127" s="181">
        <v>3723884453888</v>
      </c>
      <c r="M127" s="182">
        <v>0</v>
      </c>
      <c r="N127" s="183" t="s">
        <v>424</v>
      </c>
      <c r="O127" s="184">
        <v>0.37674299999999999</v>
      </c>
      <c r="P127" s="185">
        <v>315.10560900000002</v>
      </c>
      <c r="S127" s="175"/>
    </row>
    <row r="128" spans="1:19" x14ac:dyDescent="0.2">
      <c r="A128" s="172">
        <v>102</v>
      </c>
      <c r="B128" s="181">
        <v>14388076699648</v>
      </c>
      <c r="C128" s="182">
        <v>0</v>
      </c>
      <c r="D128" s="183" t="s">
        <v>379</v>
      </c>
      <c r="E128" s="184">
        <v>0.37815199999999999</v>
      </c>
      <c r="F128" s="185">
        <v>316.147986</v>
      </c>
      <c r="G128" s="181">
        <v>21844919107584</v>
      </c>
      <c r="H128" s="182">
        <v>1</v>
      </c>
      <c r="I128" s="183" t="s">
        <v>439</v>
      </c>
      <c r="J128" s="184">
        <v>0.50195900000000004</v>
      </c>
      <c r="K128" s="185">
        <v>682.93101999999999</v>
      </c>
      <c r="L128" s="181">
        <v>1683716014080</v>
      </c>
      <c r="M128" s="182">
        <v>1</v>
      </c>
      <c r="N128" s="183" t="s">
        <v>426</v>
      </c>
      <c r="O128" s="184">
        <v>0.51807899999999996</v>
      </c>
      <c r="P128" s="185">
        <v>717.088796</v>
      </c>
      <c r="S128" s="175"/>
    </row>
    <row r="129" spans="1:19" x14ac:dyDescent="0.2">
      <c r="A129" s="172">
        <v>103</v>
      </c>
      <c r="B129" s="181">
        <v>17708667224064</v>
      </c>
      <c r="C129" s="182">
        <v>0</v>
      </c>
      <c r="D129" s="183" t="s">
        <v>381</v>
      </c>
      <c r="E129" s="184">
        <v>0.37518800000000002</v>
      </c>
      <c r="F129" s="185">
        <v>313.01999799999999</v>
      </c>
      <c r="G129" s="181">
        <v>25660435357696</v>
      </c>
      <c r="H129" s="182">
        <v>0</v>
      </c>
      <c r="I129" s="183" t="s">
        <v>441</v>
      </c>
      <c r="J129" s="184">
        <v>0.374915</v>
      </c>
      <c r="K129" s="185">
        <v>312.44185199999998</v>
      </c>
      <c r="L129" s="181">
        <v>2423359062016</v>
      </c>
      <c r="M129" s="182">
        <v>0</v>
      </c>
      <c r="N129" s="183" t="s">
        <v>427</v>
      </c>
      <c r="O129" s="184">
        <v>0.37670100000000001</v>
      </c>
      <c r="P129" s="185">
        <v>314.87908399999998</v>
      </c>
      <c r="S129" s="175"/>
    </row>
    <row r="130" spans="1:19" x14ac:dyDescent="0.2">
      <c r="A130" s="172">
        <v>104</v>
      </c>
      <c r="B130" s="181">
        <v>22919758954496</v>
      </c>
      <c r="C130" s="182">
        <v>0</v>
      </c>
      <c r="D130" s="183" t="s">
        <v>383</v>
      </c>
      <c r="E130" s="184">
        <v>0.37590400000000002</v>
      </c>
      <c r="F130" s="185">
        <v>314.22171200000003</v>
      </c>
      <c r="G130" s="181">
        <v>7138041659392</v>
      </c>
      <c r="H130" s="182">
        <v>2</v>
      </c>
      <c r="I130" s="183" t="s">
        <v>179</v>
      </c>
      <c r="J130" s="184">
        <v>1.1E-5</v>
      </c>
      <c r="K130" s="185">
        <v>9.1000000000000003E-5</v>
      </c>
      <c r="L130" s="181">
        <v>1018003234816</v>
      </c>
      <c r="M130" s="182">
        <v>2</v>
      </c>
      <c r="N130" s="183" t="s">
        <v>225</v>
      </c>
      <c r="O130" s="184">
        <v>6.9999999999999999E-6</v>
      </c>
      <c r="P130" s="185">
        <v>6.0999999999999999E-5</v>
      </c>
      <c r="S130" s="175"/>
    </row>
    <row r="131" spans="1:19" x14ac:dyDescent="0.2">
      <c r="A131" s="172">
        <v>105</v>
      </c>
      <c r="B131" s="181">
        <v>16334055849984</v>
      </c>
      <c r="C131" s="182">
        <v>1</v>
      </c>
      <c r="D131" s="183" t="s">
        <v>386</v>
      </c>
      <c r="E131" s="184">
        <v>0.49631900000000001</v>
      </c>
      <c r="F131" s="185">
        <v>674.45389999999998</v>
      </c>
      <c r="G131" s="181">
        <v>16635314790400</v>
      </c>
      <c r="H131" s="182">
        <v>1</v>
      </c>
      <c r="I131" s="183" t="s">
        <v>444</v>
      </c>
      <c r="J131" s="184">
        <v>0.48904300000000001</v>
      </c>
      <c r="K131" s="185">
        <v>663.92512199999999</v>
      </c>
      <c r="L131" s="181">
        <v>4643775717376</v>
      </c>
      <c r="M131" s="182">
        <v>0</v>
      </c>
      <c r="N131" s="183" t="s">
        <v>428</v>
      </c>
      <c r="O131" s="184">
        <v>0.37846099999999999</v>
      </c>
      <c r="P131" s="185">
        <v>317.18029000000001</v>
      </c>
      <c r="S131" s="175"/>
    </row>
    <row r="132" spans="1:19" x14ac:dyDescent="0.2">
      <c r="A132" s="172">
        <v>106</v>
      </c>
      <c r="B132" s="181">
        <v>20518236504064</v>
      </c>
      <c r="C132" s="182">
        <v>1</v>
      </c>
      <c r="D132" s="183" t="s">
        <v>389</v>
      </c>
      <c r="E132" s="184">
        <v>0.50431400000000004</v>
      </c>
      <c r="F132" s="185">
        <v>689.647515</v>
      </c>
      <c r="G132" s="181">
        <v>10833091010560</v>
      </c>
      <c r="H132" s="182">
        <v>1</v>
      </c>
      <c r="I132" s="183" t="s">
        <v>447</v>
      </c>
      <c r="J132" s="184">
        <v>0.49640499999999999</v>
      </c>
      <c r="K132" s="185">
        <v>679.88902599999994</v>
      </c>
      <c r="L132" s="181">
        <v>2070102654976</v>
      </c>
      <c r="M132" s="182">
        <v>2</v>
      </c>
      <c r="N132" s="183" t="s">
        <v>233</v>
      </c>
      <c r="O132" s="184">
        <v>9.0000000000000002E-6</v>
      </c>
      <c r="P132" s="185">
        <v>7.6000000000000004E-5</v>
      </c>
      <c r="S132" s="175"/>
    </row>
    <row r="133" spans="1:19" x14ac:dyDescent="0.2">
      <c r="A133" s="172">
        <v>107</v>
      </c>
      <c r="B133" s="181">
        <v>4764997107712</v>
      </c>
      <c r="C133" s="182">
        <v>2</v>
      </c>
      <c r="D133" s="183" t="s">
        <v>233</v>
      </c>
      <c r="E133" s="184">
        <v>2.4000000000000001E-5</v>
      </c>
      <c r="F133" s="185">
        <v>1.9799999999999999E-4</v>
      </c>
      <c r="G133" s="181">
        <v>17715386982400</v>
      </c>
      <c r="H133" s="182">
        <v>2</v>
      </c>
      <c r="I133" s="183" t="s">
        <v>276</v>
      </c>
      <c r="J133" s="184">
        <v>5.0000000000000004E-6</v>
      </c>
      <c r="K133" s="185">
        <v>4.5000000000000003E-5</v>
      </c>
      <c r="L133" s="181">
        <v>28401852416</v>
      </c>
      <c r="M133" s="182">
        <v>0</v>
      </c>
      <c r="N133" s="183" t="s">
        <v>430</v>
      </c>
      <c r="O133" s="184">
        <v>0.37472699999999998</v>
      </c>
      <c r="P133" s="185">
        <v>312.47416600000003</v>
      </c>
      <c r="S133" s="175"/>
    </row>
    <row r="134" spans="1:19" x14ac:dyDescent="0.2">
      <c r="A134" s="172">
        <v>108</v>
      </c>
      <c r="B134" s="181">
        <v>16482716254208</v>
      </c>
      <c r="C134" s="182">
        <v>2</v>
      </c>
      <c r="D134" s="183" t="s">
        <v>238</v>
      </c>
      <c r="E134" s="184">
        <v>1.7E-5</v>
      </c>
      <c r="F134" s="185">
        <v>1.37E-4</v>
      </c>
      <c r="G134" s="181">
        <v>6105996410880</v>
      </c>
      <c r="H134" s="182">
        <v>2</v>
      </c>
      <c r="I134" s="183" t="s">
        <v>263</v>
      </c>
      <c r="J134" s="184">
        <v>6.9999999999999999E-6</v>
      </c>
      <c r="K134" s="185">
        <v>6.0999999999999999E-5</v>
      </c>
      <c r="L134" s="181">
        <v>3013539184640</v>
      </c>
      <c r="M134" s="182">
        <v>2</v>
      </c>
      <c r="N134" s="183" t="s">
        <v>244</v>
      </c>
      <c r="O134" s="184">
        <v>9.9999999999999995E-7</v>
      </c>
      <c r="P134" s="185">
        <v>1.5E-5</v>
      </c>
      <c r="S134" s="175"/>
    </row>
    <row r="135" spans="1:19" x14ac:dyDescent="0.2">
      <c r="A135" s="172">
        <v>109</v>
      </c>
      <c r="B135" s="181">
        <v>19367286759424</v>
      </c>
      <c r="C135" s="182">
        <v>1</v>
      </c>
      <c r="D135" s="183" t="s">
        <v>394</v>
      </c>
      <c r="E135" s="184">
        <v>0.49755899999999997</v>
      </c>
      <c r="F135" s="185">
        <v>679.941014</v>
      </c>
      <c r="G135" s="181">
        <v>16674639372288</v>
      </c>
      <c r="H135" s="182">
        <v>2</v>
      </c>
      <c r="I135" s="183" t="s">
        <v>241</v>
      </c>
      <c r="J135" s="184">
        <v>0</v>
      </c>
      <c r="K135" s="185">
        <v>0</v>
      </c>
      <c r="L135" s="181">
        <v>5491796656128</v>
      </c>
      <c r="M135" s="182">
        <v>0</v>
      </c>
      <c r="N135" s="183" t="s">
        <v>432</v>
      </c>
      <c r="O135" s="184">
        <v>0.37856000000000001</v>
      </c>
      <c r="P135" s="185">
        <v>316.71870100000001</v>
      </c>
      <c r="S135" s="175"/>
    </row>
    <row r="136" spans="1:19" x14ac:dyDescent="0.2">
      <c r="A136" s="172">
        <v>110</v>
      </c>
      <c r="B136" s="181">
        <v>21760630415360</v>
      </c>
      <c r="C136" s="182">
        <v>0</v>
      </c>
      <c r="D136" s="183" t="s">
        <v>395</v>
      </c>
      <c r="E136" s="184">
        <v>0.37703700000000001</v>
      </c>
      <c r="F136" s="185">
        <v>314.90223500000002</v>
      </c>
      <c r="G136" s="181">
        <v>1540791500800</v>
      </c>
      <c r="H136" s="182">
        <v>0</v>
      </c>
      <c r="I136" s="183" t="s">
        <v>451</v>
      </c>
      <c r="J136" s="184">
        <v>0.376971</v>
      </c>
      <c r="K136" s="185">
        <v>315.27256999999997</v>
      </c>
      <c r="L136" s="181">
        <v>6094719631360</v>
      </c>
      <c r="M136" s="182">
        <v>2</v>
      </c>
      <c r="N136" s="183" t="s">
        <v>246</v>
      </c>
      <c r="O136" s="184">
        <v>1.5E-5</v>
      </c>
      <c r="P136" s="185">
        <v>1.22E-4</v>
      </c>
      <c r="S136" s="175"/>
    </row>
    <row r="137" spans="1:19" x14ac:dyDescent="0.2">
      <c r="A137" s="172">
        <v>111</v>
      </c>
      <c r="B137" s="181">
        <v>968471592960</v>
      </c>
      <c r="C137" s="182">
        <v>2</v>
      </c>
      <c r="D137" s="183" t="s">
        <v>225</v>
      </c>
      <c r="E137" s="184">
        <v>1.5E-5</v>
      </c>
      <c r="F137" s="185">
        <v>1.22E-4</v>
      </c>
      <c r="G137" s="181">
        <v>21959259348992</v>
      </c>
      <c r="H137" s="182">
        <v>1</v>
      </c>
      <c r="I137" s="183" t="s">
        <v>453</v>
      </c>
      <c r="J137" s="184">
        <v>0.49999700000000002</v>
      </c>
      <c r="K137" s="185">
        <v>683.06199300000003</v>
      </c>
      <c r="L137" s="181">
        <v>229541920768</v>
      </c>
      <c r="M137" s="182">
        <v>2</v>
      </c>
      <c r="N137" s="183" t="s">
        <v>246</v>
      </c>
      <c r="O137" s="184">
        <v>1.1E-5</v>
      </c>
      <c r="P137" s="185">
        <v>9.1000000000000003E-5</v>
      </c>
      <c r="S137" s="175"/>
    </row>
    <row r="138" spans="1:19" x14ac:dyDescent="0.2">
      <c r="A138" s="172">
        <v>112</v>
      </c>
      <c r="B138" s="181">
        <v>4620815376384</v>
      </c>
      <c r="C138" s="182">
        <v>1</v>
      </c>
      <c r="D138" s="183" t="s">
        <v>397</v>
      </c>
      <c r="E138" s="184">
        <v>0.499394</v>
      </c>
      <c r="F138" s="185">
        <v>683.871351</v>
      </c>
      <c r="G138" s="181">
        <v>14613718032384</v>
      </c>
      <c r="H138" s="182">
        <v>0</v>
      </c>
      <c r="I138" s="183" t="s">
        <v>454</v>
      </c>
      <c r="J138" s="184">
        <v>0.37780399999999997</v>
      </c>
      <c r="K138" s="185">
        <v>316.66015099999998</v>
      </c>
      <c r="L138" s="181">
        <v>1726085693440</v>
      </c>
      <c r="M138" s="182">
        <v>0</v>
      </c>
      <c r="N138" s="183" t="s">
        <v>435</v>
      </c>
      <c r="O138" s="184">
        <v>0.37773299999999999</v>
      </c>
      <c r="P138" s="185">
        <v>316.18318099999999</v>
      </c>
      <c r="S138" s="175"/>
    </row>
    <row r="139" spans="1:19" x14ac:dyDescent="0.2">
      <c r="A139" s="172">
        <v>113</v>
      </c>
      <c r="B139" s="181">
        <v>2464266780672</v>
      </c>
      <c r="C139" s="182">
        <v>0</v>
      </c>
      <c r="D139" s="183" t="s">
        <v>398</v>
      </c>
      <c r="E139" s="184">
        <v>0.374054</v>
      </c>
      <c r="F139" s="185">
        <v>311.84786200000002</v>
      </c>
      <c r="G139" s="181">
        <v>24697095831552</v>
      </c>
      <c r="H139" s="182">
        <v>2</v>
      </c>
      <c r="I139" s="183" t="s">
        <v>179</v>
      </c>
      <c r="J139" s="184">
        <v>2.5999999999999998E-5</v>
      </c>
      <c r="K139" s="185">
        <v>2.13E-4</v>
      </c>
      <c r="L139" s="181">
        <v>1666027806720</v>
      </c>
      <c r="M139" s="182">
        <v>2</v>
      </c>
      <c r="N139" s="183" t="s">
        <v>276</v>
      </c>
      <c r="O139" s="184">
        <v>2.0999999999999999E-5</v>
      </c>
      <c r="P139" s="185">
        <v>1.6699999999999999E-4</v>
      </c>
      <c r="S139" s="175"/>
    </row>
    <row r="140" spans="1:19" x14ac:dyDescent="0.2">
      <c r="A140" s="172">
        <v>114</v>
      </c>
      <c r="B140" s="181">
        <v>18705158291456</v>
      </c>
      <c r="C140" s="182">
        <v>0</v>
      </c>
      <c r="D140" s="183" t="s">
        <v>401</v>
      </c>
      <c r="E140" s="184">
        <v>0.37528699999999998</v>
      </c>
      <c r="F140" s="185">
        <v>313.267584</v>
      </c>
      <c r="G140" s="181">
        <v>27303634223104</v>
      </c>
      <c r="H140" s="182">
        <v>0</v>
      </c>
      <c r="I140" s="183" t="s">
        <v>455</v>
      </c>
      <c r="J140" s="184">
        <v>0.37533699999999998</v>
      </c>
      <c r="K140" s="185">
        <v>312.9246</v>
      </c>
      <c r="L140" s="181">
        <v>1406529142784</v>
      </c>
      <c r="M140" s="182">
        <v>0</v>
      </c>
      <c r="N140" s="183" t="s">
        <v>436</v>
      </c>
      <c r="O140" s="184">
        <v>0.37282999999999999</v>
      </c>
      <c r="P140" s="185">
        <v>310.47912300000002</v>
      </c>
      <c r="S140" s="175"/>
    </row>
    <row r="141" spans="1:19" x14ac:dyDescent="0.2">
      <c r="A141" s="172">
        <v>115</v>
      </c>
      <c r="B141" s="181">
        <v>2085080932352</v>
      </c>
      <c r="C141" s="182">
        <v>2</v>
      </c>
      <c r="D141" s="183" t="s">
        <v>225</v>
      </c>
      <c r="E141" s="184">
        <v>0</v>
      </c>
      <c r="F141" s="185">
        <v>0</v>
      </c>
      <c r="G141" s="181">
        <v>5229635108864</v>
      </c>
      <c r="H141" s="182">
        <v>0</v>
      </c>
      <c r="I141" s="183" t="s">
        <v>457</v>
      </c>
      <c r="J141" s="184">
        <v>0.37812099999999998</v>
      </c>
      <c r="K141" s="185">
        <v>317.01910400000003</v>
      </c>
      <c r="L141" s="181">
        <v>2416439296000</v>
      </c>
      <c r="M141" s="182">
        <v>0</v>
      </c>
      <c r="N141" s="183" t="s">
        <v>440</v>
      </c>
      <c r="O141" s="184">
        <v>0.37109799999999998</v>
      </c>
      <c r="P141" s="185">
        <v>308.00023499999998</v>
      </c>
      <c r="S141" s="175"/>
    </row>
    <row r="142" spans="1:19" x14ac:dyDescent="0.2">
      <c r="A142" s="172">
        <v>116</v>
      </c>
      <c r="B142" s="181">
        <v>17735199080448</v>
      </c>
      <c r="C142" s="182">
        <v>0</v>
      </c>
      <c r="D142" s="183" t="s">
        <v>406</v>
      </c>
      <c r="E142" s="184">
        <v>0.37689600000000001</v>
      </c>
      <c r="F142" s="185">
        <v>315.66231499999998</v>
      </c>
      <c r="G142" s="181">
        <v>18485090574336</v>
      </c>
      <c r="H142" s="182">
        <v>0</v>
      </c>
      <c r="I142" s="183" t="s">
        <v>458</v>
      </c>
      <c r="J142" s="184">
        <v>0.37318000000000001</v>
      </c>
      <c r="K142" s="185">
        <v>311.03869500000002</v>
      </c>
      <c r="L142" s="181">
        <v>268704432128</v>
      </c>
      <c r="M142" s="182">
        <v>0</v>
      </c>
      <c r="N142" s="183" t="s">
        <v>442</v>
      </c>
      <c r="O142" s="184">
        <v>0.37627300000000002</v>
      </c>
      <c r="P142" s="185">
        <v>314.71072600000002</v>
      </c>
      <c r="S142" s="175"/>
    </row>
    <row r="143" spans="1:19" x14ac:dyDescent="0.2">
      <c r="A143" s="172">
        <v>117</v>
      </c>
      <c r="B143" s="181">
        <v>27647773278208</v>
      </c>
      <c r="C143" s="182">
        <v>2</v>
      </c>
      <c r="D143" s="183" t="s">
        <v>235</v>
      </c>
      <c r="E143" s="184">
        <v>5.0000000000000004E-6</v>
      </c>
      <c r="F143" s="185">
        <v>4.5000000000000003E-5</v>
      </c>
      <c r="G143" s="181">
        <v>17738457776128</v>
      </c>
      <c r="H143" s="182">
        <v>1</v>
      </c>
      <c r="I143" s="183" t="s">
        <v>459</v>
      </c>
      <c r="J143" s="184">
        <v>0.49835499999999999</v>
      </c>
      <c r="K143" s="185">
        <v>678.34366499999999</v>
      </c>
      <c r="L143" s="181">
        <v>3598224908288</v>
      </c>
      <c r="M143" s="182">
        <v>2</v>
      </c>
      <c r="N143" s="183" t="s">
        <v>225</v>
      </c>
      <c r="O143" s="184">
        <v>0</v>
      </c>
      <c r="P143" s="185">
        <v>0</v>
      </c>
      <c r="S143" s="175"/>
    </row>
    <row r="144" spans="1:19" x14ac:dyDescent="0.2">
      <c r="A144" s="172">
        <v>118</v>
      </c>
      <c r="B144" s="181">
        <v>4071354982400</v>
      </c>
      <c r="C144" s="182">
        <v>1</v>
      </c>
      <c r="D144" s="183" t="s">
        <v>415</v>
      </c>
      <c r="E144" s="184">
        <v>0.49978899999999998</v>
      </c>
      <c r="F144" s="185">
        <v>676.79837799999996</v>
      </c>
      <c r="G144" s="181">
        <v>22377349890048</v>
      </c>
      <c r="H144" s="182">
        <v>0</v>
      </c>
      <c r="I144" s="183" t="s">
        <v>463</v>
      </c>
      <c r="J144" s="184">
        <v>0.37220399999999998</v>
      </c>
      <c r="K144" s="185">
        <v>309.92277899999999</v>
      </c>
      <c r="L144" s="181">
        <v>2236808495104</v>
      </c>
      <c r="M144" s="182">
        <v>0</v>
      </c>
      <c r="N144" s="183" t="s">
        <v>446</v>
      </c>
      <c r="O144" s="184">
        <v>0.37382199999999999</v>
      </c>
      <c r="P144" s="185">
        <v>311.41316</v>
      </c>
      <c r="S144" s="175"/>
    </row>
    <row r="145" spans="1:19" x14ac:dyDescent="0.2">
      <c r="A145" s="172">
        <v>119</v>
      </c>
      <c r="B145" s="181">
        <v>17147458256896</v>
      </c>
      <c r="C145" s="182">
        <v>0</v>
      </c>
      <c r="D145" s="183" t="s">
        <v>416</v>
      </c>
      <c r="E145" s="184">
        <v>0.37649300000000002</v>
      </c>
      <c r="F145" s="185">
        <v>315.48222199999998</v>
      </c>
      <c r="G145" s="181">
        <v>29283674087424</v>
      </c>
      <c r="H145" s="182">
        <v>0</v>
      </c>
      <c r="I145" s="183" t="s">
        <v>466</v>
      </c>
      <c r="J145" s="184">
        <v>0.37277300000000002</v>
      </c>
      <c r="K145" s="185">
        <v>310.58413300000001</v>
      </c>
      <c r="L145" s="181">
        <v>4952576663552</v>
      </c>
      <c r="M145" s="182">
        <v>2</v>
      </c>
      <c r="N145" s="183" t="s">
        <v>179</v>
      </c>
      <c r="O145" s="184">
        <v>6.9999999999999999E-6</v>
      </c>
      <c r="P145" s="185">
        <v>6.0999999999999999E-5</v>
      </c>
      <c r="S145" s="175"/>
    </row>
    <row r="146" spans="1:19" x14ac:dyDescent="0.2">
      <c r="A146" s="172">
        <v>120</v>
      </c>
      <c r="B146" s="181">
        <v>28552954396672</v>
      </c>
      <c r="C146" s="182">
        <v>2</v>
      </c>
      <c r="D146" s="183" t="s">
        <v>225</v>
      </c>
      <c r="E146" s="184">
        <v>6.9999999999999999E-6</v>
      </c>
      <c r="F146" s="185">
        <v>6.0999999999999999E-5</v>
      </c>
      <c r="G146" s="181">
        <v>3936417005568</v>
      </c>
      <c r="H146" s="182">
        <v>0</v>
      </c>
      <c r="I146" s="183" t="s">
        <v>467</v>
      </c>
      <c r="J146" s="184">
        <v>0.37310500000000002</v>
      </c>
      <c r="K146" s="185">
        <v>310.76484499999998</v>
      </c>
      <c r="L146" s="181">
        <v>3734353469440</v>
      </c>
      <c r="M146" s="182">
        <v>2</v>
      </c>
      <c r="N146" s="183" t="s">
        <v>276</v>
      </c>
      <c r="O146" s="184">
        <v>1.2999999999999999E-5</v>
      </c>
      <c r="P146" s="185">
        <v>1.06E-4</v>
      </c>
      <c r="S146" s="175"/>
    </row>
    <row r="147" spans="1:19" x14ac:dyDescent="0.2">
      <c r="A147" s="172">
        <v>121</v>
      </c>
      <c r="B147" s="181">
        <v>27260990087168</v>
      </c>
      <c r="C147" s="182">
        <v>0</v>
      </c>
      <c r="D147" s="183" t="s">
        <v>418</v>
      </c>
      <c r="E147" s="184">
        <v>0.37515100000000001</v>
      </c>
      <c r="F147" s="185">
        <v>313.11731800000001</v>
      </c>
      <c r="G147" s="181">
        <v>24465643364352</v>
      </c>
      <c r="H147" s="182">
        <v>1</v>
      </c>
      <c r="I147" s="183" t="s">
        <v>475</v>
      </c>
      <c r="J147" s="184">
        <v>0.49431599999999998</v>
      </c>
      <c r="K147" s="185">
        <v>663.98260000000005</v>
      </c>
      <c r="L147" s="181">
        <v>4046944059392</v>
      </c>
      <c r="M147" s="182">
        <v>0</v>
      </c>
      <c r="N147" s="183" t="s">
        <v>450</v>
      </c>
      <c r="O147" s="184">
        <v>0.37505100000000002</v>
      </c>
      <c r="P147" s="185">
        <v>313.46838700000001</v>
      </c>
      <c r="S147" s="175"/>
    </row>
    <row r="148" spans="1:19" x14ac:dyDescent="0.2">
      <c r="A148" s="172">
        <v>122</v>
      </c>
      <c r="B148" s="181">
        <v>7026768568320</v>
      </c>
      <c r="C148" s="182">
        <v>2</v>
      </c>
      <c r="D148" s="183" t="s">
        <v>241</v>
      </c>
      <c r="E148" s="184">
        <v>3.0000000000000001E-5</v>
      </c>
      <c r="F148" s="185">
        <v>2.4399999999999999E-4</v>
      </c>
      <c r="G148" s="181">
        <v>24718960517120</v>
      </c>
      <c r="H148" s="182">
        <v>2</v>
      </c>
      <c r="I148" s="183" t="s">
        <v>238</v>
      </c>
      <c r="J148" s="184">
        <v>5.0000000000000004E-6</v>
      </c>
      <c r="K148" s="185">
        <v>4.5000000000000003E-5</v>
      </c>
      <c r="L148" s="181">
        <v>352810827776</v>
      </c>
      <c r="M148" s="182">
        <v>2</v>
      </c>
      <c r="N148" s="183" t="s">
        <v>272</v>
      </c>
      <c r="O148" s="184">
        <v>3.6000000000000001E-5</v>
      </c>
      <c r="P148" s="185">
        <v>2.8899999999999998E-4</v>
      </c>
      <c r="S148" s="175"/>
    </row>
    <row r="149" spans="1:19" x14ac:dyDescent="0.2">
      <c r="A149" s="172">
        <v>123</v>
      </c>
      <c r="B149" s="181">
        <v>28449676746752</v>
      </c>
      <c r="C149" s="182">
        <v>2</v>
      </c>
      <c r="D149" s="183" t="s">
        <v>253</v>
      </c>
      <c r="E149" s="184">
        <v>0</v>
      </c>
      <c r="F149" s="185">
        <v>0</v>
      </c>
      <c r="G149" s="181">
        <v>9894213238784</v>
      </c>
      <c r="H149" s="182">
        <v>0</v>
      </c>
      <c r="I149" s="183" t="s">
        <v>483</v>
      </c>
      <c r="J149" s="184">
        <v>0.37452200000000002</v>
      </c>
      <c r="K149" s="185">
        <v>312.32797599999998</v>
      </c>
      <c r="L149" s="181">
        <v>4530199232512</v>
      </c>
      <c r="M149" s="182">
        <v>2</v>
      </c>
      <c r="N149" s="183" t="s">
        <v>238</v>
      </c>
      <c r="O149" s="184">
        <v>1.2999999999999999E-5</v>
      </c>
      <c r="P149" s="185">
        <v>1.06E-4</v>
      </c>
      <c r="S149" s="175"/>
    </row>
    <row r="150" spans="1:19" x14ac:dyDescent="0.2">
      <c r="A150" s="172">
        <v>124</v>
      </c>
      <c r="B150" s="181">
        <v>15240149778432</v>
      </c>
      <c r="C150" s="182">
        <v>0</v>
      </c>
      <c r="D150" s="183" t="s">
        <v>422</v>
      </c>
      <c r="E150" s="184">
        <v>0.37388199999999999</v>
      </c>
      <c r="F150" s="185">
        <v>311.48716200000001</v>
      </c>
      <c r="G150" s="181">
        <v>25753297100800</v>
      </c>
      <c r="H150" s="182">
        <v>2</v>
      </c>
      <c r="I150" s="183" t="s">
        <v>245</v>
      </c>
      <c r="J150" s="184">
        <v>1.2999999999999999E-5</v>
      </c>
      <c r="K150" s="185">
        <v>1.06E-4</v>
      </c>
      <c r="L150" s="181">
        <v>3853021372416</v>
      </c>
      <c r="M150" s="182">
        <v>2</v>
      </c>
      <c r="N150" s="183" t="s">
        <v>238</v>
      </c>
      <c r="O150" s="184">
        <v>1.7E-5</v>
      </c>
      <c r="P150" s="185">
        <v>1.37E-4</v>
      </c>
      <c r="S150" s="175"/>
    </row>
    <row r="151" spans="1:19" x14ac:dyDescent="0.2">
      <c r="A151" s="172">
        <v>125</v>
      </c>
      <c r="B151" s="181">
        <v>19027651108864</v>
      </c>
      <c r="C151" s="182">
        <v>0</v>
      </c>
      <c r="D151" s="183" t="s">
        <v>423</v>
      </c>
      <c r="E151" s="184">
        <v>0.37742700000000001</v>
      </c>
      <c r="F151" s="185">
        <v>316.31252999999998</v>
      </c>
      <c r="G151" s="181">
        <v>19312488210432</v>
      </c>
      <c r="H151" s="182">
        <v>0</v>
      </c>
      <c r="I151" s="183" t="s">
        <v>485</v>
      </c>
      <c r="J151" s="184">
        <v>0.37653900000000001</v>
      </c>
      <c r="K151" s="185">
        <v>315.39615199999997</v>
      </c>
      <c r="L151" s="181">
        <v>282734059520</v>
      </c>
      <c r="M151" s="182">
        <v>0</v>
      </c>
      <c r="N151" s="183" t="s">
        <v>460</v>
      </c>
      <c r="O151" s="184">
        <v>0.372396</v>
      </c>
      <c r="P151" s="185">
        <v>310.60544299999998</v>
      </c>
      <c r="S151" s="175"/>
    </row>
    <row r="152" spans="1:19" x14ac:dyDescent="0.2">
      <c r="A152" s="172">
        <v>126</v>
      </c>
      <c r="B152" s="181">
        <v>1121645944832</v>
      </c>
      <c r="C152" s="182">
        <v>0</v>
      </c>
      <c r="D152" s="183" t="s">
        <v>425</v>
      </c>
      <c r="E152" s="184">
        <v>0.37527700000000003</v>
      </c>
      <c r="F152" s="185">
        <v>313.21945799999997</v>
      </c>
      <c r="G152" s="181">
        <v>24854585860096</v>
      </c>
      <c r="H152" s="182">
        <v>1</v>
      </c>
      <c r="I152" s="183" t="s">
        <v>488</v>
      </c>
      <c r="J152" s="184">
        <v>0.50388200000000005</v>
      </c>
      <c r="K152" s="185">
        <v>693.56026499999996</v>
      </c>
      <c r="L152" s="181">
        <v>173134364672</v>
      </c>
      <c r="M152" s="182">
        <v>2</v>
      </c>
      <c r="N152" s="183" t="s">
        <v>238</v>
      </c>
      <c r="O152" s="184">
        <v>1.2999999999999999E-5</v>
      </c>
      <c r="P152" s="185">
        <v>1.06E-4</v>
      </c>
      <c r="S152" s="175"/>
    </row>
    <row r="153" spans="1:19" x14ac:dyDescent="0.2">
      <c r="A153" s="172">
        <v>127</v>
      </c>
      <c r="B153" s="181">
        <v>14624643014656</v>
      </c>
      <c r="C153" s="182">
        <v>2</v>
      </c>
      <c r="D153" s="183" t="s">
        <v>227</v>
      </c>
      <c r="E153" s="184">
        <v>9.0000000000000002E-6</v>
      </c>
      <c r="F153" s="185">
        <v>7.6000000000000004E-5</v>
      </c>
      <c r="G153" s="181">
        <v>851200761856</v>
      </c>
      <c r="H153" s="182">
        <v>1</v>
      </c>
      <c r="I153" s="183" t="s">
        <v>489</v>
      </c>
      <c r="J153" s="184">
        <v>0.50287700000000002</v>
      </c>
      <c r="K153" s="185">
        <v>695.07444599999997</v>
      </c>
      <c r="L153" s="181">
        <v>4724476198912</v>
      </c>
      <c r="M153" s="182">
        <v>2</v>
      </c>
      <c r="N153" s="183" t="s">
        <v>225</v>
      </c>
      <c r="O153" s="184">
        <v>6.9999999999999999E-6</v>
      </c>
      <c r="P153" s="185">
        <v>6.0999999999999999E-5</v>
      </c>
      <c r="S153" s="175"/>
    </row>
    <row r="154" spans="1:19" x14ac:dyDescent="0.2">
      <c r="A154" s="172">
        <v>128</v>
      </c>
      <c r="B154" s="181">
        <v>21556345790464</v>
      </c>
      <c r="C154" s="182">
        <v>2</v>
      </c>
      <c r="D154" s="183" t="s">
        <v>224</v>
      </c>
      <c r="E154" s="184">
        <v>1.1E-5</v>
      </c>
      <c r="F154" s="185">
        <v>9.1000000000000003E-5</v>
      </c>
      <c r="G154" s="181">
        <v>24243336724480</v>
      </c>
      <c r="H154" s="182">
        <v>2</v>
      </c>
      <c r="I154" s="183" t="s">
        <v>241</v>
      </c>
      <c r="J154" s="184">
        <v>2.5999999999999998E-5</v>
      </c>
      <c r="K154" s="185">
        <v>2.13E-4</v>
      </c>
      <c r="L154" s="181">
        <v>778165575680</v>
      </c>
      <c r="M154" s="182">
        <v>0</v>
      </c>
      <c r="N154" s="183" t="s">
        <v>472</v>
      </c>
      <c r="O154" s="184">
        <v>0.37434899999999999</v>
      </c>
      <c r="P154" s="185">
        <v>312.972939</v>
      </c>
      <c r="S154" s="175"/>
    </row>
    <row r="155" spans="1:19" x14ac:dyDescent="0.2">
      <c r="A155" s="172">
        <v>129</v>
      </c>
      <c r="B155" s="181">
        <v>18132529217536</v>
      </c>
      <c r="C155" s="182">
        <v>2</v>
      </c>
      <c r="D155" s="183" t="s">
        <v>244</v>
      </c>
      <c r="E155" s="184">
        <v>3.1999999999999999E-5</v>
      </c>
      <c r="F155" s="185">
        <v>2.5900000000000001E-4</v>
      </c>
      <c r="G155" s="181">
        <v>21076771414016</v>
      </c>
      <c r="H155" s="182">
        <v>0</v>
      </c>
      <c r="I155" s="183" t="s">
        <v>490</v>
      </c>
      <c r="J155" s="184">
        <v>0.37361800000000001</v>
      </c>
      <c r="K155" s="185">
        <v>311.88692600000002</v>
      </c>
      <c r="L155" s="181">
        <v>2159165087744</v>
      </c>
      <c r="M155" s="182">
        <v>2</v>
      </c>
      <c r="N155" s="183" t="s">
        <v>179</v>
      </c>
      <c r="O155" s="184">
        <v>3.0000000000000001E-6</v>
      </c>
      <c r="P155" s="185">
        <v>3.0000000000000001E-5</v>
      </c>
      <c r="S155" s="175"/>
    </row>
    <row r="156" spans="1:19" x14ac:dyDescent="0.2">
      <c r="A156" s="172">
        <v>130</v>
      </c>
      <c r="B156" s="181">
        <v>6202295009280</v>
      </c>
      <c r="C156" s="182">
        <v>1</v>
      </c>
      <c r="D156" s="183" t="s">
        <v>433</v>
      </c>
      <c r="E156" s="184">
        <v>0.49219299999999999</v>
      </c>
      <c r="F156" s="185">
        <v>664.19680100000005</v>
      </c>
      <c r="G156" s="181">
        <v>14505143869440</v>
      </c>
      <c r="H156" s="182">
        <v>0</v>
      </c>
      <c r="I156" s="183" t="s">
        <v>494</v>
      </c>
      <c r="J156" s="184">
        <v>0.37504799999999999</v>
      </c>
      <c r="K156" s="185">
        <v>313.25447300000002</v>
      </c>
      <c r="L156" s="181">
        <v>5574673014784</v>
      </c>
      <c r="M156" s="182">
        <v>2</v>
      </c>
      <c r="N156" s="183" t="s">
        <v>276</v>
      </c>
      <c r="O156" s="184">
        <v>2.4000000000000001E-5</v>
      </c>
      <c r="P156" s="185">
        <v>1.9799999999999999E-4</v>
      </c>
      <c r="S156" s="175"/>
    </row>
    <row r="157" spans="1:19" x14ac:dyDescent="0.2">
      <c r="A157" s="172">
        <v>131</v>
      </c>
      <c r="B157" s="181">
        <v>13965854965760</v>
      </c>
      <c r="C157" s="182">
        <v>1</v>
      </c>
      <c r="D157" s="183" t="s">
        <v>438</v>
      </c>
      <c r="E157" s="184">
        <v>0.50974799999999998</v>
      </c>
      <c r="F157" s="185">
        <v>695.99209399999995</v>
      </c>
      <c r="G157" s="181">
        <v>22761829810176</v>
      </c>
      <c r="H157" s="182">
        <v>2</v>
      </c>
      <c r="I157" s="183" t="s">
        <v>272</v>
      </c>
      <c r="J157" s="184">
        <v>9.0000000000000002E-6</v>
      </c>
      <c r="K157" s="185">
        <v>7.6000000000000004E-5</v>
      </c>
      <c r="L157" s="181">
        <v>2092594888704</v>
      </c>
      <c r="M157" s="182">
        <v>0</v>
      </c>
      <c r="N157" s="183" t="s">
        <v>478</v>
      </c>
      <c r="O157" s="184">
        <v>0.37257699999999999</v>
      </c>
      <c r="P157" s="185">
        <v>310.07336600000002</v>
      </c>
      <c r="S157" s="175"/>
    </row>
    <row r="158" spans="1:19" x14ac:dyDescent="0.2">
      <c r="A158" s="172">
        <v>132</v>
      </c>
      <c r="B158" s="181">
        <v>15314849234944</v>
      </c>
      <c r="C158" s="182">
        <v>2</v>
      </c>
      <c r="D158" s="183" t="s">
        <v>276</v>
      </c>
      <c r="E158" s="184">
        <v>2.8E-5</v>
      </c>
      <c r="F158" s="185">
        <v>2.2800000000000001E-4</v>
      </c>
      <c r="G158" s="181">
        <v>22329410895872</v>
      </c>
      <c r="H158" s="182">
        <v>2</v>
      </c>
      <c r="I158" s="183" t="s">
        <v>179</v>
      </c>
      <c r="J158" s="184">
        <v>0</v>
      </c>
      <c r="K158" s="185">
        <v>0</v>
      </c>
      <c r="L158" s="181">
        <v>2752757497856</v>
      </c>
      <c r="M158" s="182">
        <v>0</v>
      </c>
      <c r="N158" s="183" t="s">
        <v>479</v>
      </c>
      <c r="O158" s="184">
        <v>0.374886</v>
      </c>
      <c r="P158" s="185">
        <v>312.94098600000001</v>
      </c>
      <c r="S158" s="175"/>
    </row>
    <row r="159" spans="1:19" x14ac:dyDescent="0.2">
      <c r="A159" s="172">
        <v>133</v>
      </c>
      <c r="B159" s="181">
        <v>10119791329280</v>
      </c>
      <c r="C159" s="182">
        <v>0</v>
      </c>
      <c r="D159" s="183" t="s">
        <v>443</v>
      </c>
      <c r="E159" s="184">
        <v>0.37551899999999999</v>
      </c>
      <c r="F159" s="185">
        <v>313.45084200000002</v>
      </c>
      <c r="G159" s="181">
        <v>25258744487936</v>
      </c>
      <c r="H159" s="182">
        <v>0</v>
      </c>
      <c r="I159" s="183" t="s">
        <v>497</v>
      </c>
      <c r="J159" s="184">
        <v>0.37614799999999998</v>
      </c>
      <c r="K159" s="185">
        <v>314.19449700000001</v>
      </c>
      <c r="L159" s="181">
        <v>35680681984</v>
      </c>
      <c r="M159" s="182">
        <v>1</v>
      </c>
      <c r="N159" s="183" t="s">
        <v>480</v>
      </c>
      <c r="O159" s="184">
        <v>0.47981400000000002</v>
      </c>
      <c r="P159" s="185">
        <v>648.00530700000002</v>
      </c>
      <c r="S159" s="175"/>
    </row>
    <row r="160" spans="1:19" x14ac:dyDescent="0.2">
      <c r="A160" s="172">
        <v>134</v>
      </c>
      <c r="B160" s="181">
        <v>16748385173504</v>
      </c>
      <c r="C160" s="182">
        <v>1</v>
      </c>
      <c r="D160" s="183" t="s">
        <v>445</v>
      </c>
      <c r="E160" s="184">
        <v>0.496778</v>
      </c>
      <c r="F160" s="185">
        <v>672.15061500000002</v>
      </c>
      <c r="G160" s="181">
        <v>3972837376000</v>
      </c>
      <c r="H160" s="182">
        <v>2</v>
      </c>
      <c r="I160" s="183" t="s">
        <v>179</v>
      </c>
      <c r="J160" s="184">
        <v>3.8000000000000002E-5</v>
      </c>
      <c r="K160" s="185">
        <v>3.0499999999999999E-4</v>
      </c>
      <c r="L160" s="181">
        <v>3699863576576</v>
      </c>
      <c r="M160" s="182">
        <v>2</v>
      </c>
      <c r="N160" s="183" t="s">
        <v>241</v>
      </c>
      <c r="O160" s="184">
        <v>2.1999999999999999E-5</v>
      </c>
      <c r="P160" s="185">
        <v>1.83E-4</v>
      </c>
      <c r="S160" s="175"/>
    </row>
    <row r="161" spans="1:19" x14ac:dyDescent="0.2">
      <c r="A161" s="172">
        <v>135</v>
      </c>
      <c r="B161" s="181">
        <v>14226051964928</v>
      </c>
      <c r="C161" s="182">
        <v>0</v>
      </c>
      <c r="D161" s="183" t="s">
        <v>448</v>
      </c>
      <c r="E161" s="184">
        <v>0.37231799999999998</v>
      </c>
      <c r="F161" s="185">
        <v>309.97902299999998</v>
      </c>
      <c r="G161" s="181">
        <v>8239648227328</v>
      </c>
      <c r="H161" s="182">
        <v>0</v>
      </c>
      <c r="I161" s="183" t="s">
        <v>500</v>
      </c>
      <c r="J161" s="184">
        <v>0.37598199999999998</v>
      </c>
      <c r="K161" s="185">
        <v>314.23490299999997</v>
      </c>
      <c r="L161" s="181">
        <v>4992880607232</v>
      </c>
      <c r="M161" s="182">
        <v>0</v>
      </c>
      <c r="N161" s="183" t="s">
        <v>482</v>
      </c>
      <c r="O161" s="184">
        <v>0.37302099999999999</v>
      </c>
      <c r="P161" s="185">
        <v>311.12483800000001</v>
      </c>
      <c r="S161" s="175"/>
    </row>
    <row r="162" spans="1:19" x14ac:dyDescent="0.2">
      <c r="A162" s="172">
        <v>136</v>
      </c>
      <c r="B162" s="181">
        <v>25550668439552</v>
      </c>
      <c r="C162" s="182">
        <v>1</v>
      </c>
      <c r="D162" s="183" t="s">
        <v>449</v>
      </c>
      <c r="E162" s="184">
        <v>0.49295499999999998</v>
      </c>
      <c r="F162" s="185">
        <v>667.68189400000006</v>
      </c>
      <c r="G162" s="181">
        <v>28643080470528</v>
      </c>
      <c r="H162" s="182">
        <v>2</v>
      </c>
      <c r="I162" s="183" t="s">
        <v>224</v>
      </c>
      <c r="J162" s="184">
        <v>1.1E-5</v>
      </c>
      <c r="K162" s="185">
        <v>9.1000000000000003E-5</v>
      </c>
      <c r="L162" s="181">
        <v>3388565151744</v>
      </c>
      <c r="M162" s="182">
        <v>2</v>
      </c>
      <c r="N162" s="183" t="s">
        <v>272</v>
      </c>
      <c r="O162" s="184">
        <v>5.0000000000000004E-6</v>
      </c>
      <c r="P162" s="185">
        <v>4.5000000000000003E-5</v>
      </c>
      <c r="S162" s="175"/>
    </row>
    <row r="163" spans="1:19" x14ac:dyDescent="0.2">
      <c r="A163" s="172">
        <v>137</v>
      </c>
      <c r="B163" s="181">
        <v>3180497240064</v>
      </c>
      <c r="C163" s="182">
        <v>0</v>
      </c>
      <c r="D163" s="183" t="s">
        <v>452</v>
      </c>
      <c r="E163" s="184">
        <v>0.378025</v>
      </c>
      <c r="F163" s="185">
        <v>317.077046</v>
      </c>
      <c r="G163" s="181">
        <v>22036364697600</v>
      </c>
      <c r="H163" s="182">
        <v>2</v>
      </c>
      <c r="I163" s="183" t="s">
        <v>225</v>
      </c>
      <c r="J163" s="184">
        <v>1.1E-5</v>
      </c>
      <c r="K163" s="185">
        <v>9.1000000000000003E-5</v>
      </c>
      <c r="L163" s="181">
        <v>3433585778688</v>
      </c>
      <c r="M163" s="182">
        <v>0</v>
      </c>
      <c r="N163" s="183" t="s">
        <v>486</v>
      </c>
      <c r="O163" s="184">
        <v>0.37418200000000001</v>
      </c>
      <c r="P163" s="185">
        <v>312.05517600000002</v>
      </c>
      <c r="S163" s="175"/>
    </row>
    <row r="164" spans="1:19" x14ac:dyDescent="0.2">
      <c r="A164" s="172">
        <v>138</v>
      </c>
      <c r="B164" s="181">
        <v>14112341770240</v>
      </c>
      <c r="C164" s="182">
        <v>1</v>
      </c>
      <c r="D164" s="183" t="s">
        <v>456</v>
      </c>
      <c r="E164" s="184">
        <v>0.49212899999999998</v>
      </c>
      <c r="F164" s="185">
        <v>666.00332000000003</v>
      </c>
      <c r="G164" s="181">
        <v>20701189373952</v>
      </c>
      <c r="H164" s="182">
        <v>2</v>
      </c>
      <c r="I164" s="183" t="s">
        <v>235</v>
      </c>
      <c r="J164" s="184">
        <v>9.0000000000000002E-6</v>
      </c>
      <c r="K164" s="185">
        <v>7.6000000000000004E-5</v>
      </c>
      <c r="L164" s="181">
        <v>4499693101056</v>
      </c>
      <c r="M164" s="182">
        <v>0</v>
      </c>
      <c r="N164" s="183" t="s">
        <v>487</v>
      </c>
      <c r="O164" s="184">
        <v>0.37322100000000002</v>
      </c>
      <c r="P164" s="185">
        <v>310.35438699999997</v>
      </c>
      <c r="S164" s="175"/>
    </row>
    <row r="165" spans="1:19" x14ac:dyDescent="0.2">
      <c r="A165" s="172">
        <v>139</v>
      </c>
      <c r="B165" s="181">
        <v>23644209307648</v>
      </c>
      <c r="C165" s="182">
        <v>2</v>
      </c>
      <c r="D165" s="183" t="s">
        <v>253</v>
      </c>
      <c r="E165" s="184">
        <v>1.9000000000000001E-5</v>
      </c>
      <c r="F165" s="185">
        <v>1.5200000000000001E-4</v>
      </c>
      <c r="G165" s="181">
        <v>12081063174144</v>
      </c>
      <c r="H165" s="182">
        <v>1</v>
      </c>
      <c r="I165" s="183" t="s">
        <v>507</v>
      </c>
      <c r="J165" s="184">
        <v>0.49800699999999998</v>
      </c>
      <c r="K165" s="185">
        <v>681.27748299999996</v>
      </c>
      <c r="L165" s="181">
        <v>4063691636736</v>
      </c>
      <c r="M165" s="182">
        <v>2</v>
      </c>
      <c r="N165" s="183" t="s">
        <v>246</v>
      </c>
      <c r="O165" s="184">
        <v>1.1E-5</v>
      </c>
      <c r="P165" s="185">
        <v>9.1000000000000003E-5</v>
      </c>
      <c r="S165" s="175"/>
    </row>
    <row r="166" spans="1:19" x14ac:dyDescent="0.2">
      <c r="A166" s="172">
        <v>140</v>
      </c>
      <c r="B166" s="181">
        <v>26198364266496</v>
      </c>
      <c r="C166" s="182">
        <v>1</v>
      </c>
      <c r="D166" s="183" t="s">
        <v>461</v>
      </c>
      <c r="E166" s="184">
        <v>0.50009599999999998</v>
      </c>
      <c r="F166" s="185">
        <v>688.20326699999998</v>
      </c>
      <c r="G166" s="181">
        <v>22000625664000</v>
      </c>
      <c r="H166" s="182">
        <v>2</v>
      </c>
      <c r="I166" s="183" t="s">
        <v>238</v>
      </c>
      <c r="J166" s="184">
        <v>2.0000000000000002E-5</v>
      </c>
      <c r="K166" s="185">
        <v>1.6699999999999999E-4</v>
      </c>
      <c r="L166" s="181">
        <v>2832207740928</v>
      </c>
      <c r="M166" s="182">
        <v>1</v>
      </c>
      <c r="N166" s="183" t="s">
        <v>491</v>
      </c>
      <c r="O166" s="184">
        <v>0.494035</v>
      </c>
      <c r="P166" s="185">
        <v>673.01936799999999</v>
      </c>
      <c r="S166" s="175"/>
    </row>
    <row r="167" spans="1:19" x14ac:dyDescent="0.2">
      <c r="A167" s="172">
        <v>141</v>
      </c>
      <c r="B167" s="181">
        <v>23702474113024</v>
      </c>
      <c r="C167" s="182">
        <v>0</v>
      </c>
      <c r="D167" s="183" t="s">
        <v>462</v>
      </c>
      <c r="E167" s="184">
        <v>0.375168</v>
      </c>
      <c r="F167" s="185">
        <v>312.78238800000003</v>
      </c>
      <c r="G167" s="181">
        <v>16402756993024</v>
      </c>
      <c r="H167" s="182">
        <v>1</v>
      </c>
      <c r="I167" s="183" t="s">
        <v>509</v>
      </c>
      <c r="J167" s="184">
        <v>0.50884099999999999</v>
      </c>
      <c r="K167" s="185">
        <v>699.26605800000004</v>
      </c>
      <c r="L167" s="181">
        <v>5029184520192</v>
      </c>
      <c r="M167" s="182">
        <v>1</v>
      </c>
      <c r="N167" s="183" t="s">
        <v>492</v>
      </c>
      <c r="O167" s="184">
        <v>0.50152399999999997</v>
      </c>
      <c r="P167" s="185">
        <v>687.65436599999998</v>
      </c>
      <c r="S167" s="175"/>
    </row>
    <row r="168" spans="1:19" x14ac:dyDescent="0.2">
      <c r="A168" s="172">
        <v>142</v>
      </c>
      <c r="B168" s="181">
        <v>20161146109952</v>
      </c>
      <c r="C168" s="182">
        <v>2</v>
      </c>
      <c r="D168" s="183" t="s">
        <v>227</v>
      </c>
      <c r="E168" s="184">
        <v>9.0000000000000002E-6</v>
      </c>
      <c r="F168" s="185">
        <v>7.6000000000000004E-5</v>
      </c>
      <c r="G168" s="181">
        <v>15913943367680</v>
      </c>
      <c r="H168" s="182">
        <v>2</v>
      </c>
      <c r="I168" s="183" t="s">
        <v>225</v>
      </c>
      <c r="J168" s="184">
        <v>0</v>
      </c>
      <c r="K168" s="185">
        <v>0</v>
      </c>
      <c r="L168" s="181">
        <v>526549385216</v>
      </c>
      <c r="M168" s="182">
        <v>2</v>
      </c>
      <c r="N168" s="183" t="s">
        <v>245</v>
      </c>
      <c r="O168" s="184">
        <v>2.0999999999999999E-5</v>
      </c>
      <c r="P168" s="185">
        <v>1.6699999999999999E-4</v>
      </c>
      <c r="S168" s="175"/>
    </row>
    <row r="169" spans="1:19" x14ac:dyDescent="0.2">
      <c r="A169" s="172">
        <v>143</v>
      </c>
      <c r="B169" s="181">
        <v>14680436981760</v>
      </c>
      <c r="C169" s="182">
        <v>1</v>
      </c>
      <c r="D169" s="183" t="s">
        <v>464</v>
      </c>
      <c r="E169" s="184">
        <v>0.51058099999999995</v>
      </c>
      <c r="F169" s="185">
        <v>705.65609300000006</v>
      </c>
      <c r="G169" s="181">
        <v>6334514503680</v>
      </c>
      <c r="H169" s="182">
        <v>2</v>
      </c>
      <c r="I169" s="183" t="s">
        <v>179</v>
      </c>
      <c r="J169" s="184">
        <v>1.5E-5</v>
      </c>
      <c r="K169" s="185">
        <v>1.22E-4</v>
      </c>
      <c r="L169" s="181">
        <v>4488012775424</v>
      </c>
      <c r="M169" s="182">
        <v>1</v>
      </c>
      <c r="N169" s="183" t="s">
        <v>495</v>
      </c>
      <c r="O169" s="184">
        <v>0.50397499999999995</v>
      </c>
      <c r="P169" s="185">
        <v>688.12055699999996</v>
      </c>
      <c r="S169" s="175"/>
    </row>
    <row r="170" spans="1:19" x14ac:dyDescent="0.2">
      <c r="A170" s="172">
        <v>144</v>
      </c>
      <c r="B170" s="181">
        <v>3952395657216</v>
      </c>
      <c r="C170" s="182">
        <v>0</v>
      </c>
      <c r="D170" s="183" t="s">
        <v>465</v>
      </c>
      <c r="E170" s="184">
        <v>0.36902299999999999</v>
      </c>
      <c r="F170" s="185">
        <v>305.72535099999999</v>
      </c>
      <c r="G170" s="181">
        <v>1059380084736</v>
      </c>
      <c r="H170" s="182">
        <v>0</v>
      </c>
      <c r="I170" s="183" t="s">
        <v>513</v>
      </c>
      <c r="J170" s="184">
        <v>0.37129400000000001</v>
      </c>
      <c r="K170" s="185">
        <v>308.39125100000001</v>
      </c>
      <c r="L170" s="181">
        <v>2202731945984</v>
      </c>
      <c r="M170" s="182">
        <v>0</v>
      </c>
      <c r="N170" s="183" t="s">
        <v>498</v>
      </c>
      <c r="O170" s="184">
        <v>0.376218</v>
      </c>
      <c r="P170" s="185">
        <v>314.93269099999998</v>
      </c>
      <c r="S170" s="175"/>
    </row>
    <row r="171" spans="1:19" x14ac:dyDescent="0.2">
      <c r="A171" s="172">
        <v>145</v>
      </c>
      <c r="B171" s="181">
        <v>5615163170816</v>
      </c>
      <c r="C171" s="182">
        <v>2</v>
      </c>
      <c r="D171" s="183" t="s">
        <v>246</v>
      </c>
      <c r="E171" s="184">
        <v>1.9000000000000001E-5</v>
      </c>
      <c r="F171" s="185">
        <v>1.5200000000000001E-4</v>
      </c>
      <c r="G171" s="181">
        <v>22352271728640</v>
      </c>
      <c r="H171" s="182">
        <v>2</v>
      </c>
      <c r="I171" s="183" t="s">
        <v>246</v>
      </c>
      <c r="J171" s="184">
        <v>6.9999999999999999E-6</v>
      </c>
      <c r="K171" s="185">
        <v>6.0999999999999999E-5</v>
      </c>
      <c r="L171" s="181">
        <v>2987794898944</v>
      </c>
      <c r="M171" s="182">
        <v>2</v>
      </c>
      <c r="N171" s="183" t="s">
        <v>239</v>
      </c>
      <c r="O171" s="184">
        <v>0</v>
      </c>
      <c r="P171" s="185">
        <v>0</v>
      </c>
      <c r="S171" s="175"/>
    </row>
    <row r="172" spans="1:19" x14ac:dyDescent="0.2">
      <c r="A172" s="172">
        <v>146</v>
      </c>
      <c r="B172" s="181">
        <v>3206408970240</v>
      </c>
      <c r="C172" s="182">
        <v>2</v>
      </c>
      <c r="D172" s="183" t="s">
        <v>235</v>
      </c>
      <c r="E172" s="184">
        <v>2.4000000000000001E-5</v>
      </c>
      <c r="F172" s="185">
        <v>1.9799999999999999E-4</v>
      </c>
      <c r="G172" s="181">
        <v>21532566667264</v>
      </c>
      <c r="H172" s="182">
        <v>2</v>
      </c>
      <c r="I172" s="183" t="s">
        <v>235</v>
      </c>
      <c r="J172" s="184">
        <v>5.0000000000000004E-6</v>
      </c>
      <c r="K172" s="185">
        <v>4.5000000000000003E-5</v>
      </c>
      <c r="L172" s="181">
        <v>4677134843904</v>
      </c>
      <c r="M172" s="182">
        <v>2</v>
      </c>
      <c r="N172" s="183" t="s">
        <v>225</v>
      </c>
      <c r="O172" s="184">
        <v>2.5999999999999998E-5</v>
      </c>
      <c r="P172" s="185">
        <v>2.13E-4</v>
      </c>
      <c r="S172" s="175"/>
    </row>
    <row r="173" spans="1:19" x14ac:dyDescent="0.2">
      <c r="A173" s="172">
        <v>147</v>
      </c>
      <c r="B173" s="181">
        <v>2015770435584</v>
      </c>
      <c r="C173" s="182">
        <v>0</v>
      </c>
      <c r="D173" s="183" t="s">
        <v>468</v>
      </c>
      <c r="E173" s="184">
        <v>0.37725999999999998</v>
      </c>
      <c r="F173" s="185">
        <v>315.69080700000001</v>
      </c>
      <c r="G173" s="181">
        <v>10639288942592</v>
      </c>
      <c r="H173" s="182">
        <v>2</v>
      </c>
      <c r="I173" s="183" t="s">
        <v>235</v>
      </c>
      <c r="J173" s="184">
        <v>9.0000000000000002E-6</v>
      </c>
      <c r="K173" s="185">
        <v>7.6000000000000004E-5</v>
      </c>
      <c r="L173" s="181">
        <v>133131165696</v>
      </c>
      <c r="M173" s="182">
        <v>2</v>
      </c>
      <c r="N173" s="183" t="s">
        <v>238</v>
      </c>
      <c r="O173" s="184">
        <v>5.1E-5</v>
      </c>
      <c r="P173" s="185">
        <v>4.1100000000000002E-4</v>
      </c>
      <c r="S173" s="175"/>
    </row>
    <row r="174" spans="1:19" x14ac:dyDescent="0.2">
      <c r="A174" s="172">
        <v>148</v>
      </c>
      <c r="B174" s="181">
        <v>24661258461184</v>
      </c>
      <c r="C174" s="182">
        <v>1</v>
      </c>
      <c r="D174" s="183" t="s">
        <v>469</v>
      </c>
      <c r="E174" s="184">
        <v>0.50173299999999998</v>
      </c>
      <c r="F174" s="185">
        <v>685.13239699999997</v>
      </c>
      <c r="G174" s="181">
        <v>7708391014400</v>
      </c>
      <c r="H174" s="182">
        <v>1</v>
      </c>
      <c r="I174" s="183" t="s">
        <v>516</v>
      </c>
      <c r="J174" s="184">
        <v>0.49401</v>
      </c>
      <c r="K174" s="185">
        <v>669.37265500000001</v>
      </c>
      <c r="L174" s="181">
        <v>5559814307840</v>
      </c>
      <c r="M174" s="182">
        <v>0</v>
      </c>
      <c r="N174" s="183" t="s">
        <v>501</v>
      </c>
      <c r="O174" s="184">
        <v>0.37567699999999998</v>
      </c>
      <c r="P174" s="185">
        <v>313.69494400000002</v>
      </c>
      <c r="S174" s="175"/>
    </row>
    <row r="175" spans="1:19" x14ac:dyDescent="0.2">
      <c r="A175" s="172">
        <v>149</v>
      </c>
      <c r="B175" s="181">
        <v>19164670525440</v>
      </c>
      <c r="C175" s="182">
        <v>1</v>
      </c>
      <c r="D175" s="183" t="s">
        <v>470</v>
      </c>
      <c r="E175" s="184">
        <v>0.49257200000000001</v>
      </c>
      <c r="F175" s="185">
        <v>671.07077100000004</v>
      </c>
      <c r="G175" s="181">
        <v>17126692487168</v>
      </c>
      <c r="H175" s="182">
        <v>0</v>
      </c>
      <c r="I175" s="183" t="s">
        <v>518</v>
      </c>
      <c r="J175" s="184">
        <v>0.373226</v>
      </c>
      <c r="K175" s="185">
        <v>310.88104099999998</v>
      </c>
      <c r="L175" s="181">
        <v>2616332853248</v>
      </c>
      <c r="M175" s="182">
        <v>2</v>
      </c>
      <c r="N175" s="183" t="s">
        <v>224</v>
      </c>
      <c r="O175" s="184">
        <v>1.1E-5</v>
      </c>
      <c r="P175" s="185">
        <v>9.1000000000000003E-5</v>
      </c>
      <c r="S175" s="175"/>
    </row>
    <row r="176" spans="1:19" x14ac:dyDescent="0.2">
      <c r="A176" s="172">
        <v>150</v>
      </c>
      <c r="B176" s="181">
        <v>4920368308224</v>
      </c>
      <c r="C176" s="182">
        <v>0</v>
      </c>
      <c r="D176" s="183" t="s">
        <v>471</v>
      </c>
      <c r="E176" s="184">
        <v>0.37798399999999999</v>
      </c>
      <c r="F176" s="185">
        <v>316.68151599999999</v>
      </c>
      <c r="G176" s="181">
        <v>15560882700288</v>
      </c>
      <c r="H176" s="182">
        <v>1</v>
      </c>
      <c r="I176" s="183" t="s">
        <v>519</v>
      </c>
      <c r="J176" s="184">
        <v>0.50450600000000001</v>
      </c>
      <c r="K176" s="185">
        <v>693.41647699999999</v>
      </c>
      <c r="L176" s="181">
        <v>5881534922752</v>
      </c>
      <c r="M176" s="182">
        <v>0</v>
      </c>
      <c r="N176" s="183" t="s">
        <v>504</v>
      </c>
      <c r="O176" s="184">
        <v>0.37918000000000002</v>
      </c>
      <c r="P176" s="185">
        <v>318.03617700000001</v>
      </c>
      <c r="S176" s="175"/>
    </row>
    <row r="177" spans="1:19" x14ac:dyDescent="0.2">
      <c r="A177" s="172">
        <v>151</v>
      </c>
      <c r="B177" s="181">
        <v>7737220005888</v>
      </c>
      <c r="C177" s="182">
        <v>2</v>
      </c>
      <c r="D177" s="183" t="s">
        <v>227</v>
      </c>
      <c r="E177" s="184">
        <v>2.4000000000000001E-5</v>
      </c>
      <c r="F177" s="185">
        <v>1.9799999999999999E-4</v>
      </c>
      <c r="G177" s="181">
        <v>18994092187648</v>
      </c>
      <c r="H177" s="182">
        <v>2</v>
      </c>
      <c r="I177" s="183" t="s">
        <v>263</v>
      </c>
      <c r="J177" s="184">
        <v>1.1E-5</v>
      </c>
      <c r="K177" s="185">
        <v>9.1000000000000003E-5</v>
      </c>
      <c r="L177" s="181">
        <v>2956611059712</v>
      </c>
      <c r="M177" s="182">
        <v>2</v>
      </c>
      <c r="N177" s="183" t="s">
        <v>253</v>
      </c>
      <c r="O177" s="184">
        <v>3.0000000000000001E-6</v>
      </c>
      <c r="P177" s="185">
        <v>3.0000000000000001E-5</v>
      </c>
      <c r="S177" s="175"/>
    </row>
    <row r="178" spans="1:19" x14ac:dyDescent="0.2">
      <c r="A178" s="172">
        <v>152</v>
      </c>
      <c r="B178" s="181">
        <v>24440334008320</v>
      </c>
      <c r="C178" s="182">
        <v>0</v>
      </c>
      <c r="D178" s="183" t="s">
        <v>473</v>
      </c>
      <c r="E178" s="184">
        <v>0.37269999999999998</v>
      </c>
      <c r="F178" s="185">
        <v>310.09663699999999</v>
      </c>
      <c r="G178" s="181">
        <v>13703899250688</v>
      </c>
      <c r="H178" s="182">
        <v>2</v>
      </c>
      <c r="I178" s="183" t="s">
        <v>227</v>
      </c>
      <c r="J178" s="184">
        <v>1.7E-5</v>
      </c>
      <c r="K178" s="185">
        <v>1.37E-4</v>
      </c>
      <c r="L178" s="181">
        <v>6111377825792</v>
      </c>
      <c r="M178" s="182">
        <v>1</v>
      </c>
      <c r="N178" s="183" t="s">
        <v>505</v>
      </c>
      <c r="O178" s="184">
        <v>0.50582300000000002</v>
      </c>
      <c r="P178" s="185">
        <v>693.57304199999999</v>
      </c>
      <c r="S178" s="175"/>
    </row>
    <row r="179" spans="1:19" x14ac:dyDescent="0.2">
      <c r="A179" s="172">
        <v>153</v>
      </c>
      <c r="B179" s="181">
        <v>5894173351936</v>
      </c>
      <c r="C179" s="182">
        <v>1</v>
      </c>
      <c r="D179" s="183" t="s">
        <v>474</v>
      </c>
      <c r="E179" s="184">
        <v>0.49305900000000003</v>
      </c>
      <c r="F179" s="185">
        <v>665.05614500000001</v>
      </c>
      <c r="G179" s="181">
        <v>27513057640448</v>
      </c>
      <c r="H179" s="182">
        <v>2</v>
      </c>
      <c r="I179" s="183" t="s">
        <v>276</v>
      </c>
      <c r="J179" s="184">
        <v>1.7E-5</v>
      </c>
      <c r="K179" s="185">
        <v>1.37E-4</v>
      </c>
      <c r="L179" s="181">
        <v>6068256546816</v>
      </c>
      <c r="M179" s="182">
        <v>2</v>
      </c>
      <c r="N179" s="183" t="s">
        <v>276</v>
      </c>
      <c r="O179" s="184">
        <v>2.0999999999999999E-5</v>
      </c>
      <c r="P179" s="185">
        <v>1.6699999999999999E-4</v>
      </c>
      <c r="S179" s="175"/>
    </row>
    <row r="180" spans="1:19" x14ac:dyDescent="0.2">
      <c r="A180" s="172">
        <v>154</v>
      </c>
      <c r="B180" s="181">
        <v>9817696739328</v>
      </c>
      <c r="C180" s="182">
        <v>0</v>
      </c>
      <c r="D180" s="183" t="s">
        <v>476</v>
      </c>
      <c r="E180" s="184">
        <v>0.37773299999999999</v>
      </c>
      <c r="F180" s="185">
        <v>316.77167100000003</v>
      </c>
      <c r="G180" s="181">
        <v>3061206335488</v>
      </c>
      <c r="H180" s="182">
        <v>0</v>
      </c>
      <c r="I180" s="183" t="s">
        <v>522</v>
      </c>
      <c r="J180" s="184">
        <v>0.374417</v>
      </c>
      <c r="K180" s="185">
        <v>312.229555</v>
      </c>
      <c r="L180" s="181">
        <v>5546419355648</v>
      </c>
      <c r="M180" s="182">
        <v>2</v>
      </c>
      <c r="N180" s="183" t="s">
        <v>179</v>
      </c>
      <c r="O180" s="184">
        <v>6.9999999999999999E-6</v>
      </c>
      <c r="P180" s="185">
        <v>6.0999999999999999E-5</v>
      </c>
      <c r="S180" s="175"/>
    </row>
    <row r="181" spans="1:19" x14ac:dyDescent="0.2">
      <c r="A181" s="172">
        <v>155</v>
      </c>
      <c r="B181" s="181">
        <v>284080005120</v>
      </c>
      <c r="C181" s="182">
        <v>0</v>
      </c>
      <c r="D181" s="183" t="s">
        <v>477</v>
      </c>
      <c r="E181" s="184">
        <v>0.37528800000000001</v>
      </c>
      <c r="F181" s="185">
        <v>313.61184900000001</v>
      </c>
      <c r="G181" s="181">
        <v>24532918992896</v>
      </c>
      <c r="H181" s="182">
        <v>2</v>
      </c>
      <c r="I181" s="183" t="s">
        <v>224</v>
      </c>
      <c r="J181" s="184">
        <v>2.5999999999999998E-5</v>
      </c>
      <c r="K181" s="185">
        <v>2.13E-4</v>
      </c>
      <c r="L181" s="181">
        <v>6458992754688</v>
      </c>
      <c r="M181" s="182">
        <v>2</v>
      </c>
      <c r="N181" s="183" t="s">
        <v>227</v>
      </c>
      <c r="O181" s="184">
        <v>2.4000000000000001E-5</v>
      </c>
      <c r="P181" s="185">
        <v>1.9799999999999999E-4</v>
      </c>
      <c r="S181" s="175"/>
    </row>
    <row r="182" spans="1:19" x14ac:dyDescent="0.2">
      <c r="A182" s="172">
        <v>156</v>
      </c>
      <c r="B182" s="181">
        <v>24262964355072</v>
      </c>
      <c r="C182" s="182">
        <v>2</v>
      </c>
      <c r="D182" s="183" t="s">
        <v>224</v>
      </c>
      <c r="E182" s="184">
        <v>2.1999999999999999E-5</v>
      </c>
      <c r="F182" s="185">
        <v>1.83E-4</v>
      </c>
      <c r="G182" s="181">
        <v>6985619308544</v>
      </c>
      <c r="H182" s="182">
        <v>0</v>
      </c>
      <c r="I182" s="183" t="s">
        <v>527</v>
      </c>
      <c r="J182" s="184">
        <v>0.37493500000000002</v>
      </c>
      <c r="K182" s="185">
        <v>312.90571299999999</v>
      </c>
      <c r="L182" s="181">
        <v>5336341323776</v>
      </c>
      <c r="M182" s="182">
        <v>0</v>
      </c>
      <c r="N182" s="183" t="s">
        <v>510</v>
      </c>
      <c r="O182" s="184">
        <v>0.37609199999999998</v>
      </c>
      <c r="P182" s="185">
        <v>314.23471999999998</v>
      </c>
      <c r="S182" s="175"/>
    </row>
    <row r="183" spans="1:19" x14ac:dyDescent="0.2">
      <c r="A183" s="172">
        <v>157</v>
      </c>
      <c r="B183" s="181">
        <v>14612214611968</v>
      </c>
      <c r="C183" s="182">
        <v>0</v>
      </c>
      <c r="D183" s="183" t="s">
        <v>481</v>
      </c>
      <c r="E183" s="184">
        <v>0.37095099999999998</v>
      </c>
      <c r="F183" s="185">
        <v>309.02823100000001</v>
      </c>
      <c r="G183" s="181">
        <v>10308522434560</v>
      </c>
      <c r="H183" s="182">
        <v>0</v>
      </c>
      <c r="I183" s="183" t="s">
        <v>529</v>
      </c>
      <c r="J183" s="184">
        <v>0.37375999999999998</v>
      </c>
      <c r="K183" s="185">
        <v>311.75142199999999</v>
      </c>
      <c r="L183" s="181">
        <v>2049061249024</v>
      </c>
      <c r="M183" s="182">
        <v>0</v>
      </c>
      <c r="N183" s="183" t="s">
        <v>514</v>
      </c>
      <c r="O183" s="184">
        <v>0.37677500000000003</v>
      </c>
      <c r="P183" s="185">
        <v>315.09109100000001</v>
      </c>
      <c r="S183" s="175"/>
    </row>
    <row r="184" spans="1:19" x14ac:dyDescent="0.2">
      <c r="A184" s="172">
        <v>158</v>
      </c>
      <c r="B184" s="181">
        <v>9530985586688</v>
      </c>
      <c r="C184" s="182">
        <v>2</v>
      </c>
      <c r="D184" s="183" t="s">
        <v>238</v>
      </c>
      <c r="E184" s="184">
        <v>1.2999999999999999E-5</v>
      </c>
      <c r="F184" s="185">
        <v>1.06E-4</v>
      </c>
      <c r="G184" s="181">
        <v>23692216246272</v>
      </c>
      <c r="H184" s="182">
        <v>0</v>
      </c>
      <c r="I184" s="183" t="s">
        <v>530</v>
      </c>
      <c r="J184" s="184">
        <v>0.37578600000000001</v>
      </c>
      <c r="K184" s="185">
        <v>313.55724600000002</v>
      </c>
      <c r="L184" s="181">
        <v>2056369725440</v>
      </c>
      <c r="M184" s="182">
        <v>1</v>
      </c>
      <c r="N184" s="183" t="s">
        <v>517</v>
      </c>
      <c r="O184" s="184">
        <v>0.49803599999999998</v>
      </c>
      <c r="P184" s="185">
        <v>684.69640900000002</v>
      </c>
      <c r="S184" s="175"/>
    </row>
    <row r="185" spans="1:19" x14ac:dyDescent="0.2">
      <c r="A185" s="172">
        <v>159</v>
      </c>
      <c r="B185" s="181">
        <v>17058368069632</v>
      </c>
      <c r="C185" s="182">
        <v>1</v>
      </c>
      <c r="D185" s="183" t="s">
        <v>484</v>
      </c>
      <c r="E185" s="184">
        <v>0.50512199999999996</v>
      </c>
      <c r="F185" s="185">
        <v>693.30295100000001</v>
      </c>
      <c r="G185" s="181">
        <v>19504745168896</v>
      </c>
      <c r="H185" s="182">
        <v>0</v>
      </c>
      <c r="I185" s="183" t="s">
        <v>531</v>
      </c>
      <c r="J185" s="184">
        <v>0.37218600000000002</v>
      </c>
      <c r="K185" s="185">
        <v>309.03008999999997</v>
      </c>
      <c r="L185" s="181">
        <v>6118218391552</v>
      </c>
      <c r="M185" s="182">
        <v>2</v>
      </c>
      <c r="N185" s="183" t="s">
        <v>179</v>
      </c>
      <c r="O185" s="184">
        <v>3.0000000000000001E-6</v>
      </c>
      <c r="P185" s="185">
        <v>3.0000000000000001E-5</v>
      </c>
      <c r="S185" s="175"/>
    </row>
    <row r="186" spans="1:19" x14ac:dyDescent="0.2">
      <c r="A186" s="172">
        <v>160</v>
      </c>
      <c r="B186" s="181">
        <v>709235605504</v>
      </c>
      <c r="C186" s="182">
        <v>2</v>
      </c>
      <c r="D186" s="183" t="s">
        <v>244</v>
      </c>
      <c r="E186" s="184">
        <v>9.9999999999999995E-7</v>
      </c>
      <c r="F186" s="185">
        <v>1.5E-5</v>
      </c>
      <c r="G186" s="181">
        <v>1402014449664</v>
      </c>
      <c r="H186" s="182">
        <v>2</v>
      </c>
      <c r="I186" s="183" t="s">
        <v>225</v>
      </c>
      <c r="J186" s="184">
        <v>0</v>
      </c>
      <c r="K186" s="185">
        <v>0</v>
      </c>
      <c r="L186" s="181">
        <v>1774939701248</v>
      </c>
      <c r="M186" s="182">
        <v>1</v>
      </c>
      <c r="N186" s="183" t="s">
        <v>520</v>
      </c>
      <c r="O186" s="184">
        <v>0.48872199999999999</v>
      </c>
      <c r="P186" s="185">
        <v>656.09380499999997</v>
      </c>
      <c r="S186" s="175"/>
    </row>
    <row r="187" spans="1:19" x14ac:dyDescent="0.2">
      <c r="A187" s="172">
        <v>161</v>
      </c>
      <c r="B187" s="181">
        <v>29192426799104</v>
      </c>
      <c r="C187" s="182">
        <v>2</v>
      </c>
      <c r="D187" s="183" t="s">
        <v>272</v>
      </c>
      <c r="E187" s="184">
        <v>2.0999999999999999E-5</v>
      </c>
      <c r="F187" s="185">
        <v>1.6699999999999999E-4</v>
      </c>
      <c r="G187" s="181">
        <v>2163417923584</v>
      </c>
      <c r="H187" s="182">
        <v>0</v>
      </c>
      <c r="I187" s="183" t="s">
        <v>538</v>
      </c>
      <c r="J187" s="184">
        <v>0.37272300000000003</v>
      </c>
      <c r="K187" s="185">
        <v>309.84959700000002</v>
      </c>
      <c r="L187" s="181">
        <v>2366944296960</v>
      </c>
      <c r="M187" s="182">
        <v>0</v>
      </c>
      <c r="N187" s="183" t="s">
        <v>521</v>
      </c>
      <c r="O187" s="184">
        <v>0.375973</v>
      </c>
      <c r="P187" s="185">
        <v>314.256642</v>
      </c>
      <c r="S187" s="175"/>
    </row>
    <row r="188" spans="1:19" x14ac:dyDescent="0.2">
      <c r="A188" s="172">
        <v>162</v>
      </c>
      <c r="B188" s="181">
        <v>19426066284544</v>
      </c>
      <c r="C188" s="182">
        <v>0</v>
      </c>
      <c r="D188" s="183" t="s">
        <v>493</v>
      </c>
      <c r="E188" s="184">
        <v>0.36921500000000002</v>
      </c>
      <c r="F188" s="185">
        <v>306.08791600000001</v>
      </c>
      <c r="G188" s="181">
        <v>1364084105216</v>
      </c>
      <c r="H188" s="182">
        <v>0</v>
      </c>
      <c r="I188" s="183" t="s">
        <v>540</v>
      </c>
      <c r="J188" s="184">
        <v>0.37634000000000001</v>
      </c>
      <c r="K188" s="185">
        <v>314.43905999999998</v>
      </c>
      <c r="L188" s="181">
        <v>2571491409920</v>
      </c>
      <c r="M188" s="182">
        <v>2</v>
      </c>
      <c r="N188" s="183" t="s">
        <v>246</v>
      </c>
      <c r="O188" s="184">
        <v>0</v>
      </c>
      <c r="P188" s="185">
        <v>0</v>
      </c>
      <c r="S188" s="175"/>
    </row>
    <row r="189" spans="1:19" x14ac:dyDescent="0.2">
      <c r="A189" s="172">
        <v>163</v>
      </c>
      <c r="B189" s="181">
        <v>15959625490432</v>
      </c>
      <c r="C189" s="182">
        <v>0</v>
      </c>
      <c r="D189" s="183" t="s">
        <v>496</v>
      </c>
      <c r="E189" s="184">
        <v>0.37198100000000001</v>
      </c>
      <c r="F189" s="185">
        <v>309.60195900000002</v>
      </c>
      <c r="G189" s="181">
        <v>5605346148352</v>
      </c>
      <c r="H189" s="182">
        <v>1</v>
      </c>
      <c r="I189" s="183" t="s">
        <v>542</v>
      </c>
      <c r="J189" s="184">
        <v>0.49635899999999999</v>
      </c>
      <c r="K189" s="185">
        <v>675.08856900000001</v>
      </c>
      <c r="L189" s="181">
        <v>4311465697280</v>
      </c>
      <c r="M189" s="182">
        <v>0</v>
      </c>
      <c r="N189" s="183" t="s">
        <v>523</v>
      </c>
      <c r="O189" s="184">
        <v>0.37450899999999998</v>
      </c>
      <c r="P189" s="185">
        <v>312.66464400000001</v>
      </c>
      <c r="S189" s="175"/>
    </row>
    <row r="190" spans="1:19" x14ac:dyDescent="0.2">
      <c r="A190" s="172">
        <v>164</v>
      </c>
      <c r="B190" s="181">
        <v>7580194299904</v>
      </c>
      <c r="C190" s="182">
        <v>1</v>
      </c>
      <c r="D190" s="183" t="s">
        <v>499</v>
      </c>
      <c r="E190" s="184">
        <v>0.49927199999999999</v>
      </c>
      <c r="F190" s="185">
        <v>684.66095399999995</v>
      </c>
      <c r="G190" s="181">
        <v>40131485696</v>
      </c>
      <c r="H190" s="182">
        <v>2</v>
      </c>
      <c r="I190" s="183" t="s">
        <v>233</v>
      </c>
      <c r="J190" s="184">
        <v>2.0999999999999999E-5</v>
      </c>
      <c r="K190" s="185">
        <v>1.6699999999999999E-4</v>
      </c>
      <c r="L190" s="181">
        <v>719390081024</v>
      </c>
      <c r="M190" s="182">
        <v>1</v>
      </c>
      <c r="N190" s="183" t="s">
        <v>524</v>
      </c>
      <c r="O190" s="184">
        <v>0.502216</v>
      </c>
      <c r="P190" s="185">
        <v>684.48210500000005</v>
      </c>
      <c r="S190" s="175"/>
    </row>
    <row r="191" spans="1:19" x14ac:dyDescent="0.2">
      <c r="A191" s="172">
        <v>165</v>
      </c>
      <c r="B191" s="181">
        <v>22411331624960</v>
      </c>
      <c r="C191" s="182">
        <v>0</v>
      </c>
      <c r="D191" s="183" t="s">
        <v>502</v>
      </c>
      <c r="E191" s="184">
        <v>0.37216199999999999</v>
      </c>
      <c r="F191" s="185">
        <v>309.79189600000001</v>
      </c>
      <c r="G191" s="181">
        <v>1712942186496</v>
      </c>
      <c r="H191" s="182">
        <v>0</v>
      </c>
      <c r="I191" s="183" t="s">
        <v>544</v>
      </c>
      <c r="J191" s="184">
        <v>0.37700299999999998</v>
      </c>
      <c r="K191" s="185">
        <v>315.872702</v>
      </c>
      <c r="L191" s="181">
        <v>4497187807232</v>
      </c>
      <c r="M191" s="182">
        <v>0</v>
      </c>
      <c r="N191" s="183" t="s">
        <v>525</v>
      </c>
      <c r="O191" s="184">
        <v>0.37659799999999999</v>
      </c>
      <c r="P191" s="185">
        <v>314.57794699999999</v>
      </c>
      <c r="S191" s="175"/>
    </row>
    <row r="192" spans="1:19" x14ac:dyDescent="0.2">
      <c r="A192" s="172">
        <v>166</v>
      </c>
      <c r="B192" s="181">
        <v>10268615712768</v>
      </c>
      <c r="C192" s="182">
        <v>0</v>
      </c>
      <c r="D192" s="183" t="s">
        <v>503</v>
      </c>
      <c r="E192" s="184">
        <v>0.37714199999999998</v>
      </c>
      <c r="F192" s="185">
        <v>315.42543599999999</v>
      </c>
      <c r="G192" s="181">
        <v>5979959173120</v>
      </c>
      <c r="H192" s="182">
        <v>1</v>
      </c>
      <c r="I192" s="183" t="s">
        <v>546</v>
      </c>
      <c r="J192" s="184">
        <v>0.50359500000000001</v>
      </c>
      <c r="K192" s="185">
        <v>687.13689999999997</v>
      </c>
      <c r="L192" s="181">
        <v>5150644158464</v>
      </c>
      <c r="M192" s="182">
        <v>0</v>
      </c>
      <c r="N192" s="183" t="s">
        <v>532</v>
      </c>
      <c r="O192" s="184">
        <v>0.37783699999999998</v>
      </c>
      <c r="P192" s="185">
        <v>315.99095599999998</v>
      </c>
      <c r="S192" s="175"/>
    </row>
    <row r="193" spans="1:19" x14ac:dyDescent="0.2">
      <c r="A193" s="172">
        <v>167</v>
      </c>
      <c r="B193" s="181">
        <v>3320584069120</v>
      </c>
      <c r="C193" s="182">
        <v>0</v>
      </c>
      <c r="D193" s="183" t="s">
        <v>506</v>
      </c>
      <c r="E193" s="184">
        <v>0.37542599999999998</v>
      </c>
      <c r="F193" s="185">
        <v>313.54900400000002</v>
      </c>
      <c r="G193" s="181">
        <v>21799480999936</v>
      </c>
      <c r="H193" s="182">
        <v>0</v>
      </c>
      <c r="I193" s="183" t="s">
        <v>549</v>
      </c>
      <c r="J193" s="184">
        <v>0.37565599999999999</v>
      </c>
      <c r="K193" s="185">
        <v>313.98727300000002</v>
      </c>
      <c r="L193" s="181">
        <v>5399351607296</v>
      </c>
      <c r="M193" s="182">
        <v>2</v>
      </c>
      <c r="N193" s="183" t="s">
        <v>276</v>
      </c>
      <c r="O193" s="184">
        <v>1.2999999999999999E-5</v>
      </c>
      <c r="P193" s="185">
        <v>1.06E-4</v>
      </c>
      <c r="S193" s="175"/>
    </row>
    <row r="194" spans="1:19" x14ac:dyDescent="0.2">
      <c r="A194" s="172">
        <v>168</v>
      </c>
      <c r="B194" s="181">
        <v>17404177358848</v>
      </c>
      <c r="C194" s="182">
        <v>2</v>
      </c>
      <c r="D194" s="183" t="s">
        <v>253</v>
      </c>
      <c r="E194" s="184">
        <v>1.1E-5</v>
      </c>
      <c r="F194" s="185">
        <v>9.1000000000000003E-5</v>
      </c>
      <c r="G194" s="181">
        <v>26870537068544</v>
      </c>
      <c r="H194" s="182">
        <v>0</v>
      </c>
      <c r="I194" s="183" t="s">
        <v>550</v>
      </c>
      <c r="J194" s="184">
        <v>0.37692399999999998</v>
      </c>
      <c r="K194" s="185">
        <v>315.502162</v>
      </c>
      <c r="L194" s="181">
        <v>4723311247360</v>
      </c>
      <c r="M194" s="182">
        <v>0</v>
      </c>
      <c r="N194" s="183" t="s">
        <v>534</v>
      </c>
      <c r="O194" s="184">
        <v>0.37520999999999999</v>
      </c>
      <c r="P194" s="185">
        <v>313.65928400000001</v>
      </c>
      <c r="S194" s="175"/>
    </row>
    <row r="195" spans="1:19" x14ac:dyDescent="0.2">
      <c r="A195" s="172">
        <v>169</v>
      </c>
      <c r="B195" s="181">
        <v>14931852279808</v>
      </c>
      <c r="C195" s="182">
        <v>0</v>
      </c>
      <c r="D195" s="183" t="s">
        <v>508</v>
      </c>
      <c r="E195" s="184">
        <v>0.37436999999999998</v>
      </c>
      <c r="F195" s="185">
        <v>312.58255000000003</v>
      </c>
      <c r="G195" s="181">
        <v>29733896282112</v>
      </c>
      <c r="H195" s="182">
        <v>1</v>
      </c>
      <c r="I195" s="183" t="s">
        <v>551</v>
      </c>
      <c r="J195" s="184">
        <v>0.49661100000000002</v>
      </c>
      <c r="K195" s="185">
        <v>674.63378499999999</v>
      </c>
      <c r="L195" s="181">
        <v>6615396507648</v>
      </c>
      <c r="M195" s="182">
        <v>0</v>
      </c>
      <c r="N195" s="183" t="s">
        <v>535</v>
      </c>
      <c r="O195" s="184">
        <v>0.37310399999999999</v>
      </c>
      <c r="P195" s="185">
        <v>311.71882299999999</v>
      </c>
      <c r="S195" s="175"/>
    </row>
    <row r="196" spans="1:19" x14ac:dyDescent="0.2">
      <c r="A196" s="172">
        <v>170</v>
      </c>
      <c r="B196" s="181">
        <v>8347840692224</v>
      </c>
      <c r="C196" s="182">
        <v>0</v>
      </c>
      <c r="D196" s="183" t="s">
        <v>511</v>
      </c>
      <c r="E196" s="184">
        <v>0.37643500000000002</v>
      </c>
      <c r="F196" s="185">
        <v>314.95976100000001</v>
      </c>
      <c r="G196" s="181">
        <v>19659036762112</v>
      </c>
      <c r="H196" s="182">
        <v>2</v>
      </c>
      <c r="I196" s="183" t="s">
        <v>179</v>
      </c>
      <c r="J196" s="184">
        <v>3.0000000000000001E-6</v>
      </c>
      <c r="K196" s="185">
        <v>3.0000000000000001E-5</v>
      </c>
      <c r="L196" s="181">
        <v>5205342085120</v>
      </c>
      <c r="M196" s="182">
        <v>2</v>
      </c>
      <c r="N196" s="183" t="s">
        <v>233</v>
      </c>
      <c r="O196" s="184">
        <v>1.2999999999999999E-5</v>
      </c>
      <c r="P196" s="185">
        <v>1.06E-4</v>
      </c>
      <c r="S196" s="175"/>
    </row>
    <row r="197" spans="1:19" x14ac:dyDescent="0.2">
      <c r="A197" s="172">
        <v>171</v>
      </c>
      <c r="B197" s="181">
        <v>21520919576576</v>
      </c>
      <c r="C197" s="182">
        <v>2</v>
      </c>
      <c r="D197" s="183" t="s">
        <v>244</v>
      </c>
      <c r="E197" s="184">
        <v>9.0000000000000002E-6</v>
      </c>
      <c r="F197" s="185">
        <v>7.6000000000000004E-5</v>
      </c>
      <c r="G197" s="181">
        <v>13536117014528</v>
      </c>
      <c r="H197" s="182">
        <v>2</v>
      </c>
      <c r="I197" s="183" t="s">
        <v>272</v>
      </c>
      <c r="J197" s="184">
        <v>3.1999999999999999E-5</v>
      </c>
      <c r="K197" s="185">
        <v>2.5900000000000001E-4</v>
      </c>
      <c r="L197" s="181">
        <v>49730158592</v>
      </c>
      <c r="M197" s="182">
        <v>2</v>
      </c>
      <c r="N197" s="183" t="s">
        <v>239</v>
      </c>
      <c r="O197" s="184">
        <v>3.0000000000000001E-6</v>
      </c>
      <c r="P197" s="185">
        <v>3.0000000000000001E-5</v>
      </c>
      <c r="S197" s="175"/>
    </row>
    <row r="198" spans="1:19" x14ac:dyDescent="0.2">
      <c r="A198" s="172">
        <v>172</v>
      </c>
      <c r="B198" s="181">
        <v>2621498081280</v>
      </c>
      <c r="C198" s="182">
        <v>1</v>
      </c>
      <c r="D198" s="183" t="s">
        <v>512</v>
      </c>
      <c r="E198" s="184">
        <v>0.50875400000000004</v>
      </c>
      <c r="F198" s="185">
        <v>699.90307600000006</v>
      </c>
      <c r="G198" s="181">
        <v>22536118157312</v>
      </c>
      <c r="H198" s="182">
        <v>2</v>
      </c>
      <c r="I198" s="183" t="s">
        <v>179</v>
      </c>
      <c r="J198" s="184">
        <v>2.5999999999999998E-5</v>
      </c>
      <c r="K198" s="185">
        <v>2.13E-4</v>
      </c>
      <c r="L198" s="181">
        <v>1925447819264</v>
      </c>
      <c r="M198" s="182">
        <v>0</v>
      </c>
      <c r="N198" s="183" t="s">
        <v>537</v>
      </c>
      <c r="O198" s="184">
        <v>0.37622100000000003</v>
      </c>
      <c r="P198" s="185">
        <v>314.248265</v>
      </c>
      <c r="S198" s="175"/>
    </row>
    <row r="199" spans="1:19" x14ac:dyDescent="0.2">
      <c r="A199" s="172">
        <v>173</v>
      </c>
      <c r="B199" s="181">
        <v>21413329297408</v>
      </c>
      <c r="C199" s="182">
        <v>0</v>
      </c>
      <c r="D199" s="183" t="s">
        <v>515</v>
      </c>
      <c r="E199" s="184">
        <v>0.37472699999999998</v>
      </c>
      <c r="F199" s="185">
        <v>312.43514099999999</v>
      </c>
      <c r="G199" s="181">
        <v>26297475866624</v>
      </c>
      <c r="H199" s="182">
        <v>1</v>
      </c>
      <c r="I199" s="183" t="s">
        <v>553</v>
      </c>
      <c r="J199" s="184">
        <v>0.498558</v>
      </c>
      <c r="K199" s="185">
        <v>677.32199400000002</v>
      </c>
      <c r="L199" s="181">
        <v>2490803560448</v>
      </c>
      <c r="M199" s="182">
        <v>2</v>
      </c>
      <c r="N199" s="183" t="s">
        <v>245</v>
      </c>
      <c r="O199" s="184">
        <v>2.0999999999999999E-5</v>
      </c>
      <c r="P199" s="185">
        <v>1.6699999999999999E-4</v>
      </c>
      <c r="S199" s="175"/>
    </row>
    <row r="200" spans="1:19" x14ac:dyDescent="0.2">
      <c r="A200" s="172">
        <v>174</v>
      </c>
      <c r="B200" s="181">
        <v>10506308739072</v>
      </c>
      <c r="C200" s="182">
        <v>2</v>
      </c>
      <c r="D200" s="183" t="s">
        <v>238</v>
      </c>
      <c r="E200" s="184">
        <v>1.7E-5</v>
      </c>
      <c r="F200" s="185">
        <v>1.37E-4</v>
      </c>
      <c r="G200" s="181">
        <v>4926100324352</v>
      </c>
      <c r="H200" s="182">
        <v>0</v>
      </c>
      <c r="I200" s="183" t="s">
        <v>555</v>
      </c>
      <c r="J200" s="184">
        <v>0.37290299999999998</v>
      </c>
      <c r="K200" s="185">
        <v>310.60685899999999</v>
      </c>
      <c r="L200" s="181">
        <v>5407316353024</v>
      </c>
      <c r="M200" s="182">
        <v>0</v>
      </c>
      <c r="N200" s="183" t="s">
        <v>539</v>
      </c>
      <c r="O200" s="184">
        <v>0.37531199999999998</v>
      </c>
      <c r="P200" s="185">
        <v>314.06790699999999</v>
      </c>
      <c r="S200" s="175"/>
    </row>
    <row r="201" spans="1:19" x14ac:dyDescent="0.2">
      <c r="A201" s="172">
        <v>175</v>
      </c>
      <c r="B201" s="181">
        <v>22041618022400</v>
      </c>
      <c r="C201" s="182">
        <v>0</v>
      </c>
      <c r="D201" s="183" t="s">
        <v>526</v>
      </c>
      <c r="E201" s="184">
        <v>0.37871100000000002</v>
      </c>
      <c r="F201" s="185">
        <v>317.48260800000003</v>
      </c>
      <c r="G201" s="181">
        <v>317874077696</v>
      </c>
      <c r="H201" s="182">
        <v>0</v>
      </c>
      <c r="I201" s="183" t="s">
        <v>556</v>
      </c>
      <c r="J201" s="184">
        <v>0.37298100000000001</v>
      </c>
      <c r="K201" s="185">
        <v>310.96376299999997</v>
      </c>
      <c r="L201" s="181">
        <v>4017435574272</v>
      </c>
      <c r="M201" s="182">
        <v>0</v>
      </c>
      <c r="N201" s="183" t="s">
        <v>545</v>
      </c>
      <c r="O201" s="184">
        <v>0.37631300000000001</v>
      </c>
      <c r="P201" s="185">
        <v>314.28825599999999</v>
      </c>
      <c r="S201" s="175"/>
    </row>
    <row r="202" spans="1:19" x14ac:dyDescent="0.2">
      <c r="A202" s="172">
        <v>176</v>
      </c>
      <c r="B202" s="181">
        <v>25479820656640</v>
      </c>
      <c r="C202" s="182">
        <v>1</v>
      </c>
      <c r="D202" s="183" t="s">
        <v>528</v>
      </c>
      <c r="E202" s="184">
        <v>0.50637799999999999</v>
      </c>
      <c r="F202" s="185">
        <v>694.39173200000005</v>
      </c>
      <c r="G202" s="181">
        <v>18132068974592</v>
      </c>
      <c r="H202" s="182">
        <v>0</v>
      </c>
      <c r="I202" s="183" t="s">
        <v>559</v>
      </c>
      <c r="J202" s="184">
        <v>0.37782100000000002</v>
      </c>
      <c r="K202" s="185">
        <v>316.65827100000001</v>
      </c>
      <c r="L202" s="181">
        <v>6334840381440</v>
      </c>
      <c r="M202" s="182">
        <v>0</v>
      </c>
      <c r="N202" s="183" t="s">
        <v>547</v>
      </c>
      <c r="O202" s="184">
        <v>0.37532599999999999</v>
      </c>
      <c r="P202" s="185">
        <v>313.22245600000002</v>
      </c>
      <c r="S202" s="175"/>
    </row>
    <row r="203" spans="1:19" x14ac:dyDescent="0.2">
      <c r="A203" s="172">
        <v>177</v>
      </c>
      <c r="B203" s="181">
        <v>7633577639936</v>
      </c>
      <c r="C203" s="182">
        <v>2</v>
      </c>
      <c r="D203" s="183" t="s">
        <v>233</v>
      </c>
      <c r="E203" s="184">
        <v>1.2999999999999999E-5</v>
      </c>
      <c r="F203" s="185">
        <v>1.06E-4</v>
      </c>
      <c r="G203" s="181">
        <v>15845542641664</v>
      </c>
      <c r="H203" s="182">
        <v>0</v>
      </c>
      <c r="I203" s="183" t="s">
        <v>560</v>
      </c>
      <c r="J203" s="184">
        <v>0.376247</v>
      </c>
      <c r="K203" s="185">
        <v>314.57096300000001</v>
      </c>
      <c r="L203" s="181">
        <v>214961258496</v>
      </c>
      <c r="M203" s="182">
        <v>0</v>
      </c>
      <c r="N203" s="183" t="s">
        <v>552</v>
      </c>
      <c r="O203" s="184">
        <v>0.37398399999999998</v>
      </c>
      <c r="P203" s="185">
        <v>312.07406700000001</v>
      </c>
      <c r="S203" s="175"/>
    </row>
    <row r="204" spans="1:19" x14ac:dyDescent="0.2">
      <c r="A204" s="172">
        <v>178</v>
      </c>
      <c r="B204" s="181">
        <v>9737173884928</v>
      </c>
      <c r="C204" s="182">
        <v>2</v>
      </c>
      <c r="D204" s="183" t="s">
        <v>244</v>
      </c>
      <c r="E204" s="184">
        <v>9.0000000000000002E-6</v>
      </c>
      <c r="F204" s="185">
        <v>7.6000000000000004E-5</v>
      </c>
      <c r="G204" s="181">
        <v>4369491025920</v>
      </c>
      <c r="H204" s="182">
        <v>2</v>
      </c>
      <c r="I204" s="183" t="s">
        <v>253</v>
      </c>
      <c r="J204" s="184">
        <v>6.9999999999999999E-6</v>
      </c>
      <c r="K204" s="185">
        <v>6.0999999999999999E-5</v>
      </c>
      <c r="L204" s="181">
        <v>1681523744768</v>
      </c>
      <c r="M204" s="182">
        <v>2</v>
      </c>
      <c r="N204" s="183" t="s">
        <v>276</v>
      </c>
      <c r="O204" s="184">
        <v>2.4000000000000001E-5</v>
      </c>
      <c r="P204" s="185">
        <v>1.9799999999999999E-4</v>
      </c>
      <c r="S204" s="175"/>
    </row>
    <row r="205" spans="1:19" x14ac:dyDescent="0.2">
      <c r="A205" s="172">
        <v>179</v>
      </c>
      <c r="B205" s="181">
        <v>18494384332800</v>
      </c>
      <c r="C205" s="182">
        <v>0</v>
      </c>
      <c r="D205" s="183" t="s">
        <v>533</v>
      </c>
      <c r="E205" s="184">
        <v>0.37756099999999998</v>
      </c>
      <c r="F205" s="185">
        <v>315.579656</v>
      </c>
      <c r="G205" s="181">
        <v>2092286992384</v>
      </c>
      <c r="H205" s="182">
        <v>2</v>
      </c>
      <c r="I205" s="183" t="s">
        <v>253</v>
      </c>
      <c r="J205" s="184">
        <v>0</v>
      </c>
      <c r="K205" s="185">
        <v>0</v>
      </c>
      <c r="L205" s="181">
        <v>6002311692288</v>
      </c>
      <c r="M205" s="182">
        <v>0</v>
      </c>
      <c r="N205" s="183" t="s">
        <v>554</v>
      </c>
      <c r="O205" s="184">
        <v>0.37446600000000002</v>
      </c>
      <c r="P205" s="185">
        <v>312.34768100000002</v>
      </c>
      <c r="S205" s="175"/>
    </row>
    <row r="206" spans="1:19" x14ac:dyDescent="0.2">
      <c r="A206" s="172">
        <v>180</v>
      </c>
      <c r="B206" s="181">
        <v>9361081171968</v>
      </c>
      <c r="C206" s="182">
        <v>0</v>
      </c>
      <c r="D206" s="183" t="s">
        <v>536</v>
      </c>
      <c r="E206" s="184">
        <v>0.36949300000000002</v>
      </c>
      <c r="F206" s="185">
        <v>306.65097100000003</v>
      </c>
      <c r="G206" s="181">
        <v>26634110623744</v>
      </c>
      <c r="H206" s="182">
        <v>0</v>
      </c>
      <c r="I206" s="183" t="s">
        <v>562</v>
      </c>
      <c r="J206" s="184">
        <v>0.37268099999999998</v>
      </c>
      <c r="K206" s="185">
        <v>310.523529</v>
      </c>
      <c r="L206" s="181">
        <v>656112197632</v>
      </c>
      <c r="M206" s="182">
        <v>0</v>
      </c>
      <c r="N206" s="183" t="s">
        <v>558</v>
      </c>
      <c r="O206" s="184">
        <v>0.37508399999999997</v>
      </c>
      <c r="P206" s="185">
        <v>312.99955</v>
      </c>
      <c r="S206" s="175"/>
    </row>
    <row r="207" spans="1:19" x14ac:dyDescent="0.2">
      <c r="A207" s="172">
        <v>181</v>
      </c>
      <c r="B207" s="181">
        <v>9495850917888</v>
      </c>
      <c r="C207" s="182">
        <v>2</v>
      </c>
      <c r="D207" s="183" t="s">
        <v>239</v>
      </c>
      <c r="E207" s="184">
        <v>1.1E-5</v>
      </c>
      <c r="F207" s="185">
        <v>9.1000000000000003E-5</v>
      </c>
      <c r="G207" s="181">
        <v>23439703433216</v>
      </c>
      <c r="H207" s="182">
        <v>0</v>
      </c>
      <c r="I207" s="183" t="s">
        <v>567</v>
      </c>
      <c r="J207" s="184">
        <v>0.37181199999999998</v>
      </c>
      <c r="K207" s="185">
        <v>309.17292099999997</v>
      </c>
      <c r="L207" s="181">
        <v>1347911794688</v>
      </c>
      <c r="M207" s="182">
        <v>2</v>
      </c>
      <c r="N207" s="183" t="s">
        <v>225</v>
      </c>
      <c r="O207" s="184">
        <v>1.1E-5</v>
      </c>
      <c r="P207" s="185">
        <v>9.1000000000000003E-5</v>
      </c>
      <c r="S207" s="175"/>
    </row>
    <row r="208" spans="1:19" x14ac:dyDescent="0.2">
      <c r="A208" s="172">
        <v>182</v>
      </c>
      <c r="B208" s="181">
        <v>6365965221888</v>
      </c>
      <c r="C208" s="182">
        <v>2</v>
      </c>
      <c r="D208" s="183" t="s">
        <v>227</v>
      </c>
      <c r="E208" s="184">
        <v>9.0000000000000002E-6</v>
      </c>
      <c r="F208" s="185">
        <v>7.6000000000000004E-5</v>
      </c>
      <c r="G208" s="181">
        <v>26555982741504</v>
      </c>
      <c r="H208" s="182">
        <v>0</v>
      </c>
      <c r="I208" s="183" t="s">
        <v>570</v>
      </c>
      <c r="J208" s="184">
        <v>0.37116700000000002</v>
      </c>
      <c r="K208" s="185">
        <v>308.66858300000001</v>
      </c>
      <c r="L208" s="181">
        <v>4298074079232</v>
      </c>
      <c r="M208" s="182">
        <v>1</v>
      </c>
      <c r="N208" s="183" t="s">
        <v>561</v>
      </c>
      <c r="O208" s="184">
        <v>0.51107999999999998</v>
      </c>
      <c r="P208" s="185">
        <v>702.15658199999996</v>
      </c>
      <c r="S208" s="175"/>
    </row>
    <row r="209" spans="1:19" x14ac:dyDescent="0.2">
      <c r="A209" s="172">
        <v>183</v>
      </c>
      <c r="B209" s="181">
        <v>25122462375936</v>
      </c>
      <c r="C209" s="182">
        <v>2</v>
      </c>
      <c r="D209" s="183" t="s">
        <v>241</v>
      </c>
      <c r="E209" s="184">
        <v>1.1E-5</v>
      </c>
      <c r="F209" s="185">
        <v>9.1000000000000003E-5</v>
      </c>
      <c r="G209" s="181">
        <v>10689715707904</v>
      </c>
      <c r="H209" s="182">
        <v>1</v>
      </c>
      <c r="I209" s="183" t="s">
        <v>575</v>
      </c>
      <c r="J209" s="184">
        <v>0.50426199999999999</v>
      </c>
      <c r="K209" s="185">
        <v>688.009411</v>
      </c>
      <c r="L209" s="181">
        <v>4867929571328</v>
      </c>
      <c r="M209" s="182">
        <v>0</v>
      </c>
      <c r="N209" s="183" t="s">
        <v>564</v>
      </c>
      <c r="O209" s="184">
        <v>0.37627899999999997</v>
      </c>
      <c r="P209" s="185">
        <v>314.35517800000002</v>
      </c>
      <c r="S209" s="175"/>
    </row>
    <row r="210" spans="1:19" x14ac:dyDescent="0.2">
      <c r="A210" s="172">
        <v>184</v>
      </c>
      <c r="B210" s="181">
        <v>17852901924864</v>
      </c>
      <c r="C210" s="182">
        <v>2</v>
      </c>
      <c r="D210" s="183" t="s">
        <v>276</v>
      </c>
      <c r="E210" s="184">
        <v>5.0000000000000004E-6</v>
      </c>
      <c r="F210" s="185">
        <v>4.5000000000000003E-5</v>
      </c>
      <c r="G210" s="181">
        <v>4146241118208</v>
      </c>
      <c r="H210" s="182">
        <v>2</v>
      </c>
      <c r="I210" s="183" t="s">
        <v>276</v>
      </c>
      <c r="J210" s="184">
        <v>9.0000000000000002E-6</v>
      </c>
      <c r="K210" s="185">
        <v>7.6000000000000004E-5</v>
      </c>
      <c r="L210" s="181">
        <v>1981486743552</v>
      </c>
      <c r="M210" s="182">
        <v>1</v>
      </c>
      <c r="N210" s="183" t="s">
        <v>573</v>
      </c>
      <c r="O210" s="184">
        <v>0.49584800000000001</v>
      </c>
      <c r="P210" s="185">
        <v>673.57759099999998</v>
      </c>
      <c r="S210" s="175"/>
    </row>
    <row r="211" spans="1:19" x14ac:dyDescent="0.2">
      <c r="A211" s="172">
        <v>185</v>
      </c>
      <c r="B211" s="181">
        <v>9671057571840</v>
      </c>
      <c r="C211" s="182">
        <v>1</v>
      </c>
      <c r="D211" s="183" t="s">
        <v>541</v>
      </c>
      <c r="E211" s="184">
        <v>0.50249600000000005</v>
      </c>
      <c r="F211" s="185">
        <v>686.90816800000005</v>
      </c>
      <c r="G211" s="181">
        <v>3924065935360</v>
      </c>
      <c r="H211" s="182">
        <v>2</v>
      </c>
      <c r="I211" s="183" t="s">
        <v>263</v>
      </c>
      <c r="J211" s="184">
        <v>1.1E-5</v>
      </c>
      <c r="K211" s="185">
        <v>9.1000000000000003E-5</v>
      </c>
      <c r="L211" s="181">
        <v>375811801088</v>
      </c>
      <c r="M211" s="182">
        <v>0</v>
      </c>
      <c r="N211" s="183" t="s">
        <v>574</v>
      </c>
      <c r="O211" s="184">
        <v>0.37294300000000002</v>
      </c>
      <c r="P211" s="185">
        <v>310.38967700000001</v>
      </c>
      <c r="S211" s="175"/>
    </row>
    <row r="212" spans="1:19" x14ac:dyDescent="0.2">
      <c r="A212" s="172">
        <v>186</v>
      </c>
      <c r="B212" s="181">
        <v>20399235563520</v>
      </c>
      <c r="C212" s="182">
        <v>0</v>
      </c>
      <c r="D212" s="183" t="s">
        <v>543</v>
      </c>
      <c r="E212" s="184">
        <v>0.37070199999999998</v>
      </c>
      <c r="F212" s="185">
        <v>308.37221699999998</v>
      </c>
      <c r="G212" s="181">
        <v>25599251742720</v>
      </c>
      <c r="H212" s="182">
        <v>2</v>
      </c>
      <c r="I212" s="183" t="s">
        <v>179</v>
      </c>
      <c r="J212" s="184">
        <v>1.9000000000000001E-5</v>
      </c>
      <c r="K212" s="185">
        <v>1.5200000000000001E-4</v>
      </c>
      <c r="L212" s="181">
        <v>4898491138048</v>
      </c>
      <c r="M212" s="182">
        <v>1</v>
      </c>
      <c r="N212" s="183" t="s">
        <v>576</v>
      </c>
      <c r="O212" s="184">
        <v>0.494865</v>
      </c>
      <c r="P212" s="185">
        <v>676.27785300000005</v>
      </c>
      <c r="S212" s="175"/>
    </row>
    <row r="213" spans="1:19" x14ac:dyDescent="0.2">
      <c r="A213" s="172">
        <v>187</v>
      </c>
      <c r="B213" s="181">
        <v>23112595128320</v>
      </c>
      <c r="C213" s="182">
        <v>2</v>
      </c>
      <c r="D213" s="183" t="s">
        <v>241</v>
      </c>
      <c r="E213" s="184">
        <v>0</v>
      </c>
      <c r="F213" s="185">
        <v>0</v>
      </c>
      <c r="G213" s="181">
        <v>15789766328320</v>
      </c>
      <c r="H213" s="182">
        <v>2</v>
      </c>
      <c r="I213" s="183" t="s">
        <v>179</v>
      </c>
      <c r="J213" s="184">
        <v>1.1E-5</v>
      </c>
      <c r="K213" s="185">
        <v>9.1000000000000003E-5</v>
      </c>
      <c r="L213" s="181">
        <v>5153807491072</v>
      </c>
      <c r="M213" s="182">
        <v>1</v>
      </c>
      <c r="N213" s="183" t="s">
        <v>578</v>
      </c>
      <c r="O213" s="184">
        <v>0.50007900000000005</v>
      </c>
      <c r="P213" s="185">
        <v>678.066418</v>
      </c>
      <c r="S213" s="175"/>
    </row>
    <row r="214" spans="1:19" x14ac:dyDescent="0.2">
      <c r="A214" s="172">
        <v>188</v>
      </c>
      <c r="B214" s="181">
        <v>7875513991168</v>
      </c>
      <c r="C214" s="182">
        <v>0</v>
      </c>
      <c r="D214" s="183" t="s">
        <v>548</v>
      </c>
      <c r="E214" s="184">
        <v>0.37235699999999999</v>
      </c>
      <c r="F214" s="185">
        <v>310.26168000000001</v>
      </c>
      <c r="G214" s="181">
        <v>29663533162496</v>
      </c>
      <c r="H214" s="182">
        <v>0</v>
      </c>
      <c r="I214" s="183" t="s">
        <v>581</v>
      </c>
      <c r="J214" s="184">
        <v>0.37538899999999997</v>
      </c>
      <c r="K214" s="185">
        <v>313.44201800000002</v>
      </c>
      <c r="L214" s="181">
        <v>2515586916352</v>
      </c>
      <c r="M214" s="182">
        <v>2</v>
      </c>
      <c r="N214" s="183" t="s">
        <v>246</v>
      </c>
      <c r="O214" s="184">
        <v>1.1E-5</v>
      </c>
      <c r="P214" s="185">
        <v>9.1000000000000003E-5</v>
      </c>
      <c r="S214" s="175"/>
    </row>
    <row r="215" spans="1:19" x14ac:dyDescent="0.2">
      <c r="A215" s="172">
        <v>189</v>
      </c>
      <c r="B215" s="181">
        <v>26006425976832</v>
      </c>
      <c r="C215" s="182">
        <v>0</v>
      </c>
      <c r="D215" s="183" t="s">
        <v>557</v>
      </c>
      <c r="E215" s="184">
        <v>0.37590699999999999</v>
      </c>
      <c r="F215" s="185">
        <v>314.53991400000001</v>
      </c>
      <c r="G215" s="181">
        <v>16678189416448</v>
      </c>
      <c r="H215" s="182">
        <v>1</v>
      </c>
      <c r="I215" s="183" t="s">
        <v>582</v>
      </c>
      <c r="J215" s="184">
        <v>0.50701499999999999</v>
      </c>
      <c r="K215" s="185">
        <v>704.37469699999997</v>
      </c>
      <c r="L215" s="181">
        <v>4240315662336</v>
      </c>
      <c r="M215" s="182">
        <v>2</v>
      </c>
      <c r="N215" s="183" t="s">
        <v>276</v>
      </c>
      <c r="O215" s="184">
        <v>1.7E-5</v>
      </c>
      <c r="P215" s="185">
        <v>1.37E-4</v>
      </c>
      <c r="S215" s="175"/>
    </row>
    <row r="216" spans="1:19" x14ac:dyDescent="0.2">
      <c r="A216" s="172">
        <v>190</v>
      </c>
      <c r="B216" s="181">
        <v>5001420996608</v>
      </c>
      <c r="C216" s="182">
        <v>2</v>
      </c>
      <c r="D216" s="183" t="s">
        <v>272</v>
      </c>
      <c r="E216" s="184">
        <v>2.0999999999999999E-5</v>
      </c>
      <c r="F216" s="185">
        <v>1.6699999999999999E-4</v>
      </c>
      <c r="G216" s="181">
        <v>12064974118912</v>
      </c>
      <c r="H216" s="182">
        <v>0</v>
      </c>
      <c r="I216" s="183" t="s">
        <v>585</v>
      </c>
      <c r="J216" s="184">
        <v>0.37441600000000003</v>
      </c>
      <c r="K216" s="185">
        <v>312.08288099999999</v>
      </c>
      <c r="L216" s="181">
        <v>214063382528</v>
      </c>
      <c r="M216" s="182">
        <v>2</v>
      </c>
      <c r="N216" s="183" t="s">
        <v>233</v>
      </c>
      <c r="O216" s="184">
        <v>1.2999999999999999E-5</v>
      </c>
      <c r="P216" s="185">
        <v>1.06E-4</v>
      </c>
      <c r="S216" s="175"/>
    </row>
    <row r="217" spans="1:19" x14ac:dyDescent="0.2">
      <c r="A217" s="172">
        <v>191</v>
      </c>
      <c r="B217" s="181">
        <v>11281374478336</v>
      </c>
      <c r="C217" s="182">
        <v>2</v>
      </c>
      <c r="D217" s="183" t="s">
        <v>179</v>
      </c>
      <c r="E217" s="184">
        <v>4.1E-5</v>
      </c>
      <c r="F217" s="185">
        <v>3.3500000000000001E-4</v>
      </c>
      <c r="G217" s="181">
        <v>20659916849152</v>
      </c>
      <c r="H217" s="182">
        <v>1</v>
      </c>
      <c r="I217" s="183" t="s">
        <v>591</v>
      </c>
      <c r="J217" s="184">
        <v>0.50297899999999995</v>
      </c>
      <c r="K217" s="185">
        <v>688.70584099999996</v>
      </c>
      <c r="L217" s="181">
        <v>975848620032</v>
      </c>
      <c r="M217" s="182">
        <v>0</v>
      </c>
      <c r="N217" s="183" t="s">
        <v>587</v>
      </c>
      <c r="O217" s="184">
        <v>0.37520500000000001</v>
      </c>
      <c r="P217" s="185">
        <v>312.59986500000002</v>
      </c>
      <c r="S217" s="175"/>
    </row>
    <row r="218" spans="1:19" x14ac:dyDescent="0.2">
      <c r="A218" s="172">
        <v>192</v>
      </c>
      <c r="B218" s="181">
        <v>18818918178816</v>
      </c>
      <c r="C218" s="182">
        <v>2</v>
      </c>
      <c r="D218" s="183" t="s">
        <v>244</v>
      </c>
      <c r="E218" s="184">
        <v>9.0000000000000002E-6</v>
      </c>
      <c r="F218" s="185">
        <v>7.6000000000000004E-5</v>
      </c>
      <c r="G218" s="181">
        <v>574535041024</v>
      </c>
      <c r="H218" s="182">
        <v>1</v>
      </c>
      <c r="I218" s="183" t="s">
        <v>593</v>
      </c>
      <c r="J218" s="184">
        <v>0.50667399999999996</v>
      </c>
      <c r="K218" s="185">
        <v>693.18368599999997</v>
      </c>
      <c r="L218" s="181">
        <v>5538758852608</v>
      </c>
      <c r="M218" s="182">
        <v>2</v>
      </c>
      <c r="N218" s="183" t="s">
        <v>224</v>
      </c>
      <c r="O218" s="184">
        <v>0</v>
      </c>
      <c r="P218" s="185">
        <v>0</v>
      </c>
      <c r="S218" s="175"/>
    </row>
    <row r="219" spans="1:19" x14ac:dyDescent="0.2">
      <c r="A219" s="172">
        <v>193</v>
      </c>
      <c r="B219" s="181">
        <v>13898516316160</v>
      </c>
      <c r="C219" s="182">
        <v>0</v>
      </c>
      <c r="D219" s="183" t="s">
        <v>563</v>
      </c>
      <c r="E219" s="184">
        <v>0.37636900000000001</v>
      </c>
      <c r="F219" s="185">
        <v>314.63218999999998</v>
      </c>
      <c r="G219" s="181">
        <v>15824421085184</v>
      </c>
      <c r="H219" s="182">
        <v>1</v>
      </c>
      <c r="I219" s="183" t="s">
        <v>599</v>
      </c>
      <c r="J219" s="184">
        <v>0.501023</v>
      </c>
      <c r="K219" s="185">
        <v>686.67908199999999</v>
      </c>
      <c r="L219" s="181">
        <v>4217491406848</v>
      </c>
      <c r="M219" s="182">
        <v>1</v>
      </c>
      <c r="N219" s="183" t="s">
        <v>589</v>
      </c>
      <c r="O219" s="184">
        <v>0.49608799999999997</v>
      </c>
      <c r="P219" s="185">
        <v>674.73376900000005</v>
      </c>
      <c r="S219" s="175"/>
    </row>
    <row r="220" spans="1:19" x14ac:dyDescent="0.2">
      <c r="A220" s="172">
        <v>194</v>
      </c>
      <c r="B220" s="181">
        <v>6203946795008</v>
      </c>
      <c r="C220" s="182">
        <v>0</v>
      </c>
      <c r="D220" s="183" t="s">
        <v>565</v>
      </c>
      <c r="E220" s="184">
        <v>0.36851600000000001</v>
      </c>
      <c r="F220" s="185">
        <v>305.02880599999997</v>
      </c>
      <c r="G220" s="181">
        <v>2878324686848</v>
      </c>
      <c r="H220" s="182">
        <v>1</v>
      </c>
      <c r="I220" s="183" t="s">
        <v>600</v>
      </c>
      <c r="J220" s="184">
        <v>0.49319499999999999</v>
      </c>
      <c r="K220" s="185">
        <v>668.08492899999999</v>
      </c>
      <c r="L220" s="181">
        <v>6080413040640</v>
      </c>
      <c r="M220" s="182">
        <v>2</v>
      </c>
      <c r="N220" s="183" t="s">
        <v>241</v>
      </c>
      <c r="O220" s="184">
        <v>0</v>
      </c>
      <c r="P220" s="185">
        <v>0</v>
      </c>
      <c r="S220" s="175"/>
    </row>
    <row r="221" spans="1:19" x14ac:dyDescent="0.2">
      <c r="A221" s="172">
        <v>195</v>
      </c>
      <c r="B221" s="181">
        <v>20827398758400</v>
      </c>
      <c r="C221" s="182">
        <v>0</v>
      </c>
      <c r="D221" s="183" t="s">
        <v>566</v>
      </c>
      <c r="E221" s="184">
        <v>0.37523000000000001</v>
      </c>
      <c r="F221" s="185">
        <v>313.00485800000001</v>
      </c>
      <c r="G221" s="181">
        <v>18896558678016</v>
      </c>
      <c r="H221" s="182">
        <v>2</v>
      </c>
      <c r="I221" s="183" t="s">
        <v>276</v>
      </c>
      <c r="J221" s="184">
        <v>9.0000000000000002E-6</v>
      </c>
      <c r="K221" s="185">
        <v>7.6000000000000004E-5</v>
      </c>
      <c r="L221" s="181">
        <v>1509935595520</v>
      </c>
      <c r="M221" s="182">
        <v>2</v>
      </c>
      <c r="N221" s="183" t="s">
        <v>272</v>
      </c>
      <c r="O221" s="184">
        <v>2.8E-5</v>
      </c>
      <c r="P221" s="185">
        <v>2.2800000000000001E-4</v>
      </c>
      <c r="S221" s="175"/>
    </row>
    <row r="222" spans="1:19" x14ac:dyDescent="0.2">
      <c r="A222" s="172">
        <v>196</v>
      </c>
      <c r="B222" s="181">
        <v>4325216157696</v>
      </c>
      <c r="C222" s="182">
        <v>0</v>
      </c>
      <c r="D222" s="183" t="s">
        <v>568</v>
      </c>
      <c r="E222" s="184">
        <v>0.37395499999999998</v>
      </c>
      <c r="F222" s="185">
        <v>312.42894100000001</v>
      </c>
      <c r="G222" s="181">
        <v>26110299136000</v>
      </c>
      <c r="H222" s="182">
        <v>2</v>
      </c>
      <c r="I222" s="183" t="s">
        <v>244</v>
      </c>
      <c r="J222" s="184">
        <v>3.6000000000000001E-5</v>
      </c>
      <c r="K222" s="185">
        <v>2.8899999999999998E-4</v>
      </c>
      <c r="L222" s="181">
        <v>2543365390336</v>
      </c>
      <c r="M222" s="182">
        <v>1</v>
      </c>
      <c r="N222" s="183" t="s">
        <v>596</v>
      </c>
      <c r="O222" s="184">
        <v>0.508081</v>
      </c>
      <c r="P222" s="185">
        <v>698.82730900000001</v>
      </c>
      <c r="S222" s="175"/>
    </row>
    <row r="223" spans="1:19" x14ac:dyDescent="0.2">
      <c r="A223" s="172">
        <v>197</v>
      </c>
      <c r="B223" s="181">
        <v>6381350297600</v>
      </c>
      <c r="C223" s="182">
        <v>0</v>
      </c>
      <c r="D223" s="183" t="s">
        <v>569</v>
      </c>
      <c r="E223" s="184">
        <v>0.37490299999999999</v>
      </c>
      <c r="F223" s="185">
        <v>313.37921799999998</v>
      </c>
      <c r="G223" s="181">
        <v>11788887539712</v>
      </c>
      <c r="H223" s="182">
        <v>1</v>
      </c>
      <c r="I223" s="183" t="s">
        <v>608</v>
      </c>
      <c r="J223" s="184">
        <v>0.50532200000000005</v>
      </c>
      <c r="K223" s="185">
        <v>690.75146500000005</v>
      </c>
      <c r="L223" s="181">
        <v>4804285079552</v>
      </c>
      <c r="M223" s="182">
        <v>0</v>
      </c>
      <c r="N223" s="183" t="s">
        <v>602</v>
      </c>
      <c r="O223" s="184">
        <v>0.37487100000000001</v>
      </c>
      <c r="P223" s="185">
        <v>312.84139499999998</v>
      </c>
      <c r="S223" s="175"/>
    </row>
    <row r="224" spans="1:19" x14ac:dyDescent="0.2">
      <c r="A224" s="172">
        <v>198</v>
      </c>
      <c r="B224" s="181">
        <v>28676628217856</v>
      </c>
      <c r="C224" s="182">
        <v>1</v>
      </c>
      <c r="D224" s="183" t="s">
        <v>571</v>
      </c>
      <c r="E224" s="184">
        <v>0.49331199999999997</v>
      </c>
      <c r="F224" s="185">
        <v>666.83886800000005</v>
      </c>
      <c r="G224" s="181">
        <v>10341237465088</v>
      </c>
      <c r="H224" s="182">
        <v>0</v>
      </c>
      <c r="I224" s="183" t="s">
        <v>610</v>
      </c>
      <c r="J224" s="184">
        <v>0.37314399999999998</v>
      </c>
      <c r="K224" s="185">
        <v>311.10404699999998</v>
      </c>
      <c r="L224" s="181">
        <v>582506397696</v>
      </c>
      <c r="M224" s="182">
        <v>0</v>
      </c>
      <c r="N224" s="183" t="s">
        <v>603</v>
      </c>
      <c r="O224" s="184">
        <v>0.37028800000000001</v>
      </c>
      <c r="P224" s="185">
        <v>307.05203999999998</v>
      </c>
      <c r="S224" s="175"/>
    </row>
    <row r="225" spans="1:19" x14ac:dyDescent="0.2">
      <c r="A225" s="172">
        <v>199</v>
      </c>
      <c r="B225" s="181">
        <v>12338538143744</v>
      </c>
      <c r="C225" s="182">
        <v>0</v>
      </c>
      <c r="D225" s="183" t="s">
        <v>572</v>
      </c>
      <c r="E225" s="184">
        <v>0.37256699999999998</v>
      </c>
      <c r="F225" s="185">
        <v>310.213097</v>
      </c>
      <c r="G225" s="181">
        <v>9202916450304</v>
      </c>
      <c r="H225" s="182">
        <v>1</v>
      </c>
      <c r="I225" s="183" t="s">
        <v>616</v>
      </c>
      <c r="J225" s="184">
        <v>0.49499599999999999</v>
      </c>
      <c r="K225" s="185">
        <v>675.20327299999997</v>
      </c>
      <c r="L225" s="181">
        <v>6076745760768</v>
      </c>
      <c r="M225" s="182">
        <v>2</v>
      </c>
      <c r="N225" s="183" t="s">
        <v>241</v>
      </c>
      <c r="O225" s="184">
        <v>1.1E-5</v>
      </c>
      <c r="P225" s="185">
        <v>9.1000000000000003E-5</v>
      </c>
      <c r="S225" s="175"/>
    </row>
    <row r="226" spans="1:19" x14ac:dyDescent="0.2">
      <c r="A226" s="172">
        <v>200</v>
      </c>
      <c r="B226" s="181">
        <v>25642106142720</v>
      </c>
      <c r="C226" s="182">
        <v>0</v>
      </c>
      <c r="D226" s="183" t="s">
        <v>577</v>
      </c>
      <c r="E226" s="184">
        <v>0.37084699999999998</v>
      </c>
      <c r="F226" s="185">
        <v>307.76503300000002</v>
      </c>
      <c r="G226" s="181">
        <v>21565358817280</v>
      </c>
      <c r="H226" s="182">
        <v>1</v>
      </c>
      <c r="I226" s="183" t="s">
        <v>619</v>
      </c>
      <c r="J226" s="184">
        <v>0.49942700000000001</v>
      </c>
      <c r="K226" s="185">
        <v>679.48479699999996</v>
      </c>
      <c r="L226" s="181">
        <v>2078986158080</v>
      </c>
      <c r="M226" s="182">
        <v>1</v>
      </c>
      <c r="N226" s="183" t="s">
        <v>607</v>
      </c>
      <c r="O226" s="184">
        <v>0.49347400000000002</v>
      </c>
      <c r="P226" s="185">
        <v>670.83920899999998</v>
      </c>
      <c r="S226" s="175"/>
    </row>
    <row r="227" spans="1:19" x14ac:dyDescent="0.2">
      <c r="A227" s="172">
        <v>201</v>
      </c>
      <c r="B227" s="181">
        <v>28413219561472</v>
      </c>
      <c r="C227" s="182">
        <v>0</v>
      </c>
      <c r="D227" s="183" t="s">
        <v>579</v>
      </c>
      <c r="E227" s="184">
        <v>0.37262600000000001</v>
      </c>
      <c r="F227" s="185">
        <v>309.851607</v>
      </c>
      <c r="G227" s="181">
        <v>3190365741056</v>
      </c>
      <c r="H227" s="182">
        <v>2</v>
      </c>
      <c r="I227" s="183" t="s">
        <v>224</v>
      </c>
      <c r="J227" s="184">
        <v>1.9000000000000001E-5</v>
      </c>
      <c r="K227" s="185">
        <v>1.5200000000000001E-4</v>
      </c>
      <c r="L227" s="181">
        <v>1366090153984</v>
      </c>
      <c r="M227" s="182">
        <v>2</v>
      </c>
      <c r="N227" s="183" t="s">
        <v>263</v>
      </c>
      <c r="O227" s="184">
        <v>2.5999999999999998E-5</v>
      </c>
      <c r="P227" s="185">
        <v>2.13E-4</v>
      </c>
      <c r="S227" s="175"/>
    </row>
    <row r="228" spans="1:19" x14ac:dyDescent="0.2">
      <c r="A228" s="172">
        <v>202</v>
      </c>
      <c r="B228" s="181">
        <v>20850701590528</v>
      </c>
      <c r="C228" s="182">
        <v>2</v>
      </c>
      <c r="D228" s="183" t="s">
        <v>179</v>
      </c>
      <c r="E228" s="184">
        <v>3.0000000000000001E-6</v>
      </c>
      <c r="F228" s="185">
        <v>3.0000000000000001E-5</v>
      </c>
      <c r="G228" s="181">
        <v>24810457702400</v>
      </c>
      <c r="H228" s="182">
        <v>0</v>
      </c>
      <c r="I228" s="183" t="s">
        <v>624</v>
      </c>
      <c r="J228" s="184">
        <v>0.37484899999999999</v>
      </c>
      <c r="K228" s="185">
        <v>312.92295200000001</v>
      </c>
      <c r="L228" s="181">
        <v>3980891774976</v>
      </c>
      <c r="M228" s="182">
        <v>2</v>
      </c>
      <c r="N228" s="183" t="s">
        <v>227</v>
      </c>
      <c r="O228" s="184">
        <v>1.2999999999999999E-5</v>
      </c>
      <c r="P228" s="185">
        <v>1.06E-4</v>
      </c>
      <c r="S228" s="175"/>
    </row>
    <row r="229" spans="1:19" x14ac:dyDescent="0.2">
      <c r="A229" s="172">
        <v>203</v>
      </c>
      <c r="B229" s="181">
        <v>11256647360512</v>
      </c>
      <c r="C229" s="182">
        <v>2</v>
      </c>
      <c r="D229" s="183" t="s">
        <v>246</v>
      </c>
      <c r="E229" s="184">
        <v>2.1999999999999999E-5</v>
      </c>
      <c r="F229" s="185">
        <v>1.83E-4</v>
      </c>
      <c r="G229" s="181">
        <v>2290080284672</v>
      </c>
      <c r="H229" s="182">
        <v>2</v>
      </c>
      <c r="I229" s="183" t="s">
        <v>239</v>
      </c>
      <c r="J229" s="184">
        <v>0</v>
      </c>
      <c r="K229" s="185">
        <v>0</v>
      </c>
      <c r="L229" s="181">
        <v>5099889434624</v>
      </c>
      <c r="M229" s="182">
        <v>1</v>
      </c>
      <c r="N229" s="183" t="s">
        <v>614</v>
      </c>
      <c r="O229" s="184">
        <v>0.49705100000000002</v>
      </c>
      <c r="P229" s="185">
        <v>676.53787799999998</v>
      </c>
      <c r="S229" s="175"/>
    </row>
    <row r="230" spans="1:19" x14ac:dyDescent="0.2">
      <c r="A230" s="172">
        <v>204</v>
      </c>
      <c r="B230" s="181">
        <v>28533926469632</v>
      </c>
      <c r="C230" s="182">
        <v>0</v>
      </c>
      <c r="D230" s="183" t="s">
        <v>580</v>
      </c>
      <c r="E230" s="184">
        <v>0.372859</v>
      </c>
      <c r="F230" s="185">
        <v>310.27236499999998</v>
      </c>
      <c r="G230" s="181">
        <v>2922492846080</v>
      </c>
      <c r="H230" s="182">
        <v>2</v>
      </c>
      <c r="I230" s="183" t="s">
        <v>224</v>
      </c>
      <c r="J230" s="184">
        <v>1.1E-5</v>
      </c>
      <c r="K230" s="185">
        <v>9.1000000000000003E-5</v>
      </c>
      <c r="L230" s="181">
        <v>6615433101312</v>
      </c>
      <c r="M230" s="182">
        <v>2</v>
      </c>
      <c r="N230" s="183" t="s">
        <v>233</v>
      </c>
      <c r="O230" s="184">
        <v>2.0999999999999999E-5</v>
      </c>
      <c r="P230" s="185">
        <v>1.6699999999999999E-4</v>
      </c>
      <c r="S230" s="175"/>
    </row>
    <row r="231" spans="1:19" x14ac:dyDescent="0.2">
      <c r="A231" s="172">
        <v>205</v>
      </c>
      <c r="B231" s="181">
        <v>15182410416128</v>
      </c>
      <c r="C231" s="182">
        <v>1</v>
      </c>
      <c r="D231" s="183" t="s">
        <v>583</v>
      </c>
      <c r="E231" s="184">
        <v>0.49357899999999999</v>
      </c>
      <c r="F231" s="185">
        <v>672.638193</v>
      </c>
      <c r="G231" s="181">
        <v>408518983680</v>
      </c>
      <c r="H231" s="182">
        <v>0</v>
      </c>
      <c r="I231" s="183" t="s">
        <v>632</v>
      </c>
      <c r="J231" s="184">
        <v>0.37126500000000001</v>
      </c>
      <c r="K231" s="185">
        <v>308.41483799999997</v>
      </c>
      <c r="L231" s="181">
        <v>5185431224320</v>
      </c>
      <c r="M231" s="182">
        <v>2</v>
      </c>
      <c r="N231" s="183" t="s">
        <v>241</v>
      </c>
      <c r="O231" s="184">
        <v>6.9999999999999999E-6</v>
      </c>
      <c r="P231" s="185">
        <v>6.0999999999999999E-5</v>
      </c>
      <c r="S231" s="175"/>
    </row>
    <row r="232" spans="1:19" x14ac:dyDescent="0.2">
      <c r="A232" s="172">
        <v>206</v>
      </c>
      <c r="B232" s="181">
        <v>25736735072256</v>
      </c>
      <c r="C232" s="182">
        <v>0</v>
      </c>
      <c r="D232" s="183" t="s">
        <v>584</v>
      </c>
      <c r="E232" s="184">
        <v>0.37728600000000001</v>
      </c>
      <c r="F232" s="185">
        <v>316.23661399999997</v>
      </c>
      <c r="G232" s="181">
        <v>684506054656</v>
      </c>
      <c r="H232" s="182">
        <v>0</v>
      </c>
      <c r="I232" s="183" t="s">
        <v>633</v>
      </c>
      <c r="J232" s="184">
        <v>0.37623299999999998</v>
      </c>
      <c r="K232" s="185">
        <v>314.04091699999998</v>
      </c>
      <c r="L232" s="181">
        <v>4529802444800</v>
      </c>
      <c r="M232" s="182">
        <v>2</v>
      </c>
      <c r="N232" s="183" t="s">
        <v>246</v>
      </c>
      <c r="O232" s="184">
        <v>2.5999999999999998E-5</v>
      </c>
      <c r="P232" s="185">
        <v>2.13E-4</v>
      </c>
      <c r="S232" s="175"/>
    </row>
    <row r="233" spans="1:19" x14ac:dyDescent="0.2">
      <c r="A233" s="172">
        <v>207</v>
      </c>
      <c r="B233" s="181">
        <v>4553047638016</v>
      </c>
      <c r="C233" s="182">
        <v>2</v>
      </c>
      <c r="D233" s="183" t="s">
        <v>246</v>
      </c>
      <c r="E233" s="184">
        <v>3.0000000000000001E-6</v>
      </c>
      <c r="F233" s="185">
        <v>3.0000000000000001E-5</v>
      </c>
      <c r="G233" s="181">
        <v>10729531310080</v>
      </c>
      <c r="H233" s="182">
        <v>1</v>
      </c>
      <c r="I233" s="183" t="s">
        <v>637</v>
      </c>
      <c r="J233" s="184">
        <v>0.50972399999999995</v>
      </c>
      <c r="K233" s="185">
        <v>699.23606700000005</v>
      </c>
      <c r="L233" s="181">
        <v>1570022129664</v>
      </c>
      <c r="M233" s="182">
        <v>2</v>
      </c>
      <c r="N233" s="183" t="s">
        <v>241</v>
      </c>
      <c r="O233" s="184">
        <v>3.4E-5</v>
      </c>
      <c r="P233" s="185">
        <v>2.7399999999999999E-4</v>
      </c>
      <c r="S233" s="175"/>
    </row>
    <row r="234" spans="1:19" x14ac:dyDescent="0.2">
      <c r="A234" s="172">
        <v>208</v>
      </c>
      <c r="B234" s="181">
        <v>7962534559744</v>
      </c>
      <c r="C234" s="182">
        <v>0</v>
      </c>
      <c r="D234" s="183" t="s">
        <v>586</v>
      </c>
      <c r="E234" s="184">
        <v>0.37134699999999998</v>
      </c>
      <c r="F234" s="185">
        <v>308.554801</v>
      </c>
      <c r="G234" s="181">
        <v>876248612864</v>
      </c>
      <c r="H234" s="182">
        <v>0</v>
      </c>
      <c r="I234" s="183" t="s">
        <v>638</v>
      </c>
      <c r="J234" s="184">
        <v>0.37517899999999998</v>
      </c>
      <c r="K234" s="185">
        <v>312.89099900000002</v>
      </c>
      <c r="L234" s="181">
        <v>6461434773504</v>
      </c>
      <c r="M234" s="182">
        <v>2</v>
      </c>
      <c r="N234" s="183" t="s">
        <v>224</v>
      </c>
      <c r="O234" s="184">
        <v>0</v>
      </c>
      <c r="P234" s="185">
        <v>0</v>
      </c>
      <c r="S234" s="175"/>
    </row>
    <row r="235" spans="1:19" x14ac:dyDescent="0.2">
      <c r="A235" s="172">
        <v>209</v>
      </c>
      <c r="B235" s="181">
        <v>11520550502400</v>
      </c>
      <c r="C235" s="182">
        <v>0</v>
      </c>
      <c r="D235" s="183" t="s">
        <v>588</v>
      </c>
      <c r="E235" s="184">
        <v>0.37332599999999999</v>
      </c>
      <c r="F235" s="185">
        <v>310.78994</v>
      </c>
      <c r="G235" s="181">
        <v>12436814422016</v>
      </c>
      <c r="H235" s="182">
        <v>2</v>
      </c>
      <c r="I235" s="183" t="s">
        <v>253</v>
      </c>
      <c r="J235" s="184">
        <v>0</v>
      </c>
      <c r="K235" s="185">
        <v>0</v>
      </c>
      <c r="L235" s="181">
        <v>859194187776</v>
      </c>
      <c r="M235" s="182">
        <v>1</v>
      </c>
      <c r="N235" s="183" t="s">
        <v>620</v>
      </c>
      <c r="O235" s="184">
        <v>0.50042299999999995</v>
      </c>
      <c r="P235" s="185">
        <v>688.97600699999998</v>
      </c>
      <c r="S235" s="175"/>
    </row>
    <row r="236" spans="1:19" x14ac:dyDescent="0.2">
      <c r="A236" s="172">
        <v>210</v>
      </c>
      <c r="B236" s="181">
        <v>10063011930112</v>
      </c>
      <c r="C236" s="182">
        <v>2</v>
      </c>
      <c r="D236" s="183" t="s">
        <v>263</v>
      </c>
      <c r="E236" s="184">
        <v>1.1E-5</v>
      </c>
      <c r="F236" s="185">
        <v>9.1000000000000003E-5</v>
      </c>
      <c r="G236" s="181">
        <v>7676129730560</v>
      </c>
      <c r="H236" s="182">
        <v>2</v>
      </c>
      <c r="I236" s="183" t="s">
        <v>244</v>
      </c>
      <c r="J236" s="184">
        <v>9.0000000000000002E-6</v>
      </c>
      <c r="K236" s="185">
        <v>7.6000000000000004E-5</v>
      </c>
      <c r="L236" s="181">
        <v>1944341520384</v>
      </c>
      <c r="M236" s="182">
        <v>2</v>
      </c>
      <c r="N236" s="183" t="s">
        <v>179</v>
      </c>
      <c r="O236" s="184">
        <v>0</v>
      </c>
      <c r="P236" s="185">
        <v>0</v>
      </c>
      <c r="S236" s="175"/>
    </row>
    <row r="237" spans="1:19" x14ac:dyDescent="0.2">
      <c r="A237" s="172">
        <v>211</v>
      </c>
      <c r="B237" s="181">
        <v>25086461919232</v>
      </c>
      <c r="C237" s="182">
        <v>0</v>
      </c>
      <c r="D237" s="183" t="s">
        <v>590</v>
      </c>
      <c r="E237" s="184">
        <v>0.37712800000000002</v>
      </c>
      <c r="F237" s="185">
        <v>315.28350599999999</v>
      </c>
      <c r="G237" s="181">
        <v>8925468516352</v>
      </c>
      <c r="H237" s="182">
        <v>0</v>
      </c>
      <c r="I237" s="183" t="s">
        <v>640</v>
      </c>
      <c r="J237" s="184">
        <v>0.37236599999999997</v>
      </c>
      <c r="K237" s="185">
        <v>310.57558499999999</v>
      </c>
      <c r="L237" s="181">
        <v>1711134375936</v>
      </c>
      <c r="M237" s="182">
        <v>0</v>
      </c>
      <c r="N237" s="183" t="s">
        <v>627</v>
      </c>
      <c r="O237" s="184">
        <v>0.372249</v>
      </c>
      <c r="P237" s="185">
        <v>310.24390699999998</v>
      </c>
      <c r="S237" s="175"/>
    </row>
    <row r="238" spans="1:19" x14ac:dyDescent="0.2">
      <c r="A238" s="172">
        <v>212</v>
      </c>
      <c r="B238" s="181">
        <v>18389730418688</v>
      </c>
      <c r="C238" s="182">
        <v>0</v>
      </c>
      <c r="D238" s="183" t="s">
        <v>592</v>
      </c>
      <c r="E238" s="184">
        <v>0.37275999999999998</v>
      </c>
      <c r="F238" s="185">
        <v>310.704408</v>
      </c>
      <c r="G238" s="181">
        <v>15823985229824</v>
      </c>
      <c r="H238" s="182">
        <v>0</v>
      </c>
      <c r="I238" s="183" t="s">
        <v>643</v>
      </c>
      <c r="J238" s="184">
        <v>0.37514900000000001</v>
      </c>
      <c r="K238" s="185">
        <v>313.01208300000002</v>
      </c>
      <c r="L238" s="181">
        <v>65898389504</v>
      </c>
      <c r="M238" s="182">
        <v>2</v>
      </c>
      <c r="N238" s="183" t="s">
        <v>235</v>
      </c>
      <c r="O238" s="184">
        <v>2.0000000000000002E-5</v>
      </c>
      <c r="P238" s="185">
        <v>1.6699999999999999E-4</v>
      </c>
      <c r="S238" s="175"/>
    </row>
    <row r="239" spans="1:19" x14ac:dyDescent="0.2">
      <c r="A239" s="172">
        <v>213</v>
      </c>
      <c r="B239" s="181">
        <v>1019799494656</v>
      </c>
      <c r="C239" s="182">
        <v>0</v>
      </c>
      <c r="D239" s="183" t="s">
        <v>594</v>
      </c>
      <c r="E239" s="184">
        <v>0.37471199999999999</v>
      </c>
      <c r="F239" s="185">
        <v>312.79775100000001</v>
      </c>
      <c r="G239" s="181">
        <v>29814230212608</v>
      </c>
      <c r="H239" s="182">
        <v>0</v>
      </c>
      <c r="I239" s="183" t="s">
        <v>644</v>
      </c>
      <c r="J239" s="184">
        <v>0.37382700000000002</v>
      </c>
      <c r="K239" s="185">
        <v>311.78667799999999</v>
      </c>
      <c r="L239" s="181">
        <v>5256200331264</v>
      </c>
      <c r="M239" s="182">
        <v>0</v>
      </c>
      <c r="N239" s="183" t="s">
        <v>628</v>
      </c>
      <c r="O239" s="184">
        <v>0.37209399999999998</v>
      </c>
      <c r="P239" s="185">
        <v>309.370881</v>
      </c>
      <c r="S239" s="175"/>
    </row>
    <row r="240" spans="1:19" x14ac:dyDescent="0.2">
      <c r="A240" s="172">
        <v>214</v>
      </c>
      <c r="B240" s="181">
        <v>26497653325824</v>
      </c>
      <c r="C240" s="182">
        <v>0</v>
      </c>
      <c r="D240" s="183" t="s">
        <v>595</v>
      </c>
      <c r="E240" s="184">
        <v>0.37520399999999998</v>
      </c>
      <c r="F240" s="185">
        <v>313.31446599999998</v>
      </c>
      <c r="G240" s="181">
        <v>8226654887936</v>
      </c>
      <c r="H240" s="182">
        <v>2</v>
      </c>
      <c r="I240" s="183" t="s">
        <v>225</v>
      </c>
      <c r="J240" s="184">
        <v>1.5E-5</v>
      </c>
      <c r="K240" s="185">
        <v>1.22E-4</v>
      </c>
      <c r="L240" s="181">
        <v>3647854477312</v>
      </c>
      <c r="M240" s="182">
        <v>0</v>
      </c>
      <c r="N240" s="183" t="s">
        <v>629</v>
      </c>
      <c r="O240" s="184">
        <v>0.37426300000000001</v>
      </c>
      <c r="P240" s="185">
        <v>311.89076399999999</v>
      </c>
      <c r="S240" s="175"/>
    </row>
    <row r="241" spans="1:19" x14ac:dyDescent="0.2">
      <c r="A241" s="172">
        <v>215</v>
      </c>
      <c r="B241" s="181">
        <v>332346990592</v>
      </c>
      <c r="C241" s="182">
        <v>2</v>
      </c>
      <c r="D241" s="183" t="s">
        <v>225</v>
      </c>
      <c r="E241" s="184">
        <v>0</v>
      </c>
      <c r="F241" s="185">
        <v>0</v>
      </c>
      <c r="G241" s="181">
        <v>10554166779904</v>
      </c>
      <c r="H241" s="182">
        <v>2</v>
      </c>
      <c r="I241" s="183" t="s">
        <v>245</v>
      </c>
      <c r="J241" s="184">
        <v>1.7E-5</v>
      </c>
      <c r="K241" s="185">
        <v>1.37E-4</v>
      </c>
      <c r="L241" s="181">
        <v>3250787221504</v>
      </c>
      <c r="M241" s="182">
        <v>0</v>
      </c>
      <c r="N241" s="183" t="s">
        <v>634</v>
      </c>
      <c r="O241" s="184">
        <v>0.37487999999999999</v>
      </c>
      <c r="P241" s="185">
        <v>313.17042700000002</v>
      </c>
      <c r="S241" s="175"/>
    </row>
    <row r="242" spans="1:19" x14ac:dyDescent="0.2">
      <c r="A242" s="172">
        <v>216</v>
      </c>
      <c r="B242" s="181">
        <v>8476638429184</v>
      </c>
      <c r="C242" s="182">
        <v>0</v>
      </c>
      <c r="D242" s="183" t="s">
        <v>597</v>
      </c>
      <c r="E242" s="184">
        <v>0.37498599999999999</v>
      </c>
      <c r="F242" s="185">
        <v>313.41547300000002</v>
      </c>
      <c r="G242" s="181">
        <v>28145187848192</v>
      </c>
      <c r="H242" s="182">
        <v>2</v>
      </c>
      <c r="I242" s="183" t="s">
        <v>241</v>
      </c>
      <c r="J242" s="184">
        <v>1.1E-5</v>
      </c>
      <c r="K242" s="185">
        <v>9.1000000000000003E-5</v>
      </c>
      <c r="L242" s="181">
        <v>3331133661184</v>
      </c>
      <c r="M242" s="182">
        <v>0</v>
      </c>
      <c r="N242" s="183" t="s">
        <v>635</v>
      </c>
      <c r="O242" s="184">
        <v>0.37602799999999997</v>
      </c>
      <c r="P242" s="185">
        <v>314.36860200000001</v>
      </c>
      <c r="S242" s="175"/>
    </row>
    <row r="243" spans="1:19" x14ac:dyDescent="0.2">
      <c r="A243" s="172">
        <v>217</v>
      </c>
      <c r="B243" s="181">
        <v>18823944986624</v>
      </c>
      <c r="C243" s="182">
        <v>0</v>
      </c>
      <c r="D243" s="183" t="s">
        <v>598</v>
      </c>
      <c r="E243" s="184">
        <v>0.37210199999999999</v>
      </c>
      <c r="F243" s="185">
        <v>309.92080900000002</v>
      </c>
      <c r="G243" s="181">
        <v>14758745374720</v>
      </c>
      <c r="H243" s="182">
        <v>0</v>
      </c>
      <c r="I243" s="183" t="s">
        <v>649</v>
      </c>
      <c r="J243" s="184">
        <v>0.37170900000000001</v>
      </c>
      <c r="K243" s="185">
        <v>309.11881799999998</v>
      </c>
      <c r="L243" s="181">
        <v>2116050886656</v>
      </c>
      <c r="M243" s="182">
        <v>0</v>
      </c>
      <c r="N243" s="183" t="s">
        <v>639</v>
      </c>
      <c r="O243" s="184">
        <v>0.37693199999999999</v>
      </c>
      <c r="P243" s="185">
        <v>314.91414300000002</v>
      </c>
      <c r="S243" s="175"/>
    </row>
    <row r="244" spans="1:19" x14ac:dyDescent="0.2">
      <c r="A244" s="172">
        <v>218</v>
      </c>
      <c r="B244" s="181">
        <v>19247796600832</v>
      </c>
      <c r="C244" s="182">
        <v>0</v>
      </c>
      <c r="D244" s="183" t="s">
        <v>601</v>
      </c>
      <c r="E244" s="184">
        <v>0.37199300000000002</v>
      </c>
      <c r="F244" s="185">
        <v>309.57494200000002</v>
      </c>
      <c r="G244" s="181">
        <v>5117596000256</v>
      </c>
      <c r="H244" s="182">
        <v>0</v>
      </c>
      <c r="I244" s="183" t="s">
        <v>654</v>
      </c>
      <c r="J244" s="184">
        <v>0.37558599999999998</v>
      </c>
      <c r="K244" s="185">
        <v>313.759252</v>
      </c>
      <c r="L244" s="181">
        <v>5951610404864</v>
      </c>
      <c r="M244" s="182">
        <v>0</v>
      </c>
      <c r="N244" s="183" t="s">
        <v>641</v>
      </c>
      <c r="O244" s="184">
        <v>0.37474600000000002</v>
      </c>
      <c r="P244" s="185">
        <v>312.71876200000003</v>
      </c>
      <c r="S244" s="175"/>
    </row>
    <row r="245" spans="1:19" x14ac:dyDescent="0.2">
      <c r="A245" s="172">
        <v>219</v>
      </c>
      <c r="B245" s="181">
        <v>331072266240</v>
      </c>
      <c r="C245" s="182">
        <v>0</v>
      </c>
      <c r="D245" s="183" t="s">
        <v>604</v>
      </c>
      <c r="E245" s="184">
        <v>0.37727899999999998</v>
      </c>
      <c r="F245" s="185">
        <v>315.45051599999999</v>
      </c>
      <c r="G245" s="181">
        <v>27366552231936</v>
      </c>
      <c r="H245" s="182">
        <v>2</v>
      </c>
      <c r="I245" s="183" t="s">
        <v>241</v>
      </c>
      <c r="J245" s="184">
        <v>1.9000000000000001E-5</v>
      </c>
      <c r="K245" s="185">
        <v>1.5200000000000001E-4</v>
      </c>
      <c r="L245" s="181">
        <v>749181370368</v>
      </c>
      <c r="M245" s="182">
        <v>0</v>
      </c>
      <c r="N245" s="183" t="s">
        <v>642</v>
      </c>
      <c r="O245" s="184">
        <v>0.37636599999999998</v>
      </c>
      <c r="P245" s="185">
        <v>314.814055</v>
      </c>
      <c r="S245" s="175"/>
    </row>
    <row r="246" spans="1:19" x14ac:dyDescent="0.2">
      <c r="A246" s="172">
        <v>220</v>
      </c>
      <c r="B246" s="181">
        <v>29765670699008</v>
      </c>
      <c r="C246" s="182">
        <v>0</v>
      </c>
      <c r="D246" s="183" t="s">
        <v>605</v>
      </c>
      <c r="E246" s="184">
        <v>0.37370399999999998</v>
      </c>
      <c r="F246" s="185">
        <v>311.36131899999998</v>
      </c>
      <c r="G246" s="181">
        <v>16827058003968</v>
      </c>
      <c r="H246" s="182">
        <v>0</v>
      </c>
      <c r="I246" s="183" t="s">
        <v>656</v>
      </c>
      <c r="J246" s="184">
        <v>0.37617800000000001</v>
      </c>
      <c r="K246" s="185">
        <v>314.33571799999999</v>
      </c>
      <c r="L246" s="181">
        <v>4307709911040</v>
      </c>
      <c r="M246" s="182">
        <v>0</v>
      </c>
      <c r="N246" s="183" t="s">
        <v>645</v>
      </c>
      <c r="O246" s="184">
        <v>0.37786599999999998</v>
      </c>
      <c r="P246" s="185">
        <v>316.70525500000002</v>
      </c>
      <c r="S246" s="175"/>
    </row>
    <row r="247" spans="1:19" x14ac:dyDescent="0.2">
      <c r="A247" s="172">
        <v>221</v>
      </c>
      <c r="B247" s="181">
        <v>20169302466560</v>
      </c>
      <c r="C247" s="182">
        <v>0</v>
      </c>
      <c r="D247" s="183" t="s">
        <v>606</v>
      </c>
      <c r="E247" s="184">
        <v>0.37523000000000001</v>
      </c>
      <c r="F247" s="185">
        <v>313.36970600000001</v>
      </c>
      <c r="G247" s="181">
        <v>5450207592448</v>
      </c>
      <c r="H247" s="182">
        <v>2</v>
      </c>
      <c r="I247" s="183" t="s">
        <v>224</v>
      </c>
      <c r="J247" s="184">
        <v>3.4E-5</v>
      </c>
      <c r="K247" s="185">
        <v>2.7399999999999999E-4</v>
      </c>
      <c r="L247" s="181">
        <v>6156931440640</v>
      </c>
      <c r="M247" s="182">
        <v>1</v>
      </c>
      <c r="N247" s="183" t="s">
        <v>646</v>
      </c>
      <c r="O247" s="184">
        <v>0.505826</v>
      </c>
      <c r="P247" s="185">
        <v>694.890086</v>
      </c>
      <c r="S247" s="175"/>
    </row>
    <row r="248" spans="1:19" x14ac:dyDescent="0.2">
      <c r="A248" s="172">
        <v>222</v>
      </c>
      <c r="B248" s="181">
        <v>12434616238080</v>
      </c>
      <c r="C248" s="182">
        <v>2</v>
      </c>
      <c r="D248" s="183" t="s">
        <v>225</v>
      </c>
      <c r="E248" s="184">
        <v>1.1E-5</v>
      </c>
      <c r="F248" s="185">
        <v>9.1000000000000003E-5</v>
      </c>
      <c r="G248" s="181">
        <v>9586193145856</v>
      </c>
      <c r="H248" s="182">
        <v>2</v>
      </c>
      <c r="I248" s="183" t="s">
        <v>179</v>
      </c>
      <c r="J248" s="184">
        <v>2.1999999999999999E-5</v>
      </c>
      <c r="K248" s="185">
        <v>1.83E-4</v>
      </c>
      <c r="L248" s="181">
        <v>1660971646976</v>
      </c>
      <c r="M248" s="182">
        <v>0</v>
      </c>
      <c r="N248" s="183" t="s">
        <v>647</v>
      </c>
      <c r="O248" s="184">
        <v>0.37193700000000002</v>
      </c>
      <c r="P248" s="185">
        <v>309.65239000000003</v>
      </c>
      <c r="S248" s="175"/>
    </row>
    <row r="249" spans="1:19" x14ac:dyDescent="0.2">
      <c r="A249" s="172">
        <v>223</v>
      </c>
      <c r="B249" s="181">
        <v>26038452256768</v>
      </c>
      <c r="C249" s="182">
        <v>1</v>
      </c>
      <c r="D249" s="183" t="s">
        <v>609</v>
      </c>
      <c r="E249" s="184">
        <v>0.49652000000000002</v>
      </c>
      <c r="F249" s="185">
        <v>669.60625400000004</v>
      </c>
      <c r="G249" s="181">
        <v>25153562484736</v>
      </c>
      <c r="H249" s="182">
        <v>1</v>
      </c>
      <c r="I249" s="183" t="s">
        <v>665</v>
      </c>
      <c r="J249" s="184">
        <v>0.50004199999999999</v>
      </c>
      <c r="K249" s="185">
        <v>685.47845600000005</v>
      </c>
      <c r="L249" s="181">
        <v>6379485208576</v>
      </c>
      <c r="M249" s="182">
        <v>2</v>
      </c>
      <c r="N249" s="183" t="s">
        <v>245</v>
      </c>
      <c r="O249" s="184">
        <v>1.2999999999999999E-5</v>
      </c>
      <c r="P249" s="185">
        <v>1.06E-4</v>
      </c>
      <c r="S249" s="175"/>
    </row>
    <row r="250" spans="1:19" x14ac:dyDescent="0.2">
      <c r="A250" s="172">
        <v>224</v>
      </c>
      <c r="B250" s="181">
        <v>4276473880576</v>
      </c>
      <c r="C250" s="182">
        <v>1</v>
      </c>
      <c r="D250" s="183" t="s">
        <v>611</v>
      </c>
      <c r="E250" s="184">
        <v>0.497224</v>
      </c>
      <c r="F250" s="185">
        <v>677.84739000000002</v>
      </c>
      <c r="G250" s="181">
        <v>25589643681792</v>
      </c>
      <c r="H250" s="182">
        <v>2</v>
      </c>
      <c r="I250" s="183" t="s">
        <v>235</v>
      </c>
      <c r="J250" s="184">
        <v>2.0999999999999999E-5</v>
      </c>
      <c r="K250" s="185">
        <v>1.6699999999999999E-4</v>
      </c>
      <c r="L250" s="181">
        <v>2871188725760</v>
      </c>
      <c r="M250" s="182">
        <v>2</v>
      </c>
      <c r="N250" s="183" t="s">
        <v>235</v>
      </c>
      <c r="O250" s="184">
        <v>2.8E-5</v>
      </c>
      <c r="P250" s="185">
        <v>2.2800000000000001E-4</v>
      </c>
      <c r="S250" s="175"/>
    </row>
    <row r="251" spans="1:19" x14ac:dyDescent="0.2">
      <c r="A251" s="172">
        <v>225</v>
      </c>
      <c r="B251" s="181">
        <v>506186809344</v>
      </c>
      <c r="C251" s="182">
        <v>0</v>
      </c>
      <c r="D251" s="183" t="s">
        <v>612</v>
      </c>
      <c r="E251" s="184">
        <v>0.37708000000000003</v>
      </c>
      <c r="F251" s="185">
        <v>315.64169500000003</v>
      </c>
      <c r="G251" s="181">
        <v>15397540462592</v>
      </c>
      <c r="H251" s="182">
        <v>2</v>
      </c>
      <c r="I251" s="183" t="s">
        <v>227</v>
      </c>
      <c r="J251" s="184">
        <v>1.2999999999999999E-5</v>
      </c>
      <c r="K251" s="185">
        <v>1.06E-4</v>
      </c>
      <c r="L251" s="181">
        <v>2742872580096</v>
      </c>
      <c r="M251" s="182">
        <v>1</v>
      </c>
      <c r="N251" s="183" t="s">
        <v>651</v>
      </c>
      <c r="O251" s="184">
        <v>0.50636700000000001</v>
      </c>
      <c r="P251" s="185">
        <v>700.27752799999996</v>
      </c>
      <c r="S251" s="175"/>
    </row>
    <row r="252" spans="1:19" x14ac:dyDescent="0.2">
      <c r="A252" s="172">
        <v>226</v>
      </c>
      <c r="B252" s="181">
        <v>21408762068992</v>
      </c>
      <c r="C252" s="182">
        <v>1</v>
      </c>
      <c r="D252" s="183" t="s">
        <v>613</v>
      </c>
      <c r="E252" s="184">
        <v>0.49283700000000003</v>
      </c>
      <c r="F252" s="185">
        <v>667.29388300000005</v>
      </c>
      <c r="G252" s="181">
        <v>7485199065088</v>
      </c>
      <c r="H252" s="182">
        <v>0</v>
      </c>
      <c r="I252" s="183" t="s">
        <v>668</v>
      </c>
      <c r="J252" s="184">
        <v>0.377052</v>
      </c>
      <c r="K252" s="185">
        <v>315.72558299999997</v>
      </c>
      <c r="L252" s="181">
        <v>6056805564416</v>
      </c>
      <c r="M252" s="182">
        <v>0</v>
      </c>
      <c r="N252" s="183" t="s">
        <v>657</v>
      </c>
      <c r="O252" s="184">
        <v>0.37443599999999999</v>
      </c>
      <c r="P252" s="185">
        <v>312.45525700000002</v>
      </c>
      <c r="S252" s="175"/>
    </row>
    <row r="253" spans="1:19" x14ac:dyDescent="0.2">
      <c r="A253" s="172">
        <v>227</v>
      </c>
      <c r="B253" s="181">
        <v>10745960701952</v>
      </c>
      <c r="C253" s="182">
        <v>2</v>
      </c>
      <c r="D253" s="183" t="s">
        <v>239</v>
      </c>
      <c r="E253" s="184">
        <v>1.5E-5</v>
      </c>
      <c r="F253" s="185">
        <v>1.22E-4</v>
      </c>
      <c r="G253" s="181">
        <v>24345597476864</v>
      </c>
      <c r="H253" s="182">
        <v>1</v>
      </c>
      <c r="I253" s="183" t="s">
        <v>671</v>
      </c>
      <c r="J253" s="184">
        <v>0.50184799999999996</v>
      </c>
      <c r="K253" s="185">
        <v>689.35429299999998</v>
      </c>
      <c r="L253" s="181">
        <v>42088243200</v>
      </c>
      <c r="M253" s="182">
        <v>2</v>
      </c>
      <c r="N253" s="183" t="s">
        <v>241</v>
      </c>
      <c r="O253" s="184">
        <v>6.9999999999999999E-6</v>
      </c>
      <c r="P253" s="185">
        <v>6.0999999999999999E-5</v>
      </c>
      <c r="S253" s="175"/>
    </row>
    <row r="254" spans="1:19" x14ac:dyDescent="0.2">
      <c r="A254" s="172">
        <v>228</v>
      </c>
      <c r="B254" s="181">
        <v>22393712640000</v>
      </c>
      <c r="C254" s="182">
        <v>0</v>
      </c>
      <c r="D254" s="183" t="s">
        <v>615</v>
      </c>
      <c r="E254" s="184">
        <v>0.36944100000000002</v>
      </c>
      <c r="F254" s="185">
        <v>306.30805299999997</v>
      </c>
      <c r="G254" s="181">
        <v>27459639386112</v>
      </c>
      <c r="H254" s="182">
        <v>2</v>
      </c>
      <c r="I254" s="183" t="s">
        <v>244</v>
      </c>
      <c r="J254" s="184">
        <v>2.0999999999999999E-5</v>
      </c>
      <c r="K254" s="185">
        <v>1.6699999999999999E-4</v>
      </c>
      <c r="L254" s="181">
        <v>1244786982912</v>
      </c>
      <c r="M254" s="182">
        <v>0</v>
      </c>
      <c r="N254" s="183" t="s">
        <v>659</v>
      </c>
      <c r="O254" s="184">
        <v>0.37527500000000003</v>
      </c>
      <c r="P254" s="185">
        <v>313.19199200000003</v>
      </c>
      <c r="S254" s="175"/>
    </row>
    <row r="255" spans="1:19" x14ac:dyDescent="0.2">
      <c r="A255" s="172">
        <v>229</v>
      </c>
      <c r="B255" s="181">
        <v>9734401327104</v>
      </c>
      <c r="C255" s="182">
        <v>2</v>
      </c>
      <c r="D255" s="183" t="s">
        <v>246</v>
      </c>
      <c r="E255" s="184">
        <v>0</v>
      </c>
      <c r="F255" s="185">
        <v>0</v>
      </c>
      <c r="G255" s="181">
        <v>8268619915264</v>
      </c>
      <c r="H255" s="182">
        <v>0</v>
      </c>
      <c r="I255" s="183" t="s">
        <v>672</v>
      </c>
      <c r="J255" s="184">
        <v>0.37695699999999999</v>
      </c>
      <c r="K255" s="185">
        <v>315.74142999999998</v>
      </c>
      <c r="L255" s="181">
        <v>3451351957504</v>
      </c>
      <c r="M255" s="182">
        <v>0</v>
      </c>
      <c r="N255" s="183" t="s">
        <v>660</v>
      </c>
      <c r="O255" s="184">
        <v>0.372755</v>
      </c>
      <c r="P255" s="185">
        <v>310.35967699999998</v>
      </c>
      <c r="S255" s="175"/>
    </row>
    <row r="256" spans="1:19" x14ac:dyDescent="0.2">
      <c r="A256" s="172">
        <v>230</v>
      </c>
      <c r="B256" s="181">
        <v>8639523479552</v>
      </c>
      <c r="C256" s="182">
        <v>2</v>
      </c>
      <c r="D256" s="183" t="s">
        <v>244</v>
      </c>
      <c r="E256" s="184">
        <v>2.0999999999999999E-5</v>
      </c>
      <c r="F256" s="185">
        <v>1.6699999999999999E-4</v>
      </c>
      <c r="G256" s="181">
        <v>8871553605632</v>
      </c>
      <c r="H256" s="182">
        <v>1</v>
      </c>
      <c r="I256" s="183" t="s">
        <v>673</v>
      </c>
      <c r="J256" s="184">
        <v>0.49459700000000001</v>
      </c>
      <c r="K256" s="185">
        <v>669.92538300000001</v>
      </c>
      <c r="L256" s="181">
        <v>6418993963008</v>
      </c>
      <c r="M256" s="182">
        <v>2</v>
      </c>
      <c r="N256" s="183" t="s">
        <v>241</v>
      </c>
      <c r="O256" s="184">
        <v>6.9999999999999999E-6</v>
      </c>
      <c r="P256" s="185">
        <v>6.0999999999999999E-5</v>
      </c>
      <c r="S256" s="175"/>
    </row>
    <row r="257" spans="1:19" x14ac:dyDescent="0.2">
      <c r="A257" s="172">
        <v>231</v>
      </c>
      <c r="B257" s="181">
        <v>12826253492224</v>
      </c>
      <c r="C257" s="182">
        <v>2</v>
      </c>
      <c r="D257" s="183" t="s">
        <v>225</v>
      </c>
      <c r="E257" s="184">
        <v>0</v>
      </c>
      <c r="F257" s="185">
        <v>0</v>
      </c>
      <c r="G257" s="181">
        <v>8195217399808</v>
      </c>
      <c r="H257" s="182">
        <v>0</v>
      </c>
      <c r="I257" s="183" t="s">
        <v>677</v>
      </c>
      <c r="J257" s="184">
        <v>0.37112800000000001</v>
      </c>
      <c r="K257" s="185">
        <v>308.50368800000001</v>
      </c>
      <c r="L257" s="181">
        <v>5093500223488</v>
      </c>
      <c r="M257" s="182">
        <v>2</v>
      </c>
      <c r="N257" s="183" t="s">
        <v>263</v>
      </c>
      <c r="O257" s="184">
        <v>1.9000000000000001E-5</v>
      </c>
      <c r="P257" s="185">
        <v>1.5200000000000001E-4</v>
      </c>
      <c r="S257" s="175"/>
    </row>
    <row r="258" spans="1:19" x14ac:dyDescent="0.2">
      <c r="A258" s="172">
        <v>232</v>
      </c>
      <c r="B258" s="181">
        <v>24995601334272</v>
      </c>
      <c r="C258" s="182">
        <v>0</v>
      </c>
      <c r="D258" s="183" t="s">
        <v>617</v>
      </c>
      <c r="E258" s="184">
        <v>0.37676199999999999</v>
      </c>
      <c r="F258" s="185">
        <v>314.897064</v>
      </c>
      <c r="G258" s="181">
        <v>26417455972352</v>
      </c>
      <c r="H258" s="182">
        <v>2</v>
      </c>
      <c r="I258" s="183" t="s">
        <v>246</v>
      </c>
      <c r="J258" s="184">
        <v>6.9999999999999999E-6</v>
      </c>
      <c r="K258" s="185">
        <v>6.0999999999999999E-5</v>
      </c>
      <c r="L258" s="181">
        <v>1611576508416</v>
      </c>
      <c r="M258" s="182">
        <v>2</v>
      </c>
      <c r="N258" s="183" t="s">
        <v>224</v>
      </c>
      <c r="O258" s="184">
        <v>1.5E-5</v>
      </c>
      <c r="P258" s="185">
        <v>1.22E-4</v>
      </c>
      <c r="S258" s="175"/>
    </row>
    <row r="259" spans="1:19" x14ac:dyDescent="0.2">
      <c r="A259" s="172">
        <v>233</v>
      </c>
      <c r="B259" s="181">
        <v>21007546761216</v>
      </c>
      <c r="C259" s="182">
        <v>0</v>
      </c>
      <c r="D259" s="183" t="s">
        <v>618</v>
      </c>
      <c r="E259" s="184">
        <v>0.37281399999999998</v>
      </c>
      <c r="F259" s="185">
        <v>310.15739500000001</v>
      </c>
      <c r="G259" s="181">
        <v>2466484822016</v>
      </c>
      <c r="H259" s="182">
        <v>2</v>
      </c>
      <c r="I259" s="183" t="s">
        <v>224</v>
      </c>
      <c r="J259" s="184">
        <v>3.0000000000000001E-5</v>
      </c>
      <c r="K259" s="185">
        <v>2.4399999999999999E-4</v>
      </c>
      <c r="L259" s="181">
        <v>5109509324800</v>
      </c>
      <c r="M259" s="182">
        <v>0</v>
      </c>
      <c r="N259" s="183" t="s">
        <v>662</v>
      </c>
      <c r="O259" s="184">
        <v>0.37048700000000001</v>
      </c>
      <c r="P259" s="185">
        <v>307.45353599999999</v>
      </c>
      <c r="S259" s="175"/>
    </row>
    <row r="260" spans="1:19" x14ac:dyDescent="0.2">
      <c r="A260" s="172">
        <v>234</v>
      </c>
      <c r="B260" s="181">
        <v>23732873494528</v>
      </c>
      <c r="C260" s="182">
        <v>2</v>
      </c>
      <c r="D260" s="183" t="s">
        <v>235</v>
      </c>
      <c r="E260" s="184">
        <v>3.1999999999999999E-5</v>
      </c>
      <c r="F260" s="185">
        <v>2.5900000000000001E-4</v>
      </c>
      <c r="G260" s="181">
        <v>11425078689792</v>
      </c>
      <c r="H260" s="182">
        <v>1</v>
      </c>
      <c r="I260" s="183" t="s">
        <v>684</v>
      </c>
      <c r="J260" s="184">
        <v>0.49405199999999999</v>
      </c>
      <c r="K260" s="185">
        <v>675.54818399999999</v>
      </c>
      <c r="L260" s="181">
        <v>1861324079104</v>
      </c>
      <c r="M260" s="182">
        <v>0</v>
      </c>
      <c r="N260" s="183" t="s">
        <v>669</v>
      </c>
      <c r="O260" s="184">
        <v>0.37399399999999999</v>
      </c>
      <c r="P260" s="185">
        <v>312.31634400000002</v>
      </c>
      <c r="S260" s="175"/>
    </row>
    <row r="261" spans="1:19" x14ac:dyDescent="0.2">
      <c r="A261" s="172">
        <v>235</v>
      </c>
      <c r="B261" s="181">
        <v>11955095379968</v>
      </c>
      <c r="C261" s="182">
        <v>2</v>
      </c>
      <c r="D261" s="183" t="s">
        <v>225</v>
      </c>
      <c r="E261" s="184">
        <v>1.5E-5</v>
      </c>
      <c r="F261" s="185">
        <v>1.22E-4</v>
      </c>
      <c r="G261" s="181">
        <v>16616007598080</v>
      </c>
      <c r="H261" s="182">
        <v>1</v>
      </c>
      <c r="I261" s="183" t="s">
        <v>685</v>
      </c>
      <c r="J261" s="184">
        <v>0.49503900000000001</v>
      </c>
      <c r="K261" s="185">
        <v>675.73804600000005</v>
      </c>
      <c r="L261" s="181">
        <v>6504579334144</v>
      </c>
      <c r="M261" s="182">
        <v>2</v>
      </c>
      <c r="N261" s="183" t="s">
        <v>241</v>
      </c>
      <c r="O261" s="184">
        <v>1.1E-5</v>
      </c>
      <c r="P261" s="185">
        <v>9.1000000000000003E-5</v>
      </c>
      <c r="S261" s="175"/>
    </row>
    <row r="262" spans="1:19" x14ac:dyDescent="0.2">
      <c r="A262" s="172">
        <v>236</v>
      </c>
      <c r="B262" s="181">
        <v>4940248522752</v>
      </c>
      <c r="C262" s="182">
        <v>2</v>
      </c>
      <c r="D262" s="183" t="s">
        <v>238</v>
      </c>
      <c r="E262" s="184">
        <v>2.0000000000000002E-5</v>
      </c>
      <c r="F262" s="185">
        <v>1.6699999999999999E-4</v>
      </c>
      <c r="G262" s="181">
        <v>12154206134272</v>
      </c>
      <c r="H262" s="182">
        <v>2</v>
      </c>
      <c r="I262" s="183" t="s">
        <v>225</v>
      </c>
      <c r="J262" s="184">
        <v>1.9000000000000001E-5</v>
      </c>
      <c r="K262" s="185">
        <v>1.5200000000000001E-4</v>
      </c>
      <c r="L262" s="181">
        <v>6012885344256</v>
      </c>
      <c r="M262" s="182">
        <v>0</v>
      </c>
      <c r="N262" s="183" t="s">
        <v>674</v>
      </c>
      <c r="O262" s="184">
        <v>0.37572</v>
      </c>
      <c r="P262" s="185">
        <v>314.43981500000001</v>
      </c>
      <c r="S262" s="175"/>
    </row>
    <row r="263" spans="1:19" x14ac:dyDescent="0.2">
      <c r="A263" s="172">
        <v>237</v>
      </c>
      <c r="B263" s="181">
        <v>12084015054848</v>
      </c>
      <c r="C263" s="182">
        <v>0</v>
      </c>
      <c r="D263" s="183" t="s">
        <v>621</v>
      </c>
      <c r="E263" s="184">
        <v>0.37530400000000003</v>
      </c>
      <c r="F263" s="185">
        <v>313.41879699999998</v>
      </c>
      <c r="G263" s="181">
        <v>29796100235264</v>
      </c>
      <c r="H263" s="182">
        <v>2</v>
      </c>
      <c r="I263" s="183" t="s">
        <v>239</v>
      </c>
      <c r="J263" s="184">
        <v>6.9999999999999999E-6</v>
      </c>
      <c r="K263" s="185">
        <v>6.0999999999999999E-5</v>
      </c>
      <c r="L263" s="181">
        <v>699023753216</v>
      </c>
      <c r="M263" s="182">
        <v>1</v>
      </c>
      <c r="N263" s="183" t="s">
        <v>679</v>
      </c>
      <c r="O263" s="184">
        <v>0.50630600000000003</v>
      </c>
      <c r="P263" s="185">
        <v>697.88725599999998</v>
      </c>
      <c r="S263" s="175"/>
    </row>
    <row r="264" spans="1:19" x14ac:dyDescent="0.2">
      <c r="A264" s="172">
        <v>238</v>
      </c>
      <c r="B264" s="181">
        <v>1491831111680</v>
      </c>
      <c r="C264" s="182">
        <v>1</v>
      </c>
      <c r="D264" s="183" t="s">
        <v>622</v>
      </c>
      <c r="E264" s="184">
        <v>0.49593300000000001</v>
      </c>
      <c r="F264" s="185">
        <v>675.85262799999998</v>
      </c>
      <c r="G264" s="181">
        <v>20489870221312</v>
      </c>
      <c r="H264" s="182">
        <v>2</v>
      </c>
      <c r="I264" s="183" t="s">
        <v>227</v>
      </c>
      <c r="J264" s="184">
        <v>1.2999999999999999E-5</v>
      </c>
      <c r="K264" s="185">
        <v>1.06E-4</v>
      </c>
      <c r="L264" s="181">
        <v>5032166727680</v>
      </c>
      <c r="M264" s="182">
        <v>2</v>
      </c>
      <c r="N264" s="183" t="s">
        <v>253</v>
      </c>
      <c r="O264" s="184">
        <v>3.0000000000000001E-6</v>
      </c>
      <c r="P264" s="185">
        <v>3.0000000000000001E-5</v>
      </c>
      <c r="S264" s="175"/>
    </row>
    <row r="265" spans="1:19" x14ac:dyDescent="0.2">
      <c r="A265" s="172">
        <v>239</v>
      </c>
      <c r="B265" s="181">
        <v>15159558037504</v>
      </c>
      <c r="C265" s="182">
        <v>0</v>
      </c>
      <c r="D265" s="183" t="s">
        <v>623</v>
      </c>
      <c r="E265" s="184">
        <v>0.37920999999999999</v>
      </c>
      <c r="F265" s="185">
        <v>317.76646099999999</v>
      </c>
      <c r="G265" s="181">
        <v>18313308110848</v>
      </c>
      <c r="H265" s="182">
        <v>1</v>
      </c>
      <c r="I265" s="183" t="s">
        <v>694</v>
      </c>
      <c r="J265" s="184">
        <v>0.48802099999999998</v>
      </c>
      <c r="K265" s="185">
        <v>656.65982099999997</v>
      </c>
      <c r="L265" s="181">
        <v>1068813811712</v>
      </c>
      <c r="M265" s="182">
        <v>2</v>
      </c>
      <c r="N265" s="183" t="s">
        <v>225</v>
      </c>
      <c r="O265" s="184">
        <v>0</v>
      </c>
      <c r="P265" s="185">
        <v>0</v>
      </c>
      <c r="S265" s="175"/>
    </row>
    <row r="266" spans="1:19" x14ac:dyDescent="0.2">
      <c r="A266" s="172">
        <v>240</v>
      </c>
      <c r="B266" s="181">
        <v>14974371790848</v>
      </c>
      <c r="C266" s="182">
        <v>1</v>
      </c>
      <c r="D266" s="183" t="s">
        <v>625</v>
      </c>
      <c r="E266" s="184">
        <v>0.49722</v>
      </c>
      <c r="F266" s="185">
        <v>677.41583000000003</v>
      </c>
      <c r="G266" s="181">
        <v>18673153974272</v>
      </c>
      <c r="H266" s="182">
        <v>0</v>
      </c>
      <c r="I266" s="183" t="s">
        <v>696</v>
      </c>
      <c r="J266" s="184">
        <v>0.372224</v>
      </c>
      <c r="K266" s="185">
        <v>309.78410400000001</v>
      </c>
      <c r="L266" s="181">
        <v>1575533027328</v>
      </c>
      <c r="M266" s="182">
        <v>2</v>
      </c>
      <c r="N266" s="183" t="s">
        <v>244</v>
      </c>
      <c r="O266" s="184">
        <v>9.0000000000000002E-6</v>
      </c>
      <c r="P266" s="185">
        <v>7.6000000000000004E-5</v>
      </c>
      <c r="S266" s="175"/>
    </row>
    <row r="267" spans="1:19" x14ac:dyDescent="0.2">
      <c r="A267" s="172">
        <v>241</v>
      </c>
      <c r="B267" s="181">
        <v>2799632072704</v>
      </c>
      <c r="C267" s="182">
        <v>1</v>
      </c>
      <c r="D267" s="183" t="s">
        <v>626</v>
      </c>
      <c r="E267" s="184">
        <v>0.49856899999999998</v>
      </c>
      <c r="F267" s="185">
        <v>673.91575599999999</v>
      </c>
      <c r="G267" s="181">
        <v>16060465119232</v>
      </c>
      <c r="H267" s="182">
        <v>0</v>
      </c>
      <c r="I267" s="183" t="s">
        <v>697</v>
      </c>
      <c r="J267" s="184">
        <v>0.37724299999999999</v>
      </c>
      <c r="K267" s="185">
        <v>315.55003499999998</v>
      </c>
      <c r="L267" s="181">
        <v>4095242485760</v>
      </c>
      <c r="M267" s="182">
        <v>1</v>
      </c>
      <c r="N267" s="183" t="s">
        <v>683</v>
      </c>
      <c r="O267" s="184">
        <v>0.49543999999999999</v>
      </c>
      <c r="P267" s="185">
        <v>668.62300400000004</v>
      </c>
      <c r="S267" s="175"/>
    </row>
    <row r="268" spans="1:19" x14ac:dyDescent="0.2">
      <c r="A268" s="172">
        <v>242</v>
      </c>
      <c r="B268" s="181">
        <v>912910123008</v>
      </c>
      <c r="C268" s="182">
        <v>1</v>
      </c>
      <c r="D268" s="183" t="s">
        <v>630</v>
      </c>
      <c r="E268" s="184">
        <v>0.49656</v>
      </c>
      <c r="F268" s="185">
        <v>676.84126000000003</v>
      </c>
      <c r="G268" s="181">
        <v>18078192828416</v>
      </c>
      <c r="H268" s="182">
        <v>0</v>
      </c>
      <c r="I268" s="183" t="s">
        <v>699</v>
      </c>
      <c r="J268" s="184">
        <v>0.37337700000000001</v>
      </c>
      <c r="K268" s="185">
        <v>311.35283600000002</v>
      </c>
      <c r="L268" s="181">
        <v>5052247080960</v>
      </c>
      <c r="M268" s="182">
        <v>2</v>
      </c>
      <c r="N268" s="183" t="s">
        <v>238</v>
      </c>
      <c r="O268" s="184">
        <v>2.0999999999999999E-5</v>
      </c>
      <c r="P268" s="185">
        <v>1.6699999999999999E-4</v>
      </c>
      <c r="S268" s="175"/>
    </row>
    <row r="269" spans="1:19" x14ac:dyDescent="0.2">
      <c r="A269" s="172">
        <v>243</v>
      </c>
      <c r="B269" s="181">
        <v>20793605742592</v>
      </c>
      <c r="C269" s="182">
        <v>0</v>
      </c>
      <c r="D269" s="183" t="s">
        <v>631</v>
      </c>
      <c r="E269" s="184">
        <v>0.37596499999999999</v>
      </c>
      <c r="F269" s="185">
        <v>314.45427599999999</v>
      </c>
      <c r="G269" s="181">
        <v>6835552600064</v>
      </c>
      <c r="H269" s="182">
        <v>0</v>
      </c>
      <c r="I269" s="183" t="s">
        <v>705</v>
      </c>
      <c r="J269" s="184">
        <v>0.37396499999999999</v>
      </c>
      <c r="K269" s="185">
        <v>311.83244500000001</v>
      </c>
      <c r="L269" s="181">
        <v>3131328430080</v>
      </c>
      <c r="M269" s="182">
        <v>2</v>
      </c>
      <c r="N269" s="183" t="s">
        <v>238</v>
      </c>
      <c r="O269" s="184">
        <v>5.0000000000000004E-6</v>
      </c>
      <c r="P269" s="185">
        <v>4.5000000000000003E-5</v>
      </c>
      <c r="S269" s="175"/>
    </row>
    <row r="270" spans="1:19" x14ac:dyDescent="0.2">
      <c r="A270" s="172">
        <v>244</v>
      </c>
      <c r="B270" s="181">
        <v>12228811350016</v>
      </c>
      <c r="C270" s="182">
        <v>2</v>
      </c>
      <c r="D270" s="183" t="s">
        <v>179</v>
      </c>
      <c r="E270" s="184">
        <v>1.9000000000000001E-5</v>
      </c>
      <c r="F270" s="185">
        <v>1.5200000000000001E-4</v>
      </c>
      <c r="G270" s="181">
        <v>3422772314112</v>
      </c>
      <c r="H270" s="182">
        <v>0</v>
      </c>
      <c r="I270" s="183" t="s">
        <v>706</v>
      </c>
      <c r="J270" s="184">
        <v>0.37812800000000002</v>
      </c>
      <c r="K270" s="185">
        <v>316.44073800000001</v>
      </c>
      <c r="L270" s="181">
        <v>1184180355072</v>
      </c>
      <c r="M270" s="182">
        <v>2</v>
      </c>
      <c r="N270" s="183" t="s">
        <v>241</v>
      </c>
      <c r="O270" s="184">
        <v>2.1999999999999999E-5</v>
      </c>
      <c r="P270" s="185">
        <v>1.83E-4</v>
      </c>
      <c r="S270" s="175"/>
    </row>
    <row r="271" spans="1:19" x14ac:dyDescent="0.2">
      <c r="A271" s="172">
        <v>245</v>
      </c>
      <c r="B271" s="181">
        <v>24806016040960</v>
      </c>
      <c r="C271" s="182">
        <v>2</v>
      </c>
      <c r="D271" s="183" t="s">
        <v>246</v>
      </c>
      <c r="E271" s="184">
        <v>1.9000000000000001E-5</v>
      </c>
      <c r="F271" s="185">
        <v>1.5200000000000001E-4</v>
      </c>
      <c r="G271" s="181">
        <v>22192229916672</v>
      </c>
      <c r="H271" s="182">
        <v>0</v>
      </c>
      <c r="I271" s="183" t="s">
        <v>708</v>
      </c>
      <c r="J271" s="184">
        <v>0.37618699999999999</v>
      </c>
      <c r="K271" s="185">
        <v>314.25191999999998</v>
      </c>
      <c r="L271" s="181">
        <v>3055405801472</v>
      </c>
      <c r="M271" s="182">
        <v>0</v>
      </c>
      <c r="N271" s="183" t="s">
        <v>692</v>
      </c>
      <c r="O271" s="184">
        <v>0.376556</v>
      </c>
      <c r="P271" s="185">
        <v>314.75130899999999</v>
      </c>
      <c r="S271" s="175"/>
    </row>
    <row r="272" spans="1:19" x14ac:dyDescent="0.2">
      <c r="A272" s="172">
        <v>246</v>
      </c>
      <c r="B272" s="181">
        <v>7013279113216</v>
      </c>
      <c r="C272" s="182">
        <v>0</v>
      </c>
      <c r="D272" s="183" t="s">
        <v>636</v>
      </c>
      <c r="E272" s="184">
        <v>0.37742199999999998</v>
      </c>
      <c r="F272" s="185">
        <v>315.76644599999997</v>
      </c>
      <c r="G272" s="181">
        <v>20529092845568</v>
      </c>
      <c r="H272" s="182">
        <v>2</v>
      </c>
      <c r="I272" s="183" t="s">
        <v>235</v>
      </c>
      <c r="J272" s="184">
        <v>2.8E-5</v>
      </c>
      <c r="K272" s="185">
        <v>2.2800000000000001E-4</v>
      </c>
      <c r="L272" s="181">
        <v>2177778106368</v>
      </c>
      <c r="M272" s="182">
        <v>0</v>
      </c>
      <c r="N272" s="183" t="s">
        <v>695</v>
      </c>
      <c r="O272" s="184">
        <v>0.37294899999999997</v>
      </c>
      <c r="P272" s="185">
        <v>310.67879699999997</v>
      </c>
      <c r="S272" s="175"/>
    </row>
    <row r="273" spans="1:19" x14ac:dyDescent="0.2">
      <c r="A273" s="172">
        <v>247</v>
      </c>
      <c r="B273" s="181">
        <v>13753601490944</v>
      </c>
      <c r="C273" s="182">
        <v>1</v>
      </c>
      <c r="D273" s="183" t="s">
        <v>648</v>
      </c>
      <c r="E273" s="184">
        <v>0.50833399999999995</v>
      </c>
      <c r="F273" s="185">
        <v>703.65025200000002</v>
      </c>
      <c r="G273" s="181">
        <v>28111311437824</v>
      </c>
      <c r="H273" s="182">
        <v>0</v>
      </c>
      <c r="I273" s="183" t="s">
        <v>710</v>
      </c>
      <c r="J273" s="184">
        <v>0.37075799999999998</v>
      </c>
      <c r="K273" s="185">
        <v>307.920951</v>
      </c>
      <c r="L273" s="181">
        <v>2507358191616</v>
      </c>
      <c r="M273" s="182">
        <v>2</v>
      </c>
      <c r="N273" s="183" t="s">
        <v>253</v>
      </c>
      <c r="O273" s="184">
        <v>6.9999999999999999E-6</v>
      </c>
      <c r="P273" s="185">
        <v>6.0999999999999999E-5</v>
      </c>
      <c r="S273" s="175"/>
    </row>
    <row r="274" spans="1:19" x14ac:dyDescent="0.2">
      <c r="A274" s="172">
        <v>248</v>
      </c>
      <c r="B274" s="181">
        <v>20676229971968</v>
      </c>
      <c r="C274" s="182">
        <v>1</v>
      </c>
      <c r="D274" s="183" t="s">
        <v>650</v>
      </c>
      <c r="E274" s="184">
        <v>0.501753</v>
      </c>
      <c r="F274" s="185">
        <v>686.19715799999994</v>
      </c>
      <c r="G274" s="181">
        <v>1254593036288</v>
      </c>
      <c r="H274" s="182">
        <v>1</v>
      </c>
      <c r="I274" s="183" t="s">
        <v>714</v>
      </c>
      <c r="J274" s="184">
        <v>0.50419999999999998</v>
      </c>
      <c r="K274" s="185">
        <v>687.82886699999995</v>
      </c>
      <c r="L274" s="181">
        <v>303541805056</v>
      </c>
      <c r="M274" s="182">
        <v>1</v>
      </c>
      <c r="N274" s="183" t="s">
        <v>700</v>
      </c>
      <c r="O274" s="184">
        <v>0.50254699999999997</v>
      </c>
      <c r="P274" s="185">
        <v>689.53743699999995</v>
      </c>
      <c r="S274" s="175"/>
    </row>
    <row r="275" spans="1:19" x14ac:dyDescent="0.2">
      <c r="A275" s="172">
        <v>249</v>
      </c>
      <c r="B275" s="181">
        <v>13107024117760</v>
      </c>
      <c r="C275" s="182">
        <v>2</v>
      </c>
      <c r="D275" s="183" t="s">
        <v>235</v>
      </c>
      <c r="E275" s="184">
        <v>2.0999999999999999E-5</v>
      </c>
      <c r="F275" s="185">
        <v>1.6699999999999999E-4</v>
      </c>
      <c r="G275" s="181">
        <v>4062123261952</v>
      </c>
      <c r="H275" s="182">
        <v>2</v>
      </c>
      <c r="I275" s="183" t="s">
        <v>263</v>
      </c>
      <c r="J275" s="184">
        <v>6.9999999999999999E-6</v>
      </c>
      <c r="K275" s="185">
        <v>6.0999999999999999E-5</v>
      </c>
      <c r="L275" s="181">
        <v>567070900224</v>
      </c>
      <c r="M275" s="182">
        <v>0</v>
      </c>
      <c r="N275" s="183" t="s">
        <v>702</v>
      </c>
      <c r="O275" s="184">
        <v>0.37569399999999997</v>
      </c>
      <c r="P275" s="185">
        <v>314.07702699999999</v>
      </c>
      <c r="S275" s="175"/>
    </row>
    <row r="276" spans="1:19" x14ac:dyDescent="0.2">
      <c r="A276" s="172">
        <v>250</v>
      </c>
      <c r="B276" s="181">
        <v>11599930220544</v>
      </c>
      <c r="C276" s="182">
        <v>0</v>
      </c>
      <c r="D276" s="183" t="s">
        <v>652</v>
      </c>
      <c r="E276" s="184">
        <v>0.372145</v>
      </c>
      <c r="F276" s="185">
        <v>309.541042</v>
      </c>
      <c r="G276" s="181">
        <v>14383376113664</v>
      </c>
      <c r="H276" s="182">
        <v>0</v>
      </c>
      <c r="I276" s="183" t="s">
        <v>717</v>
      </c>
      <c r="J276" s="184">
        <v>0.37548700000000002</v>
      </c>
      <c r="K276" s="185">
        <v>314.28880900000001</v>
      </c>
      <c r="L276" s="181">
        <v>2270746722304</v>
      </c>
      <c r="M276" s="182">
        <v>0</v>
      </c>
      <c r="N276" s="183" t="s">
        <v>703</v>
      </c>
      <c r="O276" s="184">
        <v>0.37462000000000001</v>
      </c>
      <c r="P276" s="185">
        <v>312.485275</v>
      </c>
      <c r="S276" s="175"/>
    </row>
    <row r="277" spans="1:19" x14ac:dyDescent="0.2">
      <c r="A277" s="172">
        <v>251</v>
      </c>
      <c r="B277" s="181">
        <v>3701889236992</v>
      </c>
      <c r="C277" s="182">
        <v>0</v>
      </c>
      <c r="D277" s="183" t="s">
        <v>653</v>
      </c>
      <c r="E277" s="184">
        <v>0.37881799999999999</v>
      </c>
      <c r="F277" s="185">
        <v>318.072834</v>
      </c>
      <c r="G277" s="181">
        <v>13606907453440</v>
      </c>
      <c r="H277" s="182">
        <v>1</v>
      </c>
      <c r="I277" s="183" t="s">
        <v>721</v>
      </c>
      <c r="J277" s="184">
        <v>0.50364399999999998</v>
      </c>
      <c r="K277" s="185">
        <v>691.39036499999997</v>
      </c>
      <c r="L277" s="181">
        <v>5174004359168</v>
      </c>
      <c r="M277" s="182">
        <v>1</v>
      </c>
      <c r="N277" s="183" t="s">
        <v>704</v>
      </c>
      <c r="O277" s="184">
        <v>0.49582599999999999</v>
      </c>
      <c r="P277" s="185">
        <v>671.34754099999998</v>
      </c>
      <c r="S277" s="175"/>
    </row>
    <row r="278" spans="1:19" x14ac:dyDescent="0.2">
      <c r="A278" s="172">
        <v>252</v>
      </c>
      <c r="B278" s="181">
        <v>28714887823360</v>
      </c>
      <c r="C278" s="182">
        <v>2</v>
      </c>
      <c r="D278" s="183" t="s">
        <v>233</v>
      </c>
      <c r="E278" s="184">
        <v>5.0000000000000004E-6</v>
      </c>
      <c r="F278" s="185">
        <v>4.5000000000000003E-5</v>
      </c>
      <c r="G278" s="181">
        <v>12340622606336</v>
      </c>
      <c r="H278" s="182">
        <v>0</v>
      </c>
      <c r="I278" s="183" t="s">
        <v>729</v>
      </c>
      <c r="J278" s="184">
        <v>0.37299500000000002</v>
      </c>
      <c r="K278" s="185">
        <v>310.73263700000001</v>
      </c>
      <c r="L278" s="181">
        <v>2744544870400</v>
      </c>
      <c r="M278" s="182">
        <v>2</v>
      </c>
      <c r="N278" s="183" t="s">
        <v>227</v>
      </c>
      <c r="O278" s="184">
        <v>2.0999999999999999E-5</v>
      </c>
      <c r="P278" s="185">
        <v>1.6699999999999999E-4</v>
      </c>
      <c r="S278" s="175"/>
    </row>
    <row r="279" spans="1:19" x14ac:dyDescent="0.2">
      <c r="A279" s="172">
        <v>253</v>
      </c>
      <c r="B279" s="181">
        <v>4480982089728</v>
      </c>
      <c r="C279" s="182">
        <v>1</v>
      </c>
      <c r="D279" s="183" t="s">
        <v>655</v>
      </c>
      <c r="E279" s="184">
        <v>0.49882900000000002</v>
      </c>
      <c r="F279" s="185">
        <v>681.15356199999997</v>
      </c>
      <c r="G279" s="181">
        <v>10978196381696</v>
      </c>
      <c r="H279" s="182">
        <v>0</v>
      </c>
      <c r="I279" s="183" t="s">
        <v>731</v>
      </c>
      <c r="J279" s="184">
        <v>0.37262200000000001</v>
      </c>
      <c r="K279" s="185">
        <v>310.0831</v>
      </c>
      <c r="L279" s="181">
        <v>220377112576</v>
      </c>
      <c r="M279" s="182">
        <v>1</v>
      </c>
      <c r="N279" s="183" t="s">
        <v>709</v>
      </c>
      <c r="O279" s="184">
        <v>0.504834</v>
      </c>
      <c r="P279" s="185">
        <v>689.97485600000005</v>
      </c>
      <c r="S279" s="175"/>
    </row>
    <row r="280" spans="1:19" x14ac:dyDescent="0.2">
      <c r="A280" s="172">
        <v>254</v>
      </c>
      <c r="B280" s="181">
        <v>712980914176</v>
      </c>
      <c r="C280" s="182">
        <v>1</v>
      </c>
      <c r="D280" s="183" t="s">
        <v>658</v>
      </c>
      <c r="E280" s="184">
        <v>0.50390599999999997</v>
      </c>
      <c r="F280" s="185">
        <v>687.94484</v>
      </c>
      <c r="G280" s="181">
        <v>17425239900160</v>
      </c>
      <c r="H280" s="182">
        <v>1</v>
      </c>
      <c r="I280" s="183" t="s">
        <v>734</v>
      </c>
      <c r="J280" s="184">
        <v>0.49886799999999998</v>
      </c>
      <c r="K280" s="185">
        <v>683.31956400000001</v>
      </c>
      <c r="L280" s="181">
        <v>5993749618688</v>
      </c>
      <c r="M280" s="182">
        <v>0</v>
      </c>
      <c r="N280" s="183" t="s">
        <v>711</v>
      </c>
      <c r="O280" s="184">
        <v>0.37366100000000002</v>
      </c>
      <c r="P280" s="185">
        <v>311.08455199999997</v>
      </c>
      <c r="S280" s="175"/>
    </row>
    <row r="281" spans="1:19" x14ac:dyDescent="0.2">
      <c r="A281" s="172">
        <v>255</v>
      </c>
      <c r="B281" s="181">
        <v>26882850070528</v>
      </c>
      <c r="C281" s="182">
        <v>1</v>
      </c>
      <c r="D281" s="183" t="s">
        <v>661</v>
      </c>
      <c r="E281" s="184">
        <v>0.50422500000000003</v>
      </c>
      <c r="F281" s="185">
        <v>693.95585300000005</v>
      </c>
      <c r="G281" s="181">
        <v>27584604684288</v>
      </c>
      <c r="H281" s="182">
        <v>1</v>
      </c>
      <c r="I281" s="183" t="s">
        <v>735</v>
      </c>
      <c r="J281" s="184">
        <v>0.49823299999999998</v>
      </c>
      <c r="K281" s="185">
        <v>680.73031500000002</v>
      </c>
      <c r="L281" s="181">
        <v>1640522276864</v>
      </c>
      <c r="M281" s="182">
        <v>1</v>
      </c>
      <c r="N281" s="183" t="s">
        <v>713</v>
      </c>
      <c r="O281" s="184">
        <v>0.49206299999999997</v>
      </c>
      <c r="P281" s="185">
        <v>666.64175399999999</v>
      </c>
      <c r="S281" s="175"/>
    </row>
    <row r="282" spans="1:19" x14ac:dyDescent="0.2">
      <c r="A282" s="172">
        <v>256</v>
      </c>
      <c r="B282" s="181">
        <v>16820212293632</v>
      </c>
      <c r="C282" s="182">
        <v>1</v>
      </c>
      <c r="D282" s="183" t="s">
        <v>663</v>
      </c>
      <c r="E282" s="184">
        <v>0.50436499999999995</v>
      </c>
      <c r="F282" s="185">
        <v>691.89919799999996</v>
      </c>
      <c r="G282" s="181">
        <v>5095465082880</v>
      </c>
      <c r="H282" s="182">
        <v>1</v>
      </c>
      <c r="I282" s="183" t="s">
        <v>739</v>
      </c>
      <c r="J282" s="184">
        <v>0.50378000000000001</v>
      </c>
      <c r="K282" s="185">
        <v>686.75648799999999</v>
      </c>
      <c r="L282" s="181">
        <v>5726570528768</v>
      </c>
      <c r="M282" s="182">
        <v>0</v>
      </c>
      <c r="N282" s="183" t="s">
        <v>715</v>
      </c>
      <c r="O282" s="184">
        <v>0.37517200000000001</v>
      </c>
      <c r="P282" s="185">
        <v>313.220305</v>
      </c>
      <c r="S282" s="175"/>
    </row>
    <row r="283" spans="1:19" x14ac:dyDescent="0.2">
      <c r="A283" s="172">
        <v>257</v>
      </c>
      <c r="B283" s="181">
        <v>25098686242816</v>
      </c>
      <c r="C283" s="182">
        <v>1</v>
      </c>
      <c r="D283" s="183" t="s">
        <v>664</v>
      </c>
      <c r="E283" s="184">
        <v>0.48921599999999998</v>
      </c>
      <c r="F283" s="185">
        <v>663.261168</v>
      </c>
      <c r="G283" s="181">
        <v>3603034423296</v>
      </c>
      <c r="H283" s="182">
        <v>2</v>
      </c>
      <c r="I283" s="183" t="s">
        <v>227</v>
      </c>
      <c r="J283" s="184">
        <v>2.4000000000000001E-5</v>
      </c>
      <c r="K283" s="185">
        <v>1.9799999999999999E-4</v>
      </c>
      <c r="L283" s="181">
        <v>3942596182016</v>
      </c>
      <c r="M283" s="182">
        <v>2</v>
      </c>
      <c r="N283" s="183" t="s">
        <v>235</v>
      </c>
      <c r="O283" s="184">
        <v>9.0000000000000002E-6</v>
      </c>
      <c r="P283" s="185">
        <v>7.6000000000000004E-5</v>
      </c>
      <c r="S283" s="175"/>
    </row>
    <row r="284" spans="1:19" x14ac:dyDescent="0.2">
      <c r="A284" s="172">
        <v>258</v>
      </c>
      <c r="B284" s="181">
        <v>21375110152192</v>
      </c>
      <c r="C284" s="182">
        <v>1</v>
      </c>
      <c r="D284" s="183" t="s">
        <v>666</v>
      </c>
      <c r="E284" s="184">
        <v>0.4909</v>
      </c>
      <c r="F284" s="185">
        <v>664.84951000000001</v>
      </c>
      <c r="G284" s="181">
        <v>27646646026240</v>
      </c>
      <c r="H284" s="182">
        <v>1</v>
      </c>
      <c r="I284" s="183" t="s">
        <v>741</v>
      </c>
      <c r="J284" s="184">
        <v>0.51011399999999996</v>
      </c>
      <c r="K284" s="185">
        <v>701.62679600000001</v>
      </c>
      <c r="L284" s="181">
        <v>5597125492736</v>
      </c>
      <c r="M284" s="182">
        <v>2</v>
      </c>
      <c r="N284" s="183" t="s">
        <v>244</v>
      </c>
      <c r="O284" s="184">
        <v>2.0999999999999999E-5</v>
      </c>
      <c r="P284" s="185">
        <v>1.6699999999999999E-4</v>
      </c>
      <c r="S284" s="175"/>
    </row>
    <row r="285" spans="1:19" x14ac:dyDescent="0.2">
      <c r="A285" s="172">
        <v>259</v>
      </c>
      <c r="B285" s="181">
        <v>15003912986624</v>
      </c>
      <c r="C285" s="182">
        <v>2</v>
      </c>
      <c r="D285" s="183" t="s">
        <v>253</v>
      </c>
      <c r="E285" s="184">
        <v>1.5E-5</v>
      </c>
      <c r="F285" s="185">
        <v>1.22E-4</v>
      </c>
      <c r="G285" s="181">
        <v>708093140992</v>
      </c>
      <c r="H285" s="182">
        <v>0</v>
      </c>
      <c r="I285" s="183" t="s">
        <v>742</v>
      </c>
      <c r="J285" s="184">
        <v>0.37474299999999999</v>
      </c>
      <c r="K285" s="185">
        <v>313.21851199999998</v>
      </c>
      <c r="L285" s="181">
        <v>3782669508608</v>
      </c>
      <c r="M285" s="182">
        <v>0</v>
      </c>
      <c r="N285" s="183" t="s">
        <v>719</v>
      </c>
      <c r="O285" s="184">
        <v>0.37272</v>
      </c>
      <c r="P285" s="185">
        <v>310.54507699999999</v>
      </c>
      <c r="S285" s="175"/>
    </row>
    <row r="286" spans="1:19" x14ac:dyDescent="0.2">
      <c r="A286" s="172">
        <v>260</v>
      </c>
      <c r="B286" s="181">
        <v>23641805856768</v>
      </c>
      <c r="C286" s="182">
        <v>0</v>
      </c>
      <c r="D286" s="183" t="s">
        <v>667</v>
      </c>
      <c r="E286" s="184">
        <v>0.37483899999999998</v>
      </c>
      <c r="F286" s="185">
        <v>313.225863</v>
      </c>
      <c r="G286" s="181">
        <v>4131938975744</v>
      </c>
      <c r="H286" s="182">
        <v>0</v>
      </c>
      <c r="I286" s="183" t="s">
        <v>743</v>
      </c>
      <c r="J286" s="184">
        <v>0.37425199999999997</v>
      </c>
      <c r="K286" s="185">
        <v>312.36643900000001</v>
      </c>
      <c r="L286" s="181">
        <v>1713962762240</v>
      </c>
      <c r="M286" s="182">
        <v>2</v>
      </c>
      <c r="N286" s="183" t="s">
        <v>253</v>
      </c>
      <c r="O286" s="184">
        <v>3.0000000000000001E-6</v>
      </c>
      <c r="P286" s="185">
        <v>3.0000000000000001E-5</v>
      </c>
      <c r="S286" s="175"/>
    </row>
    <row r="287" spans="1:19" x14ac:dyDescent="0.2">
      <c r="A287" s="172">
        <v>261</v>
      </c>
      <c r="B287" s="181">
        <v>452626743296</v>
      </c>
      <c r="C287" s="182">
        <v>2</v>
      </c>
      <c r="D287" s="183" t="s">
        <v>225</v>
      </c>
      <c r="E287" s="184">
        <v>2.3E-5</v>
      </c>
      <c r="F287" s="185">
        <v>1.83E-4</v>
      </c>
      <c r="G287" s="181">
        <v>18070189965312</v>
      </c>
      <c r="H287" s="182">
        <v>1</v>
      </c>
      <c r="I287" s="183" t="s">
        <v>746</v>
      </c>
      <c r="J287" s="184">
        <v>0.49551499999999998</v>
      </c>
      <c r="K287" s="185">
        <v>673.81730000000005</v>
      </c>
      <c r="L287" s="181">
        <v>3137246167040</v>
      </c>
      <c r="M287" s="182">
        <v>1</v>
      </c>
      <c r="N287" s="183" t="s">
        <v>720</v>
      </c>
      <c r="O287" s="184">
        <v>0.49512200000000001</v>
      </c>
      <c r="P287" s="185">
        <v>676.68098299999997</v>
      </c>
      <c r="S287" s="175"/>
    </row>
    <row r="288" spans="1:19" x14ac:dyDescent="0.2">
      <c r="A288" s="172">
        <v>262</v>
      </c>
      <c r="B288" s="181">
        <v>25088111493120</v>
      </c>
      <c r="C288" s="182">
        <v>0</v>
      </c>
      <c r="D288" s="183" t="s">
        <v>670</v>
      </c>
      <c r="E288" s="184">
        <v>0.37561</v>
      </c>
      <c r="F288" s="185">
        <v>313.38954699999999</v>
      </c>
      <c r="G288" s="181">
        <v>15985905606656</v>
      </c>
      <c r="H288" s="182">
        <v>2</v>
      </c>
      <c r="I288" s="183" t="s">
        <v>276</v>
      </c>
      <c r="J288" s="184">
        <v>1.7E-5</v>
      </c>
      <c r="K288" s="185">
        <v>1.37E-4</v>
      </c>
      <c r="L288" s="181">
        <v>3549879164928</v>
      </c>
      <c r="M288" s="182">
        <v>0</v>
      </c>
      <c r="N288" s="183" t="s">
        <v>722</v>
      </c>
      <c r="O288" s="184">
        <v>0.376494</v>
      </c>
      <c r="P288" s="185">
        <v>314.232843</v>
      </c>
      <c r="S288" s="175"/>
    </row>
    <row r="289" spans="1:19" x14ac:dyDescent="0.2">
      <c r="A289" s="172">
        <v>263</v>
      </c>
      <c r="B289" s="181">
        <v>2778400079872</v>
      </c>
      <c r="C289" s="182">
        <v>2</v>
      </c>
      <c r="D289" s="183" t="s">
        <v>224</v>
      </c>
      <c r="E289" s="184">
        <v>0</v>
      </c>
      <c r="F289" s="185">
        <v>0</v>
      </c>
      <c r="G289" s="181">
        <v>8548509327360</v>
      </c>
      <c r="H289" s="182">
        <v>0</v>
      </c>
      <c r="I289" s="183" t="s">
        <v>748</v>
      </c>
      <c r="J289" s="184">
        <v>0.37487300000000001</v>
      </c>
      <c r="K289" s="185">
        <v>312.73474800000002</v>
      </c>
      <c r="L289" s="181">
        <v>3636194607104</v>
      </c>
      <c r="M289" s="182">
        <v>2</v>
      </c>
      <c r="N289" s="183" t="s">
        <v>272</v>
      </c>
      <c r="O289" s="184">
        <v>2.4000000000000001E-5</v>
      </c>
      <c r="P289" s="185">
        <v>1.9799999999999999E-4</v>
      </c>
      <c r="S289" s="175"/>
    </row>
    <row r="290" spans="1:19" x14ac:dyDescent="0.2">
      <c r="A290" s="172">
        <v>264</v>
      </c>
      <c r="B290" s="181">
        <v>15195148263424</v>
      </c>
      <c r="C290" s="182">
        <v>2</v>
      </c>
      <c r="D290" s="183" t="s">
        <v>224</v>
      </c>
      <c r="E290" s="184">
        <v>1.1E-5</v>
      </c>
      <c r="F290" s="185">
        <v>9.1000000000000003E-5</v>
      </c>
      <c r="G290" s="181">
        <v>22545640382464</v>
      </c>
      <c r="H290" s="182">
        <v>2</v>
      </c>
      <c r="I290" s="183" t="s">
        <v>246</v>
      </c>
      <c r="J290" s="184">
        <v>1.1E-5</v>
      </c>
      <c r="K290" s="185">
        <v>9.1000000000000003E-5</v>
      </c>
      <c r="L290" s="181">
        <v>143047565312</v>
      </c>
      <c r="M290" s="182">
        <v>0</v>
      </c>
      <c r="N290" s="183" t="s">
        <v>726</v>
      </c>
      <c r="O290" s="184">
        <v>0.374917</v>
      </c>
      <c r="P290" s="185">
        <v>312.75937099999999</v>
      </c>
      <c r="S290" s="175"/>
    </row>
    <row r="291" spans="1:19" x14ac:dyDescent="0.2">
      <c r="A291" s="172">
        <v>265</v>
      </c>
      <c r="B291" s="181">
        <v>17313146658816</v>
      </c>
      <c r="C291" s="182">
        <v>0</v>
      </c>
      <c r="D291" s="183" t="s">
        <v>675</v>
      </c>
      <c r="E291" s="184">
        <v>0.37586799999999998</v>
      </c>
      <c r="F291" s="185">
        <v>314.68544900000001</v>
      </c>
      <c r="G291" s="181">
        <v>22771844587520</v>
      </c>
      <c r="H291" s="182">
        <v>0</v>
      </c>
      <c r="I291" s="183" t="s">
        <v>751</v>
      </c>
      <c r="J291" s="184">
        <v>0.37073299999999998</v>
      </c>
      <c r="K291" s="185">
        <v>307.46772900000002</v>
      </c>
      <c r="L291" s="181">
        <v>4741685469184</v>
      </c>
      <c r="M291" s="182">
        <v>0</v>
      </c>
      <c r="N291" s="183" t="s">
        <v>727</v>
      </c>
      <c r="O291" s="184">
        <v>0.37717400000000001</v>
      </c>
      <c r="P291" s="185">
        <v>316.53908899999999</v>
      </c>
      <c r="S291" s="175"/>
    </row>
    <row r="292" spans="1:19" x14ac:dyDescent="0.2">
      <c r="A292" s="172">
        <v>266</v>
      </c>
      <c r="B292" s="181">
        <v>2005624119296</v>
      </c>
      <c r="C292" s="182">
        <v>1</v>
      </c>
      <c r="D292" s="183" t="s">
        <v>676</v>
      </c>
      <c r="E292" s="184">
        <v>0.50920399999999999</v>
      </c>
      <c r="F292" s="185">
        <v>701.43481299999996</v>
      </c>
      <c r="G292" s="181">
        <v>1281710768128</v>
      </c>
      <c r="H292" s="182">
        <v>2</v>
      </c>
      <c r="I292" s="183" t="s">
        <v>241</v>
      </c>
      <c r="J292" s="184">
        <v>6.9999999999999999E-6</v>
      </c>
      <c r="K292" s="185">
        <v>6.0999999999999999E-5</v>
      </c>
      <c r="L292" s="181">
        <v>5182184235008</v>
      </c>
      <c r="M292" s="182">
        <v>0</v>
      </c>
      <c r="N292" s="183" t="s">
        <v>733</v>
      </c>
      <c r="O292" s="184">
        <v>0.372778</v>
      </c>
      <c r="P292" s="185">
        <v>310.79863499999999</v>
      </c>
      <c r="S292" s="175"/>
    </row>
    <row r="293" spans="1:19" x14ac:dyDescent="0.2">
      <c r="A293" s="172">
        <v>267</v>
      </c>
      <c r="B293" s="181">
        <v>22346735140864</v>
      </c>
      <c r="C293" s="182">
        <v>0</v>
      </c>
      <c r="D293" s="183" t="s">
        <v>678</v>
      </c>
      <c r="E293" s="184">
        <v>0.37231999999999998</v>
      </c>
      <c r="F293" s="185">
        <v>309.92664300000001</v>
      </c>
      <c r="G293" s="181">
        <v>21931760263168</v>
      </c>
      <c r="H293" s="182">
        <v>0</v>
      </c>
      <c r="I293" s="183" t="s">
        <v>755</v>
      </c>
      <c r="J293" s="184">
        <v>0.37993900000000003</v>
      </c>
      <c r="K293" s="185">
        <v>318.84713599999998</v>
      </c>
      <c r="L293" s="181">
        <v>6348172566528</v>
      </c>
      <c r="M293" s="182">
        <v>1</v>
      </c>
      <c r="N293" s="183" t="s">
        <v>737</v>
      </c>
      <c r="O293" s="184">
        <v>0.50308200000000003</v>
      </c>
      <c r="P293" s="185">
        <v>688.41087100000004</v>
      </c>
      <c r="S293" s="175"/>
    </row>
    <row r="294" spans="1:19" x14ac:dyDescent="0.2">
      <c r="A294" s="172">
        <v>268</v>
      </c>
      <c r="B294" s="181">
        <v>24018211913728</v>
      </c>
      <c r="C294" s="182">
        <v>0</v>
      </c>
      <c r="D294" s="183" t="s">
        <v>680</v>
      </c>
      <c r="E294" s="184">
        <v>0.37211</v>
      </c>
      <c r="F294" s="185">
        <v>309.81544600000001</v>
      </c>
      <c r="G294" s="181">
        <v>20153528557568</v>
      </c>
      <c r="H294" s="182">
        <v>2</v>
      </c>
      <c r="I294" s="183" t="s">
        <v>263</v>
      </c>
      <c r="J294" s="184">
        <v>1.1E-5</v>
      </c>
      <c r="K294" s="185">
        <v>9.1000000000000003E-5</v>
      </c>
      <c r="L294" s="181">
        <v>1351207919616</v>
      </c>
      <c r="M294" s="182">
        <v>0</v>
      </c>
      <c r="N294" s="183" t="s">
        <v>738</v>
      </c>
      <c r="O294" s="184">
        <v>0.37561800000000001</v>
      </c>
      <c r="P294" s="185">
        <v>314.09997299999998</v>
      </c>
      <c r="S294" s="175"/>
    </row>
    <row r="295" spans="1:19" x14ac:dyDescent="0.2">
      <c r="A295" s="172">
        <v>269</v>
      </c>
      <c r="B295" s="181">
        <v>17723420737536</v>
      </c>
      <c r="C295" s="182">
        <v>0</v>
      </c>
      <c r="D295" s="183" t="s">
        <v>681</v>
      </c>
      <c r="E295" s="184">
        <v>0.37323699999999999</v>
      </c>
      <c r="F295" s="185">
        <v>310.97906499999999</v>
      </c>
      <c r="G295" s="181">
        <v>10590338146304</v>
      </c>
      <c r="H295" s="182">
        <v>2</v>
      </c>
      <c r="I295" s="183" t="s">
        <v>224</v>
      </c>
      <c r="J295" s="184">
        <v>6.9999999999999999E-6</v>
      </c>
      <c r="K295" s="185">
        <v>6.0999999999999999E-5</v>
      </c>
      <c r="L295" s="181">
        <v>6006918307840</v>
      </c>
      <c r="M295" s="182">
        <v>1</v>
      </c>
      <c r="N295" s="183" t="s">
        <v>740</v>
      </c>
      <c r="O295" s="184">
        <v>0.49284699999999998</v>
      </c>
      <c r="P295" s="185">
        <v>673.39156400000002</v>
      </c>
      <c r="S295" s="175"/>
    </row>
    <row r="296" spans="1:19" x14ac:dyDescent="0.2">
      <c r="A296" s="172">
        <v>270</v>
      </c>
      <c r="B296" s="181">
        <v>1867189207040</v>
      </c>
      <c r="C296" s="182">
        <v>2</v>
      </c>
      <c r="D296" s="183" t="s">
        <v>179</v>
      </c>
      <c r="E296" s="184">
        <v>0</v>
      </c>
      <c r="F296" s="185">
        <v>0</v>
      </c>
      <c r="G296" s="181">
        <v>21002796793856</v>
      </c>
      <c r="H296" s="182">
        <v>1</v>
      </c>
      <c r="I296" s="183" t="s">
        <v>759</v>
      </c>
      <c r="J296" s="184">
        <v>0.49404199999999998</v>
      </c>
      <c r="K296" s="185">
        <v>673.074387</v>
      </c>
      <c r="L296" s="181">
        <v>6048422608896</v>
      </c>
      <c r="M296" s="182">
        <v>2</v>
      </c>
      <c r="N296" s="183" t="s">
        <v>235</v>
      </c>
      <c r="O296" s="184">
        <v>1.7E-5</v>
      </c>
      <c r="P296" s="185">
        <v>1.37E-4</v>
      </c>
      <c r="S296" s="175"/>
    </row>
    <row r="297" spans="1:19" x14ac:dyDescent="0.2">
      <c r="A297" s="172">
        <v>271</v>
      </c>
      <c r="B297" s="181">
        <v>14671053152256</v>
      </c>
      <c r="C297" s="182">
        <v>0</v>
      </c>
      <c r="D297" s="183" t="s">
        <v>682</v>
      </c>
      <c r="E297" s="184">
        <v>0.37468699999999999</v>
      </c>
      <c r="F297" s="185">
        <v>313.01338099999998</v>
      </c>
      <c r="G297" s="181">
        <v>11733949145088</v>
      </c>
      <c r="H297" s="182">
        <v>0</v>
      </c>
      <c r="I297" s="183" t="s">
        <v>760</v>
      </c>
      <c r="J297" s="184">
        <v>0.36951299999999998</v>
      </c>
      <c r="K297" s="185">
        <v>305.82020599999998</v>
      </c>
      <c r="L297" s="181">
        <v>4905984925696</v>
      </c>
      <c r="M297" s="182">
        <v>2</v>
      </c>
      <c r="N297" s="183" t="s">
        <v>253</v>
      </c>
      <c r="O297" s="184">
        <v>6.9999999999999999E-6</v>
      </c>
      <c r="P297" s="185">
        <v>6.0999999999999999E-5</v>
      </c>
      <c r="S297" s="175"/>
    </row>
    <row r="298" spans="1:19" x14ac:dyDescent="0.2">
      <c r="A298" s="172">
        <v>272</v>
      </c>
      <c r="B298" s="181">
        <v>14440209891328</v>
      </c>
      <c r="C298" s="182">
        <v>2</v>
      </c>
      <c r="D298" s="183" t="s">
        <v>233</v>
      </c>
      <c r="E298" s="184">
        <v>1.7E-5</v>
      </c>
      <c r="F298" s="185">
        <v>1.37E-4</v>
      </c>
      <c r="G298" s="181">
        <v>9456651264000</v>
      </c>
      <c r="H298" s="182">
        <v>0</v>
      </c>
      <c r="I298" s="183" t="s">
        <v>761</v>
      </c>
      <c r="J298" s="184">
        <v>0.37580000000000002</v>
      </c>
      <c r="K298" s="185">
        <v>314.577316</v>
      </c>
      <c r="L298" s="181">
        <v>2183189864448</v>
      </c>
      <c r="M298" s="182">
        <v>2</v>
      </c>
      <c r="N298" s="183" t="s">
        <v>235</v>
      </c>
      <c r="O298" s="184">
        <v>9.0000000000000002E-6</v>
      </c>
      <c r="P298" s="185">
        <v>7.6000000000000004E-5</v>
      </c>
      <c r="S298" s="175"/>
    </row>
    <row r="299" spans="1:19" x14ac:dyDescent="0.2">
      <c r="A299" s="172">
        <v>273</v>
      </c>
      <c r="B299" s="181">
        <v>716574154752</v>
      </c>
      <c r="C299" s="182">
        <v>0</v>
      </c>
      <c r="D299" s="183" t="s">
        <v>686</v>
      </c>
      <c r="E299" s="184">
        <v>0.37749700000000003</v>
      </c>
      <c r="F299" s="185">
        <v>315.742257</v>
      </c>
      <c r="G299" s="181">
        <v>8901313388544</v>
      </c>
      <c r="H299" s="182">
        <v>0</v>
      </c>
      <c r="I299" s="183" t="s">
        <v>763</v>
      </c>
      <c r="J299" s="184">
        <v>0.378855</v>
      </c>
      <c r="K299" s="185">
        <v>317.46204299999999</v>
      </c>
      <c r="L299" s="181">
        <v>513010327552</v>
      </c>
      <c r="M299" s="182">
        <v>0</v>
      </c>
      <c r="N299" s="183" t="s">
        <v>744</v>
      </c>
      <c r="O299" s="184">
        <v>0.37754399999999999</v>
      </c>
      <c r="P299" s="185">
        <v>316.06679000000003</v>
      </c>
      <c r="S299" s="175"/>
    </row>
    <row r="300" spans="1:19" x14ac:dyDescent="0.2">
      <c r="A300" s="172">
        <v>274</v>
      </c>
      <c r="B300" s="181">
        <v>14420162904064</v>
      </c>
      <c r="C300" s="182">
        <v>0</v>
      </c>
      <c r="D300" s="183" t="s">
        <v>687</v>
      </c>
      <c r="E300" s="184">
        <v>0.37068899999999999</v>
      </c>
      <c r="F300" s="185">
        <v>308.14667300000002</v>
      </c>
      <c r="G300" s="181">
        <v>6754499919872</v>
      </c>
      <c r="H300" s="182">
        <v>2</v>
      </c>
      <c r="I300" s="183" t="s">
        <v>276</v>
      </c>
      <c r="J300" s="184">
        <v>9.9999999999999995E-7</v>
      </c>
      <c r="K300" s="185">
        <v>1.5E-5</v>
      </c>
      <c r="L300" s="181">
        <v>441900408832</v>
      </c>
      <c r="M300" s="182">
        <v>0</v>
      </c>
      <c r="N300" s="183" t="s">
        <v>747</v>
      </c>
      <c r="O300" s="184">
        <v>0.37445000000000001</v>
      </c>
      <c r="P300" s="185">
        <v>312.35129599999999</v>
      </c>
      <c r="S300" s="175"/>
    </row>
    <row r="301" spans="1:19" x14ac:dyDescent="0.2">
      <c r="A301" s="172">
        <v>275</v>
      </c>
      <c r="B301" s="181">
        <v>26524139520000</v>
      </c>
      <c r="C301" s="182">
        <v>0</v>
      </c>
      <c r="D301" s="183" t="s">
        <v>688</v>
      </c>
      <c r="E301" s="184">
        <v>0.37604799999999999</v>
      </c>
      <c r="F301" s="185">
        <v>314.17601200000001</v>
      </c>
      <c r="G301" s="181">
        <v>3837907501056</v>
      </c>
      <c r="H301" s="182">
        <v>2</v>
      </c>
      <c r="I301" s="183" t="s">
        <v>235</v>
      </c>
      <c r="J301" s="184">
        <v>9.9999999999999995E-7</v>
      </c>
      <c r="K301" s="185">
        <v>1.5E-5</v>
      </c>
      <c r="L301" s="181">
        <v>571478925312</v>
      </c>
      <c r="M301" s="182">
        <v>1</v>
      </c>
      <c r="N301" s="183" t="s">
        <v>750</v>
      </c>
      <c r="O301" s="184">
        <v>0.49333900000000003</v>
      </c>
      <c r="P301" s="185">
        <v>668.30425500000001</v>
      </c>
      <c r="S301" s="175"/>
    </row>
    <row r="302" spans="1:19" x14ac:dyDescent="0.2">
      <c r="A302" s="172">
        <v>276</v>
      </c>
      <c r="B302" s="181">
        <v>18668560039936</v>
      </c>
      <c r="C302" s="182">
        <v>0</v>
      </c>
      <c r="D302" s="183" t="s">
        <v>689</v>
      </c>
      <c r="E302" s="184">
        <v>0.37872800000000001</v>
      </c>
      <c r="F302" s="185">
        <v>317.573196</v>
      </c>
      <c r="G302" s="181">
        <v>9162785161216</v>
      </c>
      <c r="H302" s="182">
        <v>2</v>
      </c>
      <c r="I302" s="183" t="s">
        <v>239</v>
      </c>
      <c r="J302" s="184">
        <v>3.4E-5</v>
      </c>
      <c r="K302" s="185">
        <v>2.7399999999999999E-4</v>
      </c>
      <c r="L302" s="181">
        <v>6557094895616</v>
      </c>
      <c r="M302" s="182">
        <v>2</v>
      </c>
      <c r="N302" s="183" t="s">
        <v>225</v>
      </c>
      <c r="O302" s="184">
        <v>2.1999999999999999E-5</v>
      </c>
      <c r="P302" s="185">
        <v>1.83E-4</v>
      </c>
      <c r="S302" s="175"/>
    </row>
    <row r="303" spans="1:19" x14ac:dyDescent="0.2">
      <c r="A303" s="172">
        <v>277</v>
      </c>
      <c r="B303" s="181">
        <v>754899107840</v>
      </c>
      <c r="C303" s="182">
        <v>2</v>
      </c>
      <c r="D303" s="183" t="s">
        <v>276</v>
      </c>
      <c r="E303" s="184">
        <v>3.6000000000000001E-5</v>
      </c>
      <c r="F303" s="185">
        <v>2.8899999999999998E-4</v>
      </c>
      <c r="G303" s="181">
        <v>16824063754240</v>
      </c>
      <c r="H303" s="182">
        <v>1</v>
      </c>
      <c r="I303" s="183" t="s">
        <v>765</v>
      </c>
      <c r="J303" s="184">
        <v>0.49734</v>
      </c>
      <c r="K303" s="185">
        <v>677.17171800000006</v>
      </c>
      <c r="L303" s="181">
        <v>1591498317824</v>
      </c>
      <c r="M303" s="182">
        <v>2</v>
      </c>
      <c r="N303" s="183" t="s">
        <v>244</v>
      </c>
      <c r="O303" s="184">
        <v>5.0000000000000004E-6</v>
      </c>
      <c r="P303" s="185">
        <v>4.5000000000000003E-5</v>
      </c>
      <c r="S303" s="175"/>
    </row>
    <row r="304" spans="1:19" x14ac:dyDescent="0.2">
      <c r="A304" s="172">
        <v>278</v>
      </c>
      <c r="B304" s="181">
        <v>7565623975936</v>
      </c>
      <c r="C304" s="182">
        <v>0</v>
      </c>
      <c r="D304" s="183" t="s">
        <v>690</v>
      </c>
      <c r="E304" s="184">
        <v>0.37308999999999998</v>
      </c>
      <c r="F304" s="185">
        <v>310.72616699999998</v>
      </c>
      <c r="G304" s="181">
        <v>22913570185216</v>
      </c>
      <c r="H304" s="182">
        <v>2</v>
      </c>
      <c r="I304" s="183" t="s">
        <v>225</v>
      </c>
      <c r="J304" s="184">
        <v>0</v>
      </c>
      <c r="K304" s="185">
        <v>0</v>
      </c>
      <c r="L304" s="181">
        <v>416291962880</v>
      </c>
      <c r="M304" s="182">
        <v>0</v>
      </c>
      <c r="N304" s="183" t="s">
        <v>753</v>
      </c>
      <c r="O304" s="184">
        <v>0.37227399999999999</v>
      </c>
      <c r="P304" s="185">
        <v>309.70835799999998</v>
      </c>
      <c r="S304" s="175"/>
    </row>
    <row r="305" spans="1:19" x14ac:dyDescent="0.2">
      <c r="A305" s="172">
        <v>279</v>
      </c>
      <c r="B305" s="181">
        <v>10802804883456</v>
      </c>
      <c r="C305" s="182">
        <v>0</v>
      </c>
      <c r="D305" s="183" t="s">
        <v>691</v>
      </c>
      <c r="E305" s="184">
        <v>0.376139</v>
      </c>
      <c r="F305" s="185">
        <v>314.83926500000001</v>
      </c>
      <c r="G305" s="181">
        <v>18094226464768</v>
      </c>
      <c r="H305" s="182">
        <v>2</v>
      </c>
      <c r="I305" s="183" t="s">
        <v>238</v>
      </c>
      <c r="J305" s="184">
        <v>9.0000000000000002E-6</v>
      </c>
      <c r="K305" s="185">
        <v>7.6000000000000004E-5</v>
      </c>
      <c r="L305" s="181">
        <v>982247817216</v>
      </c>
      <c r="M305" s="182">
        <v>1</v>
      </c>
      <c r="N305" s="183" t="s">
        <v>754</v>
      </c>
      <c r="O305" s="184">
        <v>0.49570399999999998</v>
      </c>
      <c r="P305" s="185">
        <v>673.10600599999998</v>
      </c>
      <c r="S305" s="175"/>
    </row>
    <row r="306" spans="1:19" x14ac:dyDescent="0.2">
      <c r="A306" s="172">
        <v>280</v>
      </c>
      <c r="B306" s="181">
        <v>14147839426560</v>
      </c>
      <c r="C306" s="182">
        <v>0</v>
      </c>
      <c r="D306" s="183" t="s">
        <v>693</v>
      </c>
      <c r="E306" s="184">
        <v>0.37243300000000001</v>
      </c>
      <c r="F306" s="185">
        <v>309.58513399999998</v>
      </c>
      <c r="G306" s="181">
        <v>189841850368</v>
      </c>
      <c r="H306" s="182">
        <v>2</v>
      </c>
      <c r="I306" s="183" t="s">
        <v>224</v>
      </c>
      <c r="J306" s="184">
        <v>2.5999999999999998E-5</v>
      </c>
      <c r="K306" s="185">
        <v>2.13E-4</v>
      </c>
      <c r="L306" s="181">
        <v>887758708736</v>
      </c>
      <c r="M306" s="182">
        <v>0</v>
      </c>
      <c r="N306" s="183" t="s">
        <v>756</v>
      </c>
      <c r="O306" s="184">
        <v>0.37714399999999998</v>
      </c>
      <c r="P306" s="185">
        <v>315.87588499999998</v>
      </c>
      <c r="S306" s="175"/>
    </row>
    <row r="307" spans="1:19" x14ac:dyDescent="0.2">
      <c r="A307" s="172">
        <v>281</v>
      </c>
      <c r="B307" s="181">
        <v>26649935355904</v>
      </c>
      <c r="C307" s="182">
        <v>1</v>
      </c>
      <c r="D307" s="183" t="s">
        <v>698</v>
      </c>
      <c r="E307" s="184">
        <v>0.49630400000000002</v>
      </c>
      <c r="F307" s="185">
        <v>675.72117000000003</v>
      </c>
      <c r="G307" s="181">
        <v>22184428265472</v>
      </c>
      <c r="H307" s="182">
        <v>2</v>
      </c>
      <c r="I307" s="183" t="s">
        <v>239</v>
      </c>
      <c r="J307" s="184">
        <v>6.9999999999999999E-6</v>
      </c>
      <c r="K307" s="185">
        <v>6.0999999999999999E-5</v>
      </c>
      <c r="L307" s="181">
        <v>5587954524160</v>
      </c>
      <c r="M307" s="182">
        <v>2</v>
      </c>
      <c r="N307" s="183" t="s">
        <v>238</v>
      </c>
      <c r="O307" s="184">
        <v>2.0000000000000002E-5</v>
      </c>
      <c r="P307" s="185">
        <v>1.6699999999999999E-4</v>
      </c>
      <c r="S307" s="175"/>
    </row>
    <row r="308" spans="1:19" x14ac:dyDescent="0.2">
      <c r="A308" s="172">
        <v>282</v>
      </c>
      <c r="B308" s="181">
        <v>25428343988224</v>
      </c>
      <c r="C308" s="182">
        <v>0</v>
      </c>
      <c r="D308" s="183" t="s">
        <v>701</v>
      </c>
      <c r="E308" s="184">
        <v>0.37620100000000001</v>
      </c>
      <c r="F308" s="185">
        <v>314.42760299999998</v>
      </c>
      <c r="G308" s="181">
        <v>18631167025152</v>
      </c>
      <c r="H308" s="182">
        <v>2</v>
      </c>
      <c r="I308" s="183" t="s">
        <v>241</v>
      </c>
      <c r="J308" s="184">
        <v>6.9999999999999999E-6</v>
      </c>
      <c r="K308" s="185">
        <v>6.0999999999999999E-5</v>
      </c>
      <c r="L308" s="181">
        <v>4246553739264</v>
      </c>
      <c r="M308" s="182">
        <v>0</v>
      </c>
      <c r="N308" s="183" t="s">
        <v>762</v>
      </c>
      <c r="O308" s="184">
        <v>0.37461100000000003</v>
      </c>
      <c r="P308" s="185">
        <v>312.33980500000001</v>
      </c>
      <c r="S308" s="175"/>
    </row>
    <row r="309" spans="1:19" x14ac:dyDescent="0.2">
      <c r="A309" s="172">
        <v>283</v>
      </c>
      <c r="B309" s="181">
        <v>14751657091072</v>
      </c>
      <c r="C309" s="182">
        <v>2</v>
      </c>
      <c r="D309" s="183" t="s">
        <v>253</v>
      </c>
      <c r="E309" s="184">
        <v>3.0000000000000001E-6</v>
      </c>
      <c r="F309" s="185">
        <v>3.0000000000000001E-5</v>
      </c>
      <c r="G309" s="181">
        <v>24532131717120</v>
      </c>
      <c r="H309" s="182">
        <v>1</v>
      </c>
      <c r="I309" s="183" t="s">
        <v>771</v>
      </c>
      <c r="J309" s="184">
        <v>0.499199</v>
      </c>
      <c r="K309" s="185">
        <v>680.09380599999997</v>
      </c>
      <c r="L309" s="181">
        <v>3577708486656</v>
      </c>
      <c r="M309" s="182">
        <v>2</v>
      </c>
      <c r="N309" s="183" t="s">
        <v>276</v>
      </c>
      <c r="O309" s="184">
        <v>3.6000000000000001E-5</v>
      </c>
      <c r="P309" s="185">
        <v>2.8899999999999998E-4</v>
      </c>
      <c r="S309" s="175"/>
    </row>
    <row r="310" spans="1:19" x14ac:dyDescent="0.2">
      <c r="A310" s="172">
        <v>284</v>
      </c>
      <c r="B310" s="181">
        <v>20236375965696</v>
      </c>
      <c r="C310" s="182">
        <v>0</v>
      </c>
      <c r="D310" s="183" t="s">
        <v>707</v>
      </c>
      <c r="E310" s="184">
        <v>0.37526700000000002</v>
      </c>
      <c r="F310" s="185">
        <v>313.959813</v>
      </c>
      <c r="G310" s="181">
        <v>14414214971392</v>
      </c>
      <c r="H310" s="182">
        <v>0</v>
      </c>
      <c r="I310" s="183" t="s">
        <v>772</v>
      </c>
      <c r="J310" s="184">
        <v>0.36965700000000001</v>
      </c>
      <c r="K310" s="185">
        <v>306.34238699999997</v>
      </c>
      <c r="L310" s="181">
        <v>157719986176</v>
      </c>
      <c r="M310" s="182">
        <v>1</v>
      </c>
      <c r="N310" s="183" t="s">
        <v>767</v>
      </c>
      <c r="O310" s="184">
        <v>0.49972699999999998</v>
      </c>
      <c r="P310" s="185">
        <v>686.05637400000001</v>
      </c>
      <c r="S310" s="175"/>
    </row>
    <row r="311" spans="1:19" x14ac:dyDescent="0.2">
      <c r="A311" s="172">
        <v>285</v>
      </c>
      <c r="B311" s="181">
        <v>6626590875648</v>
      </c>
      <c r="C311" s="182">
        <v>0</v>
      </c>
      <c r="D311" s="183" t="s">
        <v>712</v>
      </c>
      <c r="E311" s="184">
        <v>0.37250499999999998</v>
      </c>
      <c r="F311" s="185">
        <v>310.04039599999999</v>
      </c>
      <c r="G311" s="181">
        <v>20747305410560</v>
      </c>
      <c r="H311" s="182">
        <v>1</v>
      </c>
      <c r="I311" s="183" t="s">
        <v>774</v>
      </c>
      <c r="J311" s="184">
        <v>0.49638100000000002</v>
      </c>
      <c r="K311" s="185">
        <v>671.06115699999998</v>
      </c>
      <c r="L311" s="181">
        <v>5165852901376</v>
      </c>
      <c r="M311" s="182">
        <v>2</v>
      </c>
      <c r="N311" s="183" t="s">
        <v>239</v>
      </c>
      <c r="O311" s="184">
        <v>1.1E-5</v>
      </c>
      <c r="P311" s="185">
        <v>9.1000000000000003E-5</v>
      </c>
      <c r="S311" s="175"/>
    </row>
    <row r="312" spans="1:19" x14ac:dyDescent="0.2">
      <c r="A312" s="172">
        <v>286</v>
      </c>
      <c r="B312" s="181">
        <v>12741197635584</v>
      </c>
      <c r="C312" s="182">
        <v>0</v>
      </c>
      <c r="D312" s="183" t="s">
        <v>716</v>
      </c>
      <c r="E312" s="184">
        <v>0.37557200000000002</v>
      </c>
      <c r="F312" s="185">
        <v>313.62548399999997</v>
      </c>
      <c r="G312" s="181">
        <v>1469095403520</v>
      </c>
      <c r="H312" s="182">
        <v>1</v>
      </c>
      <c r="I312" s="183" t="s">
        <v>776</v>
      </c>
      <c r="J312" s="184">
        <v>0.50000599999999995</v>
      </c>
      <c r="K312" s="185">
        <v>687.22185200000001</v>
      </c>
      <c r="L312" s="181">
        <v>2609340227584</v>
      </c>
      <c r="M312" s="182">
        <v>0</v>
      </c>
      <c r="N312" s="183" t="s">
        <v>768</v>
      </c>
      <c r="O312" s="184">
        <v>0.37576500000000002</v>
      </c>
      <c r="P312" s="185">
        <v>313.43562200000002</v>
      </c>
      <c r="S312" s="175"/>
    </row>
    <row r="313" spans="1:19" x14ac:dyDescent="0.2">
      <c r="A313" s="172">
        <v>287</v>
      </c>
      <c r="B313" s="181">
        <v>27606245384192</v>
      </c>
      <c r="C313" s="182">
        <v>2</v>
      </c>
      <c r="D313" s="183" t="s">
        <v>263</v>
      </c>
      <c r="E313" s="184">
        <v>3.4E-5</v>
      </c>
      <c r="F313" s="185">
        <v>2.7399999999999999E-4</v>
      </c>
      <c r="G313" s="181">
        <v>21643731140608</v>
      </c>
      <c r="H313" s="182">
        <v>2</v>
      </c>
      <c r="I313" s="183" t="s">
        <v>239</v>
      </c>
      <c r="J313" s="184">
        <v>1.9000000000000001E-5</v>
      </c>
      <c r="K313" s="185">
        <v>1.5200000000000001E-4</v>
      </c>
      <c r="L313" s="181">
        <v>5046074679296</v>
      </c>
      <c r="M313" s="182">
        <v>1</v>
      </c>
      <c r="N313" s="183" t="s">
        <v>770</v>
      </c>
      <c r="O313" s="184">
        <v>0.494174</v>
      </c>
      <c r="P313" s="185">
        <v>673.37062100000003</v>
      </c>
      <c r="S313" s="175"/>
    </row>
    <row r="314" spans="1:19" x14ac:dyDescent="0.2">
      <c r="A314" s="172">
        <v>288</v>
      </c>
      <c r="B314" s="181">
        <v>9602217598976</v>
      </c>
      <c r="C314" s="182">
        <v>0</v>
      </c>
      <c r="D314" s="183" t="s">
        <v>718</v>
      </c>
      <c r="E314" s="184">
        <v>0.37745800000000002</v>
      </c>
      <c r="F314" s="185">
        <v>315.84273400000001</v>
      </c>
      <c r="G314" s="181">
        <v>8415767027712</v>
      </c>
      <c r="H314" s="182">
        <v>0</v>
      </c>
      <c r="I314" s="183" t="s">
        <v>778</v>
      </c>
      <c r="J314" s="184">
        <v>0.379857</v>
      </c>
      <c r="K314" s="185">
        <v>318.51667800000001</v>
      </c>
      <c r="L314" s="181">
        <v>884749942784</v>
      </c>
      <c r="M314" s="182">
        <v>0</v>
      </c>
      <c r="N314" s="183" t="s">
        <v>773</v>
      </c>
      <c r="O314" s="184">
        <v>0.37132300000000001</v>
      </c>
      <c r="P314" s="185">
        <v>308.47377699999998</v>
      </c>
      <c r="S314" s="175"/>
    </row>
    <row r="315" spans="1:19" x14ac:dyDescent="0.2">
      <c r="A315" s="172">
        <v>289</v>
      </c>
      <c r="B315" s="181">
        <v>29676562915328</v>
      </c>
      <c r="C315" s="182">
        <v>0</v>
      </c>
      <c r="D315" s="183" t="s">
        <v>723</v>
      </c>
      <c r="E315" s="184">
        <v>0.375778</v>
      </c>
      <c r="F315" s="185">
        <v>313.747186</v>
      </c>
      <c r="G315" s="181">
        <v>3397103149056</v>
      </c>
      <c r="H315" s="182">
        <v>2</v>
      </c>
      <c r="I315" s="183" t="s">
        <v>179</v>
      </c>
      <c r="J315" s="184">
        <v>0</v>
      </c>
      <c r="K315" s="185">
        <v>0</v>
      </c>
      <c r="L315" s="181">
        <v>2423575601152</v>
      </c>
      <c r="M315" s="182">
        <v>2</v>
      </c>
      <c r="N315" s="183" t="s">
        <v>276</v>
      </c>
      <c r="O315" s="184">
        <v>4.0000000000000003E-5</v>
      </c>
      <c r="P315" s="185">
        <v>3.2000000000000003E-4</v>
      </c>
      <c r="S315" s="175"/>
    </row>
    <row r="316" spans="1:19" x14ac:dyDescent="0.2">
      <c r="A316" s="172">
        <v>290</v>
      </c>
      <c r="B316" s="181">
        <v>27294513299456</v>
      </c>
      <c r="C316" s="182">
        <v>0</v>
      </c>
      <c r="D316" s="183" t="s">
        <v>724</v>
      </c>
      <c r="E316" s="184">
        <v>0.37106099999999997</v>
      </c>
      <c r="F316" s="185">
        <v>308.38210800000002</v>
      </c>
      <c r="G316" s="181">
        <v>14605198934016</v>
      </c>
      <c r="H316" s="182">
        <v>2</v>
      </c>
      <c r="I316" s="183" t="s">
        <v>272</v>
      </c>
      <c r="J316" s="184">
        <v>2.0000000000000002E-5</v>
      </c>
      <c r="K316" s="185">
        <v>1.6699999999999999E-4</v>
      </c>
      <c r="L316" s="181">
        <v>3324881076224</v>
      </c>
      <c r="M316" s="182">
        <v>0</v>
      </c>
      <c r="N316" s="183" t="s">
        <v>775</v>
      </c>
      <c r="O316" s="184">
        <v>0.36968899999999999</v>
      </c>
      <c r="P316" s="185">
        <v>306.942678</v>
      </c>
      <c r="S316" s="175"/>
    </row>
    <row r="317" spans="1:19" x14ac:dyDescent="0.2">
      <c r="A317" s="172">
        <v>291</v>
      </c>
      <c r="B317" s="181">
        <v>6231223918592</v>
      </c>
      <c r="C317" s="182">
        <v>1</v>
      </c>
      <c r="D317" s="183" t="s">
        <v>725</v>
      </c>
      <c r="E317" s="184">
        <v>0.49422899999999997</v>
      </c>
      <c r="F317" s="185">
        <v>677.84512900000004</v>
      </c>
      <c r="G317" s="181">
        <v>10235213733888</v>
      </c>
      <c r="H317" s="182">
        <v>1</v>
      </c>
      <c r="I317" s="183" t="s">
        <v>784</v>
      </c>
      <c r="J317" s="184">
        <v>0.50533300000000003</v>
      </c>
      <c r="K317" s="185">
        <v>690.91809699999999</v>
      </c>
      <c r="L317" s="181">
        <v>3701607759872</v>
      </c>
      <c r="M317" s="182">
        <v>0</v>
      </c>
      <c r="N317" s="183" t="s">
        <v>777</v>
      </c>
      <c r="O317" s="184">
        <v>0.37657400000000002</v>
      </c>
      <c r="P317" s="185">
        <v>314.37123100000002</v>
      </c>
      <c r="S317" s="175"/>
    </row>
    <row r="318" spans="1:19" x14ac:dyDescent="0.2">
      <c r="A318" s="172">
        <v>292</v>
      </c>
      <c r="B318" s="181">
        <v>23363516858368</v>
      </c>
      <c r="C318" s="182">
        <v>1</v>
      </c>
      <c r="D318" s="183" t="s">
        <v>728</v>
      </c>
      <c r="E318" s="184">
        <v>0.49850800000000001</v>
      </c>
      <c r="F318" s="185">
        <v>675.18098699999996</v>
      </c>
      <c r="G318" s="181">
        <v>26115204358144</v>
      </c>
      <c r="H318" s="182">
        <v>0</v>
      </c>
      <c r="I318" s="183" t="s">
        <v>785</v>
      </c>
      <c r="J318" s="184">
        <v>0.37464599999999998</v>
      </c>
      <c r="K318" s="185">
        <v>312.99844899999999</v>
      </c>
      <c r="L318" s="181">
        <v>220592480256</v>
      </c>
      <c r="M318" s="182">
        <v>1</v>
      </c>
      <c r="N318" s="183" t="s">
        <v>779</v>
      </c>
      <c r="O318" s="184">
        <v>0.49057499999999998</v>
      </c>
      <c r="P318" s="185">
        <v>660.47629199999994</v>
      </c>
      <c r="S318" s="175"/>
    </row>
    <row r="319" spans="1:19" x14ac:dyDescent="0.2">
      <c r="A319" s="172">
        <v>293</v>
      </c>
      <c r="B319" s="181">
        <v>18263806140416</v>
      </c>
      <c r="C319" s="182">
        <v>2</v>
      </c>
      <c r="D319" s="183" t="s">
        <v>179</v>
      </c>
      <c r="E319" s="184">
        <v>6.9999999999999999E-6</v>
      </c>
      <c r="F319" s="185">
        <v>6.0999999999999999E-5</v>
      </c>
      <c r="G319" s="181">
        <v>1152088121344</v>
      </c>
      <c r="H319" s="182">
        <v>1</v>
      </c>
      <c r="I319" s="183" t="s">
        <v>788</v>
      </c>
      <c r="J319" s="184">
        <v>0.50614099999999995</v>
      </c>
      <c r="K319" s="185">
        <v>692.93839800000001</v>
      </c>
      <c r="L319" s="181">
        <v>3269868773376</v>
      </c>
      <c r="M319" s="182">
        <v>1</v>
      </c>
      <c r="N319" s="183" t="s">
        <v>780</v>
      </c>
      <c r="O319" s="184">
        <v>0.50665400000000005</v>
      </c>
      <c r="P319" s="185">
        <v>694.87206400000002</v>
      </c>
      <c r="S319" s="175"/>
    </row>
    <row r="320" spans="1:19" x14ac:dyDescent="0.2">
      <c r="A320" s="172">
        <v>294</v>
      </c>
      <c r="B320" s="181">
        <v>5150276362240</v>
      </c>
      <c r="C320" s="182">
        <v>1</v>
      </c>
      <c r="D320" s="183" t="s">
        <v>730</v>
      </c>
      <c r="E320" s="184">
        <v>0.49732199999999999</v>
      </c>
      <c r="F320" s="185">
        <v>669.65323699999999</v>
      </c>
      <c r="G320" s="181">
        <v>20974133985280</v>
      </c>
      <c r="H320" s="182">
        <v>0</v>
      </c>
      <c r="I320" s="183" t="s">
        <v>791</v>
      </c>
      <c r="J320" s="184">
        <v>0.37379200000000001</v>
      </c>
      <c r="K320" s="185">
        <v>311.55273799999998</v>
      </c>
      <c r="L320" s="181">
        <v>3697172447232</v>
      </c>
      <c r="M320" s="182">
        <v>2</v>
      </c>
      <c r="N320" s="183" t="s">
        <v>276</v>
      </c>
      <c r="O320" s="184">
        <v>2.4000000000000001E-5</v>
      </c>
      <c r="P320" s="185">
        <v>1.9799999999999999E-4</v>
      </c>
      <c r="S320" s="175"/>
    </row>
    <row r="321" spans="1:19" x14ac:dyDescent="0.2">
      <c r="A321" s="172">
        <v>295</v>
      </c>
      <c r="B321" s="181">
        <v>26015509487616</v>
      </c>
      <c r="C321" s="182">
        <v>0</v>
      </c>
      <c r="D321" s="183" t="s">
        <v>732</v>
      </c>
      <c r="E321" s="184">
        <v>0.372583</v>
      </c>
      <c r="F321" s="185">
        <v>310.05238100000003</v>
      </c>
      <c r="G321" s="181">
        <v>13288445665280</v>
      </c>
      <c r="H321" s="182">
        <v>0</v>
      </c>
      <c r="I321" s="183" t="s">
        <v>793</v>
      </c>
      <c r="J321" s="184">
        <v>0.37089899999999998</v>
      </c>
      <c r="K321" s="185">
        <v>308.56133899999998</v>
      </c>
      <c r="L321" s="181">
        <v>4045483900928</v>
      </c>
      <c r="M321" s="182">
        <v>0</v>
      </c>
      <c r="N321" s="183" t="s">
        <v>786</v>
      </c>
      <c r="O321" s="184">
        <v>0.37787599999999999</v>
      </c>
      <c r="P321" s="185">
        <v>317.11322999999999</v>
      </c>
      <c r="S321" s="175"/>
    </row>
    <row r="322" spans="1:19" x14ac:dyDescent="0.2">
      <c r="A322" s="172">
        <v>296</v>
      </c>
      <c r="B322" s="181">
        <v>24934076620800</v>
      </c>
      <c r="C322" s="182">
        <v>2</v>
      </c>
      <c r="D322" s="183" t="s">
        <v>238</v>
      </c>
      <c r="E322" s="184">
        <v>1.2999999999999999E-5</v>
      </c>
      <c r="F322" s="185">
        <v>1.06E-4</v>
      </c>
      <c r="G322" s="181">
        <v>19846278619136</v>
      </c>
      <c r="H322" s="182">
        <v>2</v>
      </c>
      <c r="I322" s="183" t="s">
        <v>272</v>
      </c>
      <c r="J322" s="184">
        <v>1.2999999999999999E-5</v>
      </c>
      <c r="K322" s="185">
        <v>1.06E-4</v>
      </c>
      <c r="L322" s="181">
        <v>499807911936</v>
      </c>
      <c r="M322" s="182">
        <v>0</v>
      </c>
      <c r="N322" s="183" t="s">
        <v>787</v>
      </c>
      <c r="O322" s="184">
        <v>0.37248700000000001</v>
      </c>
      <c r="P322" s="185">
        <v>309.804982</v>
      </c>
      <c r="S322" s="175"/>
    </row>
    <row r="323" spans="1:19" x14ac:dyDescent="0.2">
      <c r="A323" s="172">
        <v>297</v>
      </c>
      <c r="B323" s="181">
        <v>29001077383168</v>
      </c>
      <c r="C323" s="182">
        <v>2</v>
      </c>
      <c r="D323" s="183" t="s">
        <v>225</v>
      </c>
      <c r="E323" s="184">
        <v>0</v>
      </c>
      <c r="F323" s="185">
        <v>0</v>
      </c>
      <c r="G323" s="181">
        <v>11120975028224</v>
      </c>
      <c r="H323" s="182">
        <v>0</v>
      </c>
      <c r="I323" s="183" t="s">
        <v>796</v>
      </c>
      <c r="J323" s="184">
        <v>0.37698999999999999</v>
      </c>
      <c r="K323" s="185">
        <v>315.32952699999998</v>
      </c>
      <c r="L323" s="181">
        <v>1342042324992</v>
      </c>
      <c r="M323" s="182">
        <v>0</v>
      </c>
      <c r="N323" s="183" t="s">
        <v>790</v>
      </c>
      <c r="O323" s="184">
        <v>0.369371</v>
      </c>
      <c r="P323" s="185">
        <v>306.41753799999998</v>
      </c>
      <c r="S323" s="175"/>
    </row>
    <row r="324" spans="1:19" x14ac:dyDescent="0.2">
      <c r="A324" s="172">
        <v>298</v>
      </c>
      <c r="B324" s="181">
        <v>28163297288192</v>
      </c>
      <c r="C324" s="182">
        <v>0</v>
      </c>
      <c r="D324" s="183" t="s">
        <v>736</v>
      </c>
      <c r="E324" s="184">
        <v>0.37254599999999999</v>
      </c>
      <c r="F324" s="185">
        <v>310.05205699999999</v>
      </c>
      <c r="G324" s="181">
        <v>18432852475904</v>
      </c>
      <c r="H324" s="182">
        <v>0</v>
      </c>
      <c r="I324" s="183" t="s">
        <v>797</v>
      </c>
      <c r="J324" s="184">
        <v>0.37420399999999998</v>
      </c>
      <c r="K324" s="185">
        <v>312.30163900000002</v>
      </c>
      <c r="L324" s="181">
        <v>1463910154240</v>
      </c>
      <c r="M324" s="182">
        <v>0</v>
      </c>
      <c r="N324" s="183" t="s">
        <v>795</v>
      </c>
      <c r="O324" s="184">
        <v>0.37616300000000003</v>
      </c>
      <c r="P324" s="185">
        <v>313.71187800000001</v>
      </c>
      <c r="S324" s="175"/>
    </row>
    <row r="325" spans="1:19" x14ac:dyDescent="0.2">
      <c r="A325" s="172">
        <v>299</v>
      </c>
      <c r="B325" s="181">
        <v>18096890667008</v>
      </c>
      <c r="C325" s="182">
        <v>0</v>
      </c>
      <c r="D325" s="183" t="s">
        <v>745</v>
      </c>
      <c r="E325" s="184">
        <v>0.37393500000000002</v>
      </c>
      <c r="F325" s="185">
        <v>312.128849</v>
      </c>
      <c r="G325" s="181">
        <v>11834120568832</v>
      </c>
      <c r="H325" s="182">
        <v>0</v>
      </c>
      <c r="I325" s="183" t="s">
        <v>799</v>
      </c>
      <c r="J325" s="184">
        <v>0.37587500000000001</v>
      </c>
      <c r="K325" s="185">
        <v>313.674418</v>
      </c>
      <c r="L325" s="181">
        <v>5665700888576</v>
      </c>
      <c r="M325" s="182">
        <v>2</v>
      </c>
      <c r="N325" s="183" t="s">
        <v>235</v>
      </c>
      <c r="O325" s="184">
        <v>3.6000000000000001E-5</v>
      </c>
      <c r="P325" s="185">
        <v>2.8899999999999998E-4</v>
      </c>
      <c r="S325" s="175"/>
    </row>
    <row r="326" spans="1:19" x14ac:dyDescent="0.2">
      <c r="A326" s="172">
        <v>300</v>
      </c>
      <c r="B326" s="181">
        <v>6993641259008</v>
      </c>
      <c r="C326" s="182">
        <v>0</v>
      </c>
      <c r="D326" s="183" t="s">
        <v>749</v>
      </c>
      <c r="E326" s="184">
        <v>0.37339499999999998</v>
      </c>
      <c r="F326" s="185">
        <v>310.75270999999998</v>
      </c>
      <c r="G326" s="181">
        <v>4190511423488</v>
      </c>
      <c r="H326" s="182">
        <v>2</v>
      </c>
      <c r="I326" s="183" t="s">
        <v>241</v>
      </c>
      <c r="J326" s="184">
        <v>1.1E-5</v>
      </c>
      <c r="K326" s="185">
        <v>9.1000000000000003E-5</v>
      </c>
      <c r="L326" s="181">
        <v>794638606336</v>
      </c>
      <c r="M326" s="182">
        <v>0</v>
      </c>
      <c r="N326" s="183" t="s">
        <v>801</v>
      </c>
      <c r="O326" s="184">
        <v>0.37165599999999999</v>
      </c>
      <c r="P326" s="185">
        <v>308.99976099999998</v>
      </c>
      <c r="S326" s="175"/>
    </row>
    <row r="327" spans="1:19" x14ac:dyDescent="0.2">
      <c r="A327" s="172">
        <v>301</v>
      </c>
      <c r="B327" s="181">
        <v>12243177234432</v>
      </c>
      <c r="C327" s="182">
        <v>1</v>
      </c>
      <c r="D327" s="183" t="s">
        <v>752</v>
      </c>
      <c r="E327" s="184">
        <v>0.49709500000000001</v>
      </c>
      <c r="F327" s="185">
        <v>676.90877499999999</v>
      </c>
      <c r="G327" s="181">
        <v>8902412541952</v>
      </c>
      <c r="H327" s="182">
        <v>2</v>
      </c>
      <c r="I327" s="183" t="s">
        <v>241</v>
      </c>
      <c r="J327" s="184">
        <v>0</v>
      </c>
      <c r="K327" s="185">
        <v>0</v>
      </c>
      <c r="L327" s="181">
        <v>2297279307776</v>
      </c>
      <c r="M327" s="182">
        <v>0</v>
      </c>
      <c r="N327" s="183" t="s">
        <v>802</v>
      </c>
      <c r="O327" s="184">
        <v>0.37743599999999999</v>
      </c>
      <c r="P327" s="185">
        <v>316.12134400000002</v>
      </c>
      <c r="S327" s="175"/>
    </row>
    <row r="328" spans="1:19" x14ac:dyDescent="0.2">
      <c r="A328" s="172">
        <v>302</v>
      </c>
      <c r="B328" s="181">
        <v>20722619588608</v>
      </c>
      <c r="C328" s="182">
        <v>2</v>
      </c>
      <c r="D328" s="183" t="s">
        <v>263</v>
      </c>
      <c r="E328" s="184">
        <v>3.0000000000000001E-6</v>
      </c>
      <c r="F328" s="185">
        <v>3.0000000000000001E-5</v>
      </c>
      <c r="G328" s="181">
        <v>10841576595456</v>
      </c>
      <c r="H328" s="182">
        <v>2</v>
      </c>
      <c r="I328" s="183" t="s">
        <v>253</v>
      </c>
      <c r="J328" s="184">
        <v>0</v>
      </c>
      <c r="K328" s="185">
        <v>0</v>
      </c>
      <c r="L328" s="181">
        <v>2704577961984</v>
      </c>
      <c r="M328" s="182">
        <v>2</v>
      </c>
      <c r="N328" s="183" t="s">
        <v>235</v>
      </c>
      <c r="O328" s="184">
        <v>9.0000000000000002E-6</v>
      </c>
      <c r="P328" s="185">
        <v>7.6000000000000004E-5</v>
      </c>
      <c r="S328" s="175"/>
    </row>
    <row r="329" spans="1:19" x14ac:dyDescent="0.2">
      <c r="A329" s="172">
        <v>303</v>
      </c>
      <c r="B329" s="181">
        <v>7295480430592</v>
      </c>
      <c r="C329" s="182">
        <v>1</v>
      </c>
      <c r="D329" s="183" t="s">
        <v>757</v>
      </c>
      <c r="E329" s="184">
        <v>0.51001099999999999</v>
      </c>
      <c r="F329" s="185">
        <v>705.07313499999998</v>
      </c>
      <c r="G329" s="181">
        <v>26964024336384</v>
      </c>
      <c r="H329" s="182">
        <v>1</v>
      </c>
      <c r="I329" s="183" t="s">
        <v>803</v>
      </c>
      <c r="J329" s="184">
        <v>0.50166699999999997</v>
      </c>
      <c r="K329" s="185">
        <v>688.355233</v>
      </c>
      <c r="L329" s="181">
        <v>4598976159744</v>
      </c>
      <c r="M329" s="182">
        <v>1</v>
      </c>
      <c r="N329" s="183" t="s">
        <v>806</v>
      </c>
      <c r="O329" s="184">
        <v>0.50360000000000005</v>
      </c>
      <c r="P329" s="185">
        <v>691.99989000000005</v>
      </c>
      <c r="S329" s="175"/>
    </row>
    <row r="330" spans="1:19" x14ac:dyDescent="0.2">
      <c r="A330" s="172">
        <v>304</v>
      </c>
      <c r="B330" s="181">
        <v>14276203937792</v>
      </c>
      <c r="C330" s="182">
        <v>0</v>
      </c>
      <c r="D330" s="183" t="s">
        <v>758</v>
      </c>
      <c r="E330" s="184">
        <v>0.37811699999999998</v>
      </c>
      <c r="F330" s="185">
        <v>316.30452000000002</v>
      </c>
      <c r="G330" s="181">
        <v>26648831508480</v>
      </c>
      <c r="H330" s="182">
        <v>0</v>
      </c>
      <c r="I330" s="183" t="s">
        <v>804</v>
      </c>
      <c r="J330" s="184">
        <v>0.373502</v>
      </c>
      <c r="K330" s="185">
        <v>311.01688000000001</v>
      </c>
      <c r="L330" s="181">
        <v>5202547490816</v>
      </c>
      <c r="M330" s="182">
        <v>0</v>
      </c>
      <c r="N330" s="183" t="s">
        <v>809</v>
      </c>
      <c r="O330" s="184">
        <v>0.37729699999999999</v>
      </c>
      <c r="P330" s="185">
        <v>315.15118200000001</v>
      </c>
      <c r="S330" s="175"/>
    </row>
    <row r="331" spans="1:19" x14ac:dyDescent="0.2">
      <c r="A331" s="172">
        <v>305</v>
      </c>
      <c r="B331" s="181">
        <v>28995649003520</v>
      </c>
      <c r="C331" s="182">
        <v>2</v>
      </c>
      <c r="D331" s="183" t="s">
        <v>272</v>
      </c>
      <c r="E331" s="184">
        <v>1.7E-5</v>
      </c>
      <c r="F331" s="185">
        <v>1.37E-4</v>
      </c>
      <c r="G331" s="181">
        <v>22181071953920</v>
      </c>
      <c r="H331" s="182">
        <v>2</v>
      </c>
      <c r="I331" s="183" t="s">
        <v>224</v>
      </c>
      <c r="J331" s="184">
        <v>1.1E-5</v>
      </c>
      <c r="K331" s="185">
        <v>9.1000000000000003E-5</v>
      </c>
      <c r="L331" s="181">
        <v>2891978588160</v>
      </c>
      <c r="M331" s="182">
        <v>2</v>
      </c>
      <c r="N331" s="183" t="s">
        <v>179</v>
      </c>
      <c r="O331" s="184">
        <v>3.0000000000000001E-6</v>
      </c>
      <c r="P331" s="185">
        <v>3.0000000000000001E-5</v>
      </c>
      <c r="S331" s="175"/>
    </row>
    <row r="332" spans="1:19" x14ac:dyDescent="0.2">
      <c r="A332" s="172">
        <v>306</v>
      </c>
      <c r="B332" s="181">
        <v>14556280258560</v>
      </c>
      <c r="C332" s="182">
        <v>1</v>
      </c>
      <c r="D332" s="183" t="s">
        <v>764</v>
      </c>
      <c r="E332" s="184">
        <v>0.50793100000000002</v>
      </c>
      <c r="F332" s="185">
        <v>696.72584900000004</v>
      </c>
      <c r="G332" s="181">
        <v>2902369591296</v>
      </c>
      <c r="H332" s="182">
        <v>0</v>
      </c>
      <c r="I332" s="183" t="s">
        <v>807</v>
      </c>
      <c r="J332" s="184">
        <v>0.37392900000000001</v>
      </c>
      <c r="K332" s="185">
        <v>311.99164999999999</v>
      </c>
      <c r="L332" s="181">
        <v>4342527074304</v>
      </c>
      <c r="M332" s="182">
        <v>0</v>
      </c>
      <c r="N332" s="183" t="s">
        <v>817</v>
      </c>
      <c r="O332" s="184">
        <v>0.37703999999999999</v>
      </c>
      <c r="P332" s="185">
        <v>315.33727299999998</v>
      </c>
      <c r="S332" s="175"/>
    </row>
    <row r="333" spans="1:19" x14ac:dyDescent="0.2">
      <c r="A333" s="172">
        <v>307</v>
      </c>
      <c r="B333" s="181">
        <v>21244757671936</v>
      </c>
      <c r="C333" s="182">
        <v>2</v>
      </c>
      <c r="D333" s="183" t="s">
        <v>253</v>
      </c>
      <c r="E333" s="184">
        <v>1.5E-5</v>
      </c>
      <c r="F333" s="185">
        <v>1.22E-4</v>
      </c>
      <c r="G333" s="181">
        <v>28031925108736</v>
      </c>
      <c r="H333" s="182">
        <v>2</v>
      </c>
      <c r="I333" s="183" t="s">
        <v>253</v>
      </c>
      <c r="J333" s="184">
        <v>6.9999999999999999E-6</v>
      </c>
      <c r="K333" s="185">
        <v>6.0999999999999999E-5</v>
      </c>
      <c r="L333" s="181">
        <v>6433495736320</v>
      </c>
      <c r="M333" s="182">
        <v>2</v>
      </c>
      <c r="N333" s="183" t="s">
        <v>246</v>
      </c>
      <c r="O333" s="184">
        <v>0</v>
      </c>
      <c r="P333" s="185">
        <v>0</v>
      </c>
      <c r="S333" s="175"/>
    </row>
    <row r="334" spans="1:19" x14ac:dyDescent="0.2">
      <c r="A334" s="172">
        <v>308</v>
      </c>
      <c r="B334" s="181">
        <v>16945328201728</v>
      </c>
      <c r="C334" s="182">
        <v>1</v>
      </c>
      <c r="D334" s="183" t="s">
        <v>766</v>
      </c>
      <c r="E334" s="184">
        <v>0.497838</v>
      </c>
      <c r="F334" s="185">
        <v>682.92993999999999</v>
      </c>
      <c r="G334" s="181">
        <v>8803767296000</v>
      </c>
      <c r="H334" s="182">
        <v>0</v>
      </c>
      <c r="I334" s="183" t="s">
        <v>808</v>
      </c>
      <c r="J334" s="184">
        <v>0.37649300000000002</v>
      </c>
      <c r="K334" s="185">
        <v>314.83512100000002</v>
      </c>
      <c r="L334" s="181">
        <v>960060276736</v>
      </c>
      <c r="M334" s="182">
        <v>2</v>
      </c>
      <c r="N334" s="183" t="s">
        <v>225</v>
      </c>
      <c r="O334" s="184">
        <v>1.9000000000000001E-5</v>
      </c>
      <c r="P334" s="185">
        <v>1.5200000000000001E-4</v>
      </c>
      <c r="S334" s="175"/>
    </row>
    <row r="335" spans="1:19" x14ac:dyDescent="0.2">
      <c r="A335" s="172">
        <v>309</v>
      </c>
      <c r="B335" s="181">
        <v>27446577012736</v>
      </c>
      <c r="C335" s="182">
        <v>0</v>
      </c>
      <c r="D335" s="183" t="s">
        <v>769</v>
      </c>
      <c r="E335" s="184">
        <v>0.37301800000000002</v>
      </c>
      <c r="F335" s="185">
        <v>310.72827599999999</v>
      </c>
      <c r="G335" s="181">
        <v>8807304257536</v>
      </c>
      <c r="H335" s="182">
        <v>0</v>
      </c>
      <c r="I335" s="183" t="s">
        <v>810</v>
      </c>
      <c r="J335" s="184">
        <v>0.37430999999999998</v>
      </c>
      <c r="K335" s="185">
        <v>311.92454199999997</v>
      </c>
      <c r="L335" s="181">
        <v>4564535574528</v>
      </c>
      <c r="M335" s="182">
        <v>0</v>
      </c>
      <c r="N335" s="183" t="s">
        <v>820</v>
      </c>
      <c r="O335" s="184">
        <v>0.37602000000000002</v>
      </c>
      <c r="P335" s="185">
        <v>314.46809999999999</v>
      </c>
      <c r="S335" s="175"/>
    </row>
    <row r="336" spans="1:19" x14ac:dyDescent="0.2">
      <c r="A336" s="172">
        <v>310</v>
      </c>
      <c r="B336" s="181">
        <v>6317621927936</v>
      </c>
      <c r="C336" s="182">
        <v>1</v>
      </c>
      <c r="D336" s="183" t="s">
        <v>781</v>
      </c>
      <c r="E336" s="184">
        <v>0.49718899999999999</v>
      </c>
      <c r="F336" s="185">
        <v>673.85952899999995</v>
      </c>
      <c r="G336" s="181">
        <v>15963692220416</v>
      </c>
      <c r="H336" s="182">
        <v>0</v>
      </c>
      <c r="I336" s="183" t="s">
        <v>811</v>
      </c>
      <c r="J336" s="184">
        <v>0.375274</v>
      </c>
      <c r="K336" s="185">
        <v>313.604421</v>
      </c>
      <c r="L336" s="181">
        <v>1182989271040</v>
      </c>
      <c r="M336" s="182">
        <v>0</v>
      </c>
      <c r="N336" s="183" t="s">
        <v>821</v>
      </c>
      <c r="O336" s="184">
        <v>0.37707299999999999</v>
      </c>
      <c r="P336" s="185">
        <v>315.55913800000002</v>
      </c>
      <c r="S336" s="175"/>
    </row>
    <row r="337" spans="1:19" x14ac:dyDescent="0.2">
      <c r="A337" s="172">
        <v>311</v>
      </c>
      <c r="B337" s="181">
        <v>25253970550784</v>
      </c>
      <c r="C337" s="182">
        <v>0</v>
      </c>
      <c r="D337" s="183" t="s">
        <v>782</v>
      </c>
      <c r="E337" s="184">
        <v>0.37809999999999999</v>
      </c>
      <c r="F337" s="185">
        <v>317.03080199999999</v>
      </c>
      <c r="G337" s="181">
        <v>16648367284224</v>
      </c>
      <c r="H337" s="182">
        <v>2</v>
      </c>
      <c r="I337" s="183" t="s">
        <v>246</v>
      </c>
      <c r="J337" s="184">
        <v>6.9999999999999999E-6</v>
      </c>
      <c r="K337" s="185">
        <v>6.0999999999999999E-5</v>
      </c>
      <c r="L337" s="181">
        <v>3767777992704</v>
      </c>
      <c r="M337" s="182">
        <v>2</v>
      </c>
      <c r="N337" s="183" t="s">
        <v>263</v>
      </c>
      <c r="O337" s="184">
        <v>0</v>
      </c>
      <c r="P337" s="185">
        <v>0</v>
      </c>
      <c r="S337" s="175"/>
    </row>
    <row r="338" spans="1:19" x14ac:dyDescent="0.2">
      <c r="A338" s="172">
        <v>312</v>
      </c>
      <c r="B338" s="181">
        <v>18361190678528</v>
      </c>
      <c r="C338" s="182">
        <v>0</v>
      </c>
      <c r="D338" s="183" t="s">
        <v>783</v>
      </c>
      <c r="E338" s="184">
        <v>0.37839800000000001</v>
      </c>
      <c r="F338" s="185">
        <v>317.97475700000001</v>
      </c>
      <c r="G338" s="181">
        <v>5243216871424</v>
      </c>
      <c r="H338" s="182">
        <v>0</v>
      </c>
      <c r="I338" s="183" t="s">
        <v>815</v>
      </c>
      <c r="J338" s="184">
        <v>0.37635299999999999</v>
      </c>
      <c r="K338" s="185">
        <v>315.009927</v>
      </c>
      <c r="L338" s="181">
        <v>2427818123264</v>
      </c>
      <c r="M338" s="182">
        <v>0</v>
      </c>
      <c r="N338" s="183" t="s">
        <v>824</v>
      </c>
      <c r="O338" s="184">
        <v>0.37683699999999998</v>
      </c>
      <c r="P338" s="185">
        <v>315.212853</v>
      </c>
      <c r="S338" s="175"/>
    </row>
    <row r="339" spans="1:19" x14ac:dyDescent="0.2">
      <c r="A339" s="172">
        <v>313</v>
      </c>
      <c r="B339" s="181">
        <v>3341445480448</v>
      </c>
      <c r="C339" s="182">
        <v>2</v>
      </c>
      <c r="D339" s="183" t="s">
        <v>238</v>
      </c>
      <c r="E339" s="184">
        <v>5.0000000000000004E-6</v>
      </c>
      <c r="F339" s="185">
        <v>4.5000000000000003E-5</v>
      </c>
      <c r="G339" s="181">
        <v>16601432211456</v>
      </c>
      <c r="H339" s="182">
        <v>0</v>
      </c>
      <c r="I339" s="183" t="s">
        <v>816</v>
      </c>
      <c r="J339" s="184">
        <v>0.37656200000000001</v>
      </c>
      <c r="K339" s="185">
        <v>314.58750800000001</v>
      </c>
      <c r="L339" s="181">
        <v>5415245176832</v>
      </c>
      <c r="M339" s="182">
        <v>1</v>
      </c>
      <c r="N339" s="183" t="s">
        <v>828</v>
      </c>
      <c r="O339" s="184">
        <v>0.51322999999999996</v>
      </c>
      <c r="P339" s="185">
        <v>703.24443599999995</v>
      </c>
      <c r="S339" s="175"/>
    </row>
    <row r="340" spans="1:19" x14ac:dyDescent="0.2">
      <c r="A340" s="172">
        <v>314</v>
      </c>
      <c r="B340" s="181">
        <v>4083334381568</v>
      </c>
      <c r="C340" s="182">
        <v>2</v>
      </c>
      <c r="D340" s="183" t="s">
        <v>238</v>
      </c>
      <c r="E340" s="184">
        <v>2.4000000000000001E-5</v>
      </c>
      <c r="F340" s="185">
        <v>1.9799999999999999E-4</v>
      </c>
      <c r="G340" s="181">
        <v>3304961392640</v>
      </c>
      <c r="H340" s="182">
        <v>2</v>
      </c>
      <c r="I340" s="183" t="s">
        <v>225</v>
      </c>
      <c r="J340" s="184">
        <v>1.1E-5</v>
      </c>
      <c r="K340" s="185">
        <v>9.1000000000000003E-5</v>
      </c>
      <c r="L340" s="181">
        <v>4490272514048</v>
      </c>
      <c r="M340" s="182">
        <v>1</v>
      </c>
      <c r="N340" s="183" t="s">
        <v>830</v>
      </c>
      <c r="O340" s="184">
        <v>0.492039</v>
      </c>
      <c r="P340" s="185">
        <v>667.55842299999995</v>
      </c>
      <c r="S340" s="175"/>
    </row>
    <row r="341" spans="1:19" x14ac:dyDescent="0.2">
      <c r="A341" s="172">
        <v>315</v>
      </c>
      <c r="B341" s="181">
        <v>13845162369024</v>
      </c>
      <c r="C341" s="182">
        <v>2</v>
      </c>
      <c r="D341" s="183" t="s">
        <v>235</v>
      </c>
      <c r="E341" s="184">
        <v>9.0000000000000002E-6</v>
      </c>
      <c r="F341" s="185">
        <v>7.6000000000000004E-5</v>
      </c>
      <c r="G341" s="181">
        <v>15150823587840</v>
      </c>
      <c r="H341" s="182">
        <v>0</v>
      </c>
      <c r="I341" s="183" t="s">
        <v>822</v>
      </c>
      <c r="J341" s="184">
        <v>0.36957400000000001</v>
      </c>
      <c r="K341" s="185">
        <v>306.19112100000001</v>
      </c>
      <c r="L341" s="181">
        <v>588116606976</v>
      </c>
      <c r="M341" s="182">
        <v>0</v>
      </c>
      <c r="N341" s="183" t="s">
        <v>831</v>
      </c>
      <c r="O341" s="184">
        <v>0.375199</v>
      </c>
      <c r="P341" s="185">
        <v>313.652492</v>
      </c>
      <c r="S341" s="175"/>
    </row>
    <row r="342" spans="1:19" x14ac:dyDescent="0.2">
      <c r="A342" s="172">
        <v>316</v>
      </c>
      <c r="B342" s="181">
        <v>6442140647424</v>
      </c>
      <c r="C342" s="182">
        <v>0</v>
      </c>
      <c r="D342" s="183" t="s">
        <v>789</v>
      </c>
      <c r="E342" s="184">
        <v>0.372664</v>
      </c>
      <c r="F342" s="185">
        <v>310.03047600000002</v>
      </c>
      <c r="G342" s="181">
        <v>4447433089024</v>
      </c>
      <c r="H342" s="182">
        <v>0</v>
      </c>
      <c r="I342" s="183" t="s">
        <v>823</v>
      </c>
      <c r="J342" s="184">
        <v>0.37418699999999999</v>
      </c>
      <c r="K342" s="185">
        <v>312.64791500000001</v>
      </c>
      <c r="L342" s="181">
        <v>1963011055616</v>
      </c>
      <c r="M342" s="182">
        <v>0</v>
      </c>
      <c r="N342" s="183" t="s">
        <v>833</v>
      </c>
      <c r="O342" s="184">
        <v>0.37144899999999997</v>
      </c>
      <c r="P342" s="185">
        <v>309.33932600000003</v>
      </c>
      <c r="S342" s="175"/>
    </row>
    <row r="343" spans="1:19" x14ac:dyDescent="0.2">
      <c r="A343" s="172">
        <v>317</v>
      </c>
      <c r="B343" s="181">
        <v>29106305531904</v>
      </c>
      <c r="C343" s="182">
        <v>2</v>
      </c>
      <c r="D343" s="183" t="s">
        <v>227</v>
      </c>
      <c r="E343" s="184">
        <v>1.7E-5</v>
      </c>
      <c r="F343" s="185">
        <v>1.37E-4</v>
      </c>
      <c r="G343" s="181">
        <v>21160495259648</v>
      </c>
      <c r="H343" s="182">
        <v>2</v>
      </c>
      <c r="I343" s="183" t="s">
        <v>225</v>
      </c>
      <c r="J343" s="184">
        <v>1.1E-5</v>
      </c>
      <c r="K343" s="185">
        <v>9.1000000000000003E-5</v>
      </c>
      <c r="L343" s="181">
        <v>6412861702144</v>
      </c>
      <c r="M343" s="182">
        <v>0</v>
      </c>
      <c r="N343" s="183" t="s">
        <v>835</v>
      </c>
      <c r="O343" s="184">
        <v>0.37294500000000003</v>
      </c>
      <c r="P343" s="185">
        <v>310.42641200000003</v>
      </c>
      <c r="S343" s="175"/>
    </row>
    <row r="344" spans="1:19" x14ac:dyDescent="0.2">
      <c r="A344" s="172">
        <v>318</v>
      </c>
      <c r="B344" s="181">
        <v>21941432123392</v>
      </c>
      <c r="C344" s="182">
        <v>0</v>
      </c>
      <c r="D344" s="183" t="s">
        <v>792</v>
      </c>
      <c r="E344" s="184">
        <v>0.37687999999999999</v>
      </c>
      <c r="F344" s="185">
        <v>315.076975</v>
      </c>
      <c r="G344" s="181">
        <v>22609471160320</v>
      </c>
      <c r="H344" s="182">
        <v>2</v>
      </c>
      <c r="I344" s="183" t="s">
        <v>238</v>
      </c>
      <c r="J344" s="184">
        <v>1.2999999999999999E-5</v>
      </c>
      <c r="K344" s="185">
        <v>1.06E-4</v>
      </c>
      <c r="L344" s="181">
        <v>6457634643968</v>
      </c>
      <c r="M344" s="182">
        <v>0</v>
      </c>
      <c r="N344" s="183" t="s">
        <v>838</v>
      </c>
      <c r="O344" s="184">
        <v>0.37439499999999998</v>
      </c>
      <c r="P344" s="185">
        <v>312.21338600000001</v>
      </c>
      <c r="S344" s="175"/>
    </row>
    <row r="345" spans="1:19" x14ac:dyDescent="0.2">
      <c r="A345" s="172">
        <v>319</v>
      </c>
      <c r="B345" s="181">
        <v>2933052522496</v>
      </c>
      <c r="C345" s="182">
        <v>2</v>
      </c>
      <c r="D345" s="183" t="s">
        <v>179</v>
      </c>
      <c r="E345" s="184">
        <v>6.9999999999999999E-6</v>
      </c>
      <c r="F345" s="185">
        <v>6.0999999999999999E-5</v>
      </c>
      <c r="G345" s="181">
        <v>26617115156480</v>
      </c>
      <c r="H345" s="182">
        <v>2</v>
      </c>
      <c r="I345" s="183" t="s">
        <v>276</v>
      </c>
      <c r="J345" s="184">
        <v>1.2999999999999999E-5</v>
      </c>
      <c r="K345" s="185">
        <v>1.06E-4</v>
      </c>
      <c r="L345" s="181">
        <v>2866197995520</v>
      </c>
      <c r="M345" s="182">
        <v>0</v>
      </c>
      <c r="N345" s="183" t="s">
        <v>839</v>
      </c>
      <c r="O345" s="184">
        <v>0.37073899999999999</v>
      </c>
      <c r="P345" s="185">
        <v>307.74480499999999</v>
      </c>
      <c r="S345" s="175"/>
    </row>
    <row r="346" spans="1:19" x14ac:dyDescent="0.2">
      <c r="A346" s="172">
        <v>320</v>
      </c>
      <c r="B346" s="181">
        <v>28454599901184</v>
      </c>
      <c r="C346" s="182">
        <v>0</v>
      </c>
      <c r="D346" s="183" t="s">
        <v>794</v>
      </c>
      <c r="E346" s="184">
        <v>0.37698300000000001</v>
      </c>
      <c r="F346" s="185">
        <v>315.12663199999997</v>
      </c>
      <c r="G346" s="181">
        <v>13719328923648</v>
      </c>
      <c r="H346" s="182">
        <v>2</v>
      </c>
      <c r="I346" s="183" t="s">
        <v>224</v>
      </c>
      <c r="J346" s="184">
        <v>2.3E-5</v>
      </c>
      <c r="K346" s="185">
        <v>1.83E-4</v>
      </c>
      <c r="L346" s="181">
        <v>586156883968</v>
      </c>
      <c r="M346" s="182">
        <v>2</v>
      </c>
      <c r="N346" s="183" t="s">
        <v>241</v>
      </c>
      <c r="O346" s="184">
        <v>1.9000000000000001E-5</v>
      </c>
      <c r="P346" s="185">
        <v>1.5200000000000001E-4</v>
      </c>
      <c r="S346" s="175"/>
    </row>
    <row r="347" spans="1:19" x14ac:dyDescent="0.2">
      <c r="A347" s="172">
        <v>321</v>
      </c>
      <c r="B347" s="181">
        <v>27072150011904</v>
      </c>
      <c r="C347" s="182">
        <v>0</v>
      </c>
      <c r="D347" s="183" t="s">
        <v>798</v>
      </c>
      <c r="E347" s="184">
        <v>0.37658599999999998</v>
      </c>
      <c r="F347" s="185">
        <v>314.896638</v>
      </c>
      <c r="G347" s="181">
        <v>15160614789120</v>
      </c>
      <c r="H347" s="182">
        <v>2</v>
      </c>
      <c r="I347" s="183" t="s">
        <v>246</v>
      </c>
      <c r="J347" s="184">
        <v>3.8000000000000002E-5</v>
      </c>
      <c r="K347" s="185">
        <v>3.0499999999999999E-4</v>
      </c>
      <c r="L347" s="181">
        <v>129242677248</v>
      </c>
      <c r="M347" s="182">
        <v>0</v>
      </c>
      <c r="N347" s="183" t="s">
        <v>842</v>
      </c>
      <c r="O347" s="184">
        <v>0.37123699999999998</v>
      </c>
      <c r="P347" s="185">
        <v>308.50188800000001</v>
      </c>
      <c r="S347" s="175"/>
    </row>
    <row r="348" spans="1:19" x14ac:dyDescent="0.2">
      <c r="A348" s="172">
        <v>322</v>
      </c>
      <c r="B348" s="181">
        <v>2827582275584</v>
      </c>
      <c r="C348" s="182">
        <v>2</v>
      </c>
      <c r="D348" s="183" t="s">
        <v>276</v>
      </c>
      <c r="E348" s="184">
        <v>1.2999999999999999E-5</v>
      </c>
      <c r="F348" s="185">
        <v>1.06E-4</v>
      </c>
      <c r="G348" s="181">
        <v>18806675628032</v>
      </c>
      <c r="H348" s="182">
        <v>1</v>
      </c>
      <c r="I348" s="183" t="s">
        <v>837</v>
      </c>
      <c r="J348" s="184">
        <v>0.49168000000000001</v>
      </c>
      <c r="K348" s="185">
        <v>667.91436199999998</v>
      </c>
      <c r="L348" s="181">
        <v>2261055258624</v>
      </c>
      <c r="M348" s="182">
        <v>2</v>
      </c>
      <c r="N348" s="183" t="s">
        <v>241</v>
      </c>
      <c r="O348" s="184">
        <v>6.9999999999999999E-6</v>
      </c>
      <c r="P348" s="185">
        <v>6.0999999999999999E-5</v>
      </c>
      <c r="S348" s="175"/>
    </row>
    <row r="349" spans="1:19" x14ac:dyDescent="0.2">
      <c r="A349" s="172">
        <v>323</v>
      </c>
      <c r="B349" s="181">
        <v>2911590293504</v>
      </c>
      <c r="C349" s="182">
        <v>2</v>
      </c>
      <c r="D349" s="183" t="s">
        <v>244</v>
      </c>
      <c r="E349" s="184">
        <v>9.0000000000000002E-6</v>
      </c>
      <c r="F349" s="185">
        <v>7.6000000000000004E-5</v>
      </c>
      <c r="G349" s="181">
        <v>4875005796352</v>
      </c>
      <c r="H349" s="182">
        <v>2</v>
      </c>
      <c r="I349" s="183" t="s">
        <v>239</v>
      </c>
      <c r="J349" s="184">
        <v>2.5999999999999998E-5</v>
      </c>
      <c r="K349" s="185">
        <v>2.13E-4</v>
      </c>
      <c r="L349" s="181">
        <v>153433145344</v>
      </c>
      <c r="M349" s="182">
        <v>0</v>
      </c>
      <c r="N349" s="183" t="s">
        <v>845</v>
      </c>
      <c r="O349" s="184">
        <v>0.37674200000000002</v>
      </c>
      <c r="P349" s="185">
        <v>315.82597700000002</v>
      </c>
      <c r="S349" s="175"/>
    </row>
    <row r="350" spans="1:19" x14ac:dyDescent="0.2">
      <c r="A350" s="172">
        <v>324</v>
      </c>
      <c r="B350" s="181">
        <v>12502231449600</v>
      </c>
      <c r="C350" s="182">
        <v>0</v>
      </c>
      <c r="D350" s="183" t="s">
        <v>800</v>
      </c>
      <c r="E350" s="184">
        <v>0.37462800000000002</v>
      </c>
      <c r="F350" s="185">
        <v>312.92094100000003</v>
      </c>
      <c r="G350" s="181">
        <v>4984622743552</v>
      </c>
      <c r="H350" s="182">
        <v>2</v>
      </c>
      <c r="I350" s="183" t="s">
        <v>179</v>
      </c>
      <c r="J350" s="184">
        <v>4.1999999999999998E-5</v>
      </c>
      <c r="K350" s="185">
        <v>3.3500000000000001E-4</v>
      </c>
      <c r="L350" s="181">
        <v>1980181987328</v>
      </c>
      <c r="M350" s="182">
        <v>0</v>
      </c>
      <c r="N350" s="183" t="s">
        <v>847</v>
      </c>
      <c r="O350" s="184">
        <v>0.37858999999999998</v>
      </c>
      <c r="P350" s="185">
        <v>317.30230699999998</v>
      </c>
      <c r="S350" s="175"/>
    </row>
    <row r="351" spans="1:19" x14ac:dyDescent="0.2">
      <c r="A351" s="172">
        <v>325</v>
      </c>
      <c r="B351" s="181">
        <v>29207329955840</v>
      </c>
      <c r="C351" s="182">
        <v>2</v>
      </c>
      <c r="D351" s="183" t="s">
        <v>244</v>
      </c>
      <c r="E351" s="184">
        <v>2.0999999999999999E-5</v>
      </c>
      <c r="F351" s="185">
        <v>1.6699999999999999E-4</v>
      </c>
      <c r="G351" s="181">
        <v>9414072705024</v>
      </c>
      <c r="H351" s="182">
        <v>2</v>
      </c>
      <c r="I351" s="183" t="s">
        <v>276</v>
      </c>
      <c r="J351" s="184">
        <v>3.1999999999999999E-5</v>
      </c>
      <c r="K351" s="185">
        <v>2.5900000000000001E-4</v>
      </c>
      <c r="L351" s="181">
        <v>2738706694144</v>
      </c>
      <c r="M351" s="182">
        <v>0</v>
      </c>
      <c r="N351" s="183" t="s">
        <v>851</v>
      </c>
      <c r="O351" s="184">
        <v>0.36915100000000001</v>
      </c>
      <c r="P351" s="185">
        <v>305.95104199999997</v>
      </c>
      <c r="S351" s="175"/>
    </row>
    <row r="352" spans="1:19" x14ac:dyDescent="0.2">
      <c r="A352" s="172">
        <v>326</v>
      </c>
      <c r="B352" s="181">
        <v>11572658167808</v>
      </c>
      <c r="C352" s="182">
        <v>0</v>
      </c>
      <c r="D352" s="183" t="s">
        <v>805</v>
      </c>
      <c r="E352" s="184">
        <v>0.37759900000000002</v>
      </c>
      <c r="F352" s="185">
        <v>316.29324400000002</v>
      </c>
      <c r="G352" s="181">
        <v>1419501232128</v>
      </c>
      <c r="H352" s="182">
        <v>1</v>
      </c>
      <c r="I352" s="183" t="s">
        <v>846</v>
      </c>
      <c r="J352" s="184">
        <v>0.50690500000000005</v>
      </c>
      <c r="K352" s="185">
        <v>695.66002800000001</v>
      </c>
      <c r="L352" s="181">
        <v>3036659884032</v>
      </c>
      <c r="M352" s="182">
        <v>2</v>
      </c>
      <c r="N352" s="183" t="s">
        <v>179</v>
      </c>
      <c r="O352" s="184">
        <v>0</v>
      </c>
      <c r="P352" s="185">
        <v>0</v>
      </c>
      <c r="S352" s="175"/>
    </row>
    <row r="353" spans="1:19" x14ac:dyDescent="0.2">
      <c r="A353" s="172">
        <v>327</v>
      </c>
      <c r="B353" s="181">
        <v>2343363166208</v>
      </c>
      <c r="C353" s="182">
        <v>2</v>
      </c>
      <c r="D353" s="183" t="s">
        <v>179</v>
      </c>
      <c r="E353" s="184">
        <v>2.1999999999999999E-5</v>
      </c>
      <c r="F353" s="185">
        <v>1.83E-4</v>
      </c>
      <c r="G353" s="181">
        <v>13893756207104</v>
      </c>
      <c r="H353" s="182">
        <v>2</v>
      </c>
      <c r="I353" s="183" t="s">
        <v>276</v>
      </c>
      <c r="J353" s="184">
        <v>1.2999999999999999E-5</v>
      </c>
      <c r="K353" s="185">
        <v>1.06E-4</v>
      </c>
      <c r="L353" s="181">
        <v>1083111211008</v>
      </c>
      <c r="M353" s="182">
        <v>0</v>
      </c>
      <c r="N353" s="183" t="s">
        <v>854</v>
      </c>
      <c r="O353" s="184">
        <v>0.37893100000000002</v>
      </c>
      <c r="P353" s="185">
        <v>317.29927199999997</v>
      </c>
      <c r="S353" s="175"/>
    </row>
    <row r="354" spans="1:19" x14ac:dyDescent="0.2">
      <c r="A354" s="172">
        <v>328</v>
      </c>
      <c r="B354" s="181">
        <v>298535550976</v>
      </c>
      <c r="C354" s="182">
        <v>2</v>
      </c>
      <c r="D354" s="183" t="s">
        <v>241</v>
      </c>
      <c r="E354" s="184">
        <v>1.1E-5</v>
      </c>
      <c r="F354" s="185">
        <v>9.1000000000000003E-5</v>
      </c>
      <c r="G354" s="181">
        <v>11145196576768</v>
      </c>
      <c r="H354" s="182">
        <v>1</v>
      </c>
      <c r="I354" s="183" t="s">
        <v>848</v>
      </c>
      <c r="J354" s="184">
        <v>0.49084299999999997</v>
      </c>
      <c r="K354" s="185">
        <v>662.78608399999996</v>
      </c>
      <c r="L354" s="181">
        <v>2099244662784</v>
      </c>
      <c r="M354" s="182">
        <v>1</v>
      </c>
      <c r="N354" s="183" t="s">
        <v>858</v>
      </c>
      <c r="O354" s="184">
        <v>0.49819000000000002</v>
      </c>
      <c r="P354" s="185">
        <v>680.49933099999998</v>
      </c>
      <c r="S354" s="175"/>
    </row>
    <row r="355" spans="1:19" x14ac:dyDescent="0.2">
      <c r="A355" s="172">
        <v>329</v>
      </c>
      <c r="B355" s="181">
        <v>7912967266304</v>
      </c>
      <c r="C355" s="182">
        <v>0</v>
      </c>
      <c r="D355" s="183" t="s">
        <v>812</v>
      </c>
      <c r="E355" s="184">
        <v>0.37520500000000001</v>
      </c>
      <c r="F355" s="185">
        <v>312.85387800000001</v>
      </c>
      <c r="G355" s="181">
        <v>7280878428160</v>
      </c>
      <c r="H355" s="182">
        <v>1</v>
      </c>
      <c r="I355" s="183" t="s">
        <v>850</v>
      </c>
      <c r="J355" s="184">
        <v>0.49975700000000001</v>
      </c>
      <c r="K355" s="185">
        <v>690.24213599999996</v>
      </c>
      <c r="L355" s="181">
        <v>4564299972608</v>
      </c>
      <c r="M355" s="182">
        <v>1</v>
      </c>
      <c r="N355" s="183" t="s">
        <v>859</v>
      </c>
      <c r="O355" s="184">
        <v>0.495367</v>
      </c>
      <c r="P355" s="185">
        <v>671.03730199999995</v>
      </c>
      <c r="S355" s="175"/>
    </row>
    <row r="356" spans="1:19" x14ac:dyDescent="0.2">
      <c r="A356" s="172">
        <v>330</v>
      </c>
      <c r="B356" s="181">
        <v>9447215554560</v>
      </c>
      <c r="C356" s="182">
        <v>0</v>
      </c>
      <c r="D356" s="183" t="s">
        <v>813</v>
      </c>
      <c r="E356" s="184">
        <v>0.37177300000000002</v>
      </c>
      <c r="F356" s="185">
        <v>309.08075400000001</v>
      </c>
      <c r="G356" s="181">
        <v>2242802819072</v>
      </c>
      <c r="H356" s="182">
        <v>2</v>
      </c>
      <c r="I356" s="183" t="s">
        <v>241</v>
      </c>
      <c r="J356" s="184">
        <v>3.0000000000000001E-6</v>
      </c>
      <c r="K356" s="185">
        <v>3.0000000000000001E-5</v>
      </c>
      <c r="L356" s="181">
        <v>5227905736704</v>
      </c>
      <c r="M356" s="182">
        <v>2</v>
      </c>
      <c r="N356" s="183" t="s">
        <v>245</v>
      </c>
      <c r="O356" s="184">
        <v>2.4000000000000001E-5</v>
      </c>
      <c r="P356" s="185">
        <v>1.9799999999999999E-4</v>
      </c>
      <c r="S356" s="175"/>
    </row>
    <row r="357" spans="1:19" x14ac:dyDescent="0.2">
      <c r="A357" s="172">
        <v>331</v>
      </c>
      <c r="B357" s="181">
        <v>105160925184</v>
      </c>
      <c r="C357" s="182">
        <v>1</v>
      </c>
      <c r="D357" s="183" t="s">
        <v>814</v>
      </c>
      <c r="E357" s="184">
        <v>0.49582999999999999</v>
      </c>
      <c r="F357" s="185">
        <v>674.09048900000005</v>
      </c>
      <c r="G357" s="181">
        <v>19640114339840</v>
      </c>
      <c r="H357" s="182">
        <v>2</v>
      </c>
      <c r="I357" s="183" t="s">
        <v>238</v>
      </c>
      <c r="J357" s="184">
        <v>5.0000000000000004E-6</v>
      </c>
      <c r="K357" s="185">
        <v>4.5000000000000003E-5</v>
      </c>
      <c r="L357" s="181">
        <v>2199954014208</v>
      </c>
      <c r="M357" s="182">
        <v>0</v>
      </c>
      <c r="N357" s="183" t="s">
        <v>863</v>
      </c>
      <c r="O357" s="184">
        <v>0.37895000000000001</v>
      </c>
      <c r="P357" s="185">
        <v>317.05449900000002</v>
      </c>
      <c r="S357" s="175"/>
    </row>
    <row r="358" spans="1:19" x14ac:dyDescent="0.2">
      <c r="A358" s="172">
        <v>332</v>
      </c>
      <c r="B358" s="181">
        <v>24230994182144</v>
      </c>
      <c r="C358" s="182">
        <v>0</v>
      </c>
      <c r="D358" s="183" t="s">
        <v>818</v>
      </c>
      <c r="E358" s="184">
        <v>0.37843399999999999</v>
      </c>
      <c r="F358" s="185">
        <v>316.47085099999998</v>
      </c>
      <c r="G358" s="181">
        <v>7674985046016</v>
      </c>
      <c r="H358" s="182">
        <v>0</v>
      </c>
      <c r="I358" s="183" t="s">
        <v>853</v>
      </c>
      <c r="J358" s="184">
        <v>0.37628400000000001</v>
      </c>
      <c r="K358" s="185">
        <v>314.42679800000002</v>
      </c>
      <c r="L358" s="181">
        <v>4216729223168</v>
      </c>
      <c r="M358" s="182">
        <v>2</v>
      </c>
      <c r="N358" s="183" t="s">
        <v>238</v>
      </c>
      <c r="O358" s="184">
        <v>3.1999999999999999E-5</v>
      </c>
      <c r="P358" s="185">
        <v>2.5900000000000001E-4</v>
      </c>
      <c r="S358" s="175"/>
    </row>
    <row r="359" spans="1:19" x14ac:dyDescent="0.2">
      <c r="A359" s="172">
        <v>333</v>
      </c>
      <c r="B359" s="181">
        <v>10001025851392</v>
      </c>
      <c r="C359" s="182">
        <v>0</v>
      </c>
      <c r="D359" s="183" t="s">
        <v>819</v>
      </c>
      <c r="E359" s="184">
        <v>0.37263600000000002</v>
      </c>
      <c r="F359" s="185">
        <v>310.738271</v>
      </c>
      <c r="G359" s="181">
        <v>2242354782208</v>
      </c>
      <c r="H359" s="182">
        <v>2</v>
      </c>
      <c r="I359" s="183" t="s">
        <v>272</v>
      </c>
      <c r="J359" s="184">
        <v>1.7E-5</v>
      </c>
      <c r="K359" s="185">
        <v>1.37E-4</v>
      </c>
      <c r="L359" s="181">
        <v>6115479035904</v>
      </c>
      <c r="M359" s="182">
        <v>2</v>
      </c>
      <c r="N359" s="183" t="s">
        <v>239</v>
      </c>
      <c r="O359" s="184">
        <v>1.5E-5</v>
      </c>
      <c r="P359" s="185">
        <v>1.22E-4</v>
      </c>
      <c r="S359" s="175"/>
    </row>
    <row r="360" spans="1:19" x14ac:dyDescent="0.2">
      <c r="A360" s="172">
        <v>334</v>
      </c>
      <c r="B360" s="181">
        <v>4410260914176</v>
      </c>
      <c r="C360" s="182">
        <v>0</v>
      </c>
      <c r="D360" s="183" t="s">
        <v>825</v>
      </c>
      <c r="E360" s="184">
        <v>0.37771100000000002</v>
      </c>
      <c r="F360" s="185">
        <v>316.259432</v>
      </c>
      <c r="G360" s="181">
        <v>23304324407296</v>
      </c>
      <c r="H360" s="182">
        <v>0</v>
      </c>
      <c r="I360" s="183" t="s">
        <v>855</v>
      </c>
      <c r="J360" s="184">
        <v>0.37524299999999999</v>
      </c>
      <c r="K360" s="185">
        <v>313.17020300000001</v>
      </c>
      <c r="L360" s="181">
        <v>5305880625152</v>
      </c>
      <c r="M360" s="182">
        <v>0</v>
      </c>
      <c r="N360" s="183" t="s">
        <v>878</v>
      </c>
      <c r="O360" s="184">
        <v>0.375529</v>
      </c>
      <c r="P360" s="185">
        <v>313.41701999999998</v>
      </c>
      <c r="S360" s="175"/>
    </row>
    <row r="361" spans="1:19" x14ac:dyDescent="0.2">
      <c r="A361" s="172">
        <v>335</v>
      </c>
      <c r="B361" s="181">
        <v>9262238474240</v>
      </c>
      <c r="C361" s="182">
        <v>0</v>
      </c>
      <c r="D361" s="183" t="s">
        <v>826</v>
      </c>
      <c r="E361" s="184">
        <v>0.373054</v>
      </c>
      <c r="F361" s="185">
        <v>310.761121</v>
      </c>
      <c r="G361" s="181">
        <v>26442899677184</v>
      </c>
      <c r="H361" s="182">
        <v>2</v>
      </c>
      <c r="I361" s="183" t="s">
        <v>276</v>
      </c>
      <c r="J361" s="184">
        <v>5.0000000000000004E-6</v>
      </c>
      <c r="K361" s="185">
        <v>4.5000000000000003E-5</v>
      </c>
      <c r="L361" s="181">
        <v>6575557033984</v>
      </c>
      <c r="M361" s="182">
        <v>0</v>
      </c>
      <c r="N361" s="183" t="s">
        <v>881</v>
      </c>
      <c r="O361" s="184">
        <v>0.37606200000000001</v>
      </c>
      <c r="P361" s="185">
        <v>314.13676099999998</v>
      </c>
      <c r="S361" s="175"/>
    </row>
    <row r="362" spans="1:19" x14ac:dyDescent="0.2">
      <c r="A362" s="172">
        <v>336</v>
      </c>
      <c r="B362" s="181">
        <v>19296672145408</v>
      </c>
      <c r="C362" s="182">
        <v>1</v>
      </c>
      <c r="D362" s="183" t="s">
        <v>827</v>
      </c>
      <c r="E362" s="184">
        <v>0.49726599999999999</v>
      </c>
      <c r="F362" s="185">
        <v>680.83565699999997</v>
      </c>
      <c r="G362" s="181">
        <v>20208397279232</v>
      </c>
      <c r="H362" s="182">
        <v>1</v>
      </c>
      <c r="I362" s="183" t="s">
        <v>857</v>
      </c>
      <c r="J362" s="184">
        <v>0.50235300000000005</v>
      </c>
      <c r="K362" s="185">
        <v>680.67899399999999</v>
      </c>
      <c r="L362" s="181">
        <v>2078421213184</v>
      </c>
      <c r="M362" s="182">
        <v>2</v>
      </c>
      <c r="N362" s="183" t="s">
        <v>225</v>
      </c>
      <c r="O362" s="184">
        <v>1.5E-5</v>
      </c>
      <c r="P362" s="185">
        <v>1.22E-4</v>
      </c>
      <c r="S362" s="175"/>
    </row>
    <row r="363" spans="1:19" x14ac:dyDescent="0.2">
      <c r="A363" s="172">
        <v>337</v>
      </c>
      <c r="B363" s="181">
        <v>3619040944128</v>
      </c>
      <c r="C363" s="182">
        <v>1</v>
      </c>
      <c r="D363" s="183" t="s">
        <v>829</v>
      </c>
      <c r="E363" s="184">
        <v>0.49911699999999998</v>
      </c>
      <c r="F363" s="185">
        <v>678.31517299999996</v>
      </c>
      <c r="G363" s="181">
        <v>17948159213568</v>
      </c>
      <c r="H363" s="182">
        <v>0</v>
      </c>
      <c r="I363" s="183" t="s">
        <v>860</v>
      </c>
      <c r="J363" s="184">
        <v>0.37531999999999999</v>
      </c>
      <c r="K363" s="185">
        <v>314.14266099999998</v>
      </c>
      <c r="L363" s="181">
        <v>5809449426944</v>
      </c>
      <c r="M363" s="182">
        <v>1</v>
      </c>
      <c r="N363" s="183" t="s">
        <v>882</v>
      </c>
      <c r="O363" s="184">
        <v>0.49425200000000002</v>
      </c>
      <c r="P363" s="185">
        <v>671.79177100000004</v>
      </c>
      <c r="S363" s="175"/>
    </row>
    <row r="364" spans="1:19" x14ac:dyDescent="0.2">
      <c r="A364" s="172">
        <v>338</v>
      </c>
      <c r="B364" s="181">
        <v>23532376776704</v>
      </c>
      <c r="C364" s="182">
        <v>0</v>
      </c>
      <c r="D364" s="183" t="s">
        <v>832</v>
      </c>
      <c r="E364" s="184">
        <v>0.37423499999999998</v>
      </c>
      <c r="F364" s="185">
        <v>311.66556100000003</v>
      </c>
      <c r="G364" s="181">
        <v>7718822608896</v>
      </c>
      <c r="H364" s="182">
        <v>1</v>
      </c>
      <c r="I364" s="183" t="s">
        <v>864</v>
      </c>
      <c r="J364" s="184">
        <v>0.50292199999999998</v>
      </c>
      <c r="K364" s="185">
        <v>688.39735800000005</v>
      </c>
      <c r="L364" s="181">
        <v>1895034953728</v>
      </c>
      <c r="M364" s="182">
        <v>2</v>
      </c>
      <c r="N364" s="183" t="s">
        <v>276</v>
      </c>
      <c r="O364" s="184">
        <v>5.0000000000000004E-6</v>
      </c>
      <c r="P364" s="185">
        <v>4.5000000000000003E-5</v>
      </c>
      <c r="S364" s="175"/>
    </row>
    <row r="365" spans="1:19" x14ac:dyDescent="0.2">
      <c r="A365" s="172">
        <v>339</v>
      </c>
      <c r="B365" s="181">
        <v>5278419673088</v>
      </c>
      <c r="C365" s="182">
        <v>0</v>
      </c>
      <c r="D365" s="183" t="s">
        <v>834</v>
      </c>
      <c r="E365" s="184">
        <v>0.37502000000000002</v>
      </c>
      <c r="F365" s="185">
        <v>313.11579</v>
      </c>
      <c r="G365" s="181">
        <v>1378348867584</v>
      </c>
      <c r="H365" s="182">
        <v>1</v>
      </c>
      <c r="I365" s="183" t="s">
        <v>865</v>
      </c>
      <c r="J365" s="184">
        <v>0.49765999999999999</v>
      </c>
      <c r="K365" s="185">
        <v>680.67671099999995</v>
      </c>
      <c r="L365" s="181">
        <v>3908723515392</v>
      </c>
      <c r="M365" s="182">
        <v>1</v>
      </c>
      <c r="N365" s="183" t="s">
        <v>888</v>
      </c>
      <c r="O365" s="184">
        <v>0.49751600000000001</v>
      </c>
      <c r="P365" s="185">
        <v>676.05506000000003</v>
      </c>
      <c r="S365" s="175"/>
    </row>
    <row r="366" spans="1:19" x14ac:dyDescent="0.2">
      <c r="A366" s="172">
        <v>340</v>
      </c>
      <c r="B366" s="181">
        <v>8811459387392</v>
      </c>
      <c r="C366" s="182">
        <v>1</v>
      </c>
      <c r="D366" s="183" t="s">
        <v>836</v>
      </c>
      <c r="E366" s="184">
        <v>0.50377799999999995</v>
      </c>
      <c r="F366" s="185">
        <v>688.74348299999997</v>
      </c>
      <c r="G366" s="181">
        <v>13811277684736</v>
      </c>
      <c r="H366" s="182">
        <v>2</v>
      </c>
      <c r="I366" s="183" t="s">
        <v>241</v>
      </c>
      <c r="J366" s="184">
        <v>2.5999999999999998E-5</v>
      </c>
      <c r="K366" s="185">
        <v>2.13E-4</v>
      </c>
      <c r="L366" s="181">
        <v>3085562716160</v>
      </c>
      <c r="M366" s="182">
        <v>0</v>
      </c>
      <c r="N366" s="183" t="s">
        <v>890</v>
      </c>
      <c r="O366" s="184">
        <v>0.377027</v>
      </c>
      <c r="P366" s="185">
        <v>314.96768600000001</v>
      </c>
      <c r="S366" s="175"/>
    </row>
    <row r="367" spans="1:19" x14ac:dyDescent="0.2">
      <c r="A367" s="172">
        <v>341</v>
      </c>
      <c r="B367" s="181">
        <v>8087126179840</v>
      </c>
      <c r="C367" s="182">
        <v>2</v>
      </c>
      <c r="D367" s="183" t="s">
        <v>179</v>
      </c>
      <c r="E367" s="184">
        <v>2.5999999999999998E-5</v>
      </c>
      <c r="F367" s="185">
        <v>2.13E-4</v>
      </c>
      <c r="G367" s="181">
        <v>6004593770496</v>
      </c>
      <c r="H367" s="182">
        <v>0</v>
      </c>
      <c r="I367" s="183" t="s">
        <v>873</v>
      </c>
      <c r="J367" s="184">
        <v>0.37764399999999998</v>
      </c>
      <c r="K367" s="185">
        <v>316.05305600000003</v>
      </c>
      <c r="L367" s="181">
        <v>1053221511168</v>
      </c>
      <c r="M367" s="182">
        <v>1</v>
      </c>
      <c r="N367" s="183" t="s">
        <v>891</v>
      </c>
      <c r="O367" s="184">
        <v>0.50829000000000002</v>
      </c>
      <c r="P367" s="185">
        <v>701.90684699999997</v>
      </c>
      <c r="S367" s="175"/>
    </row>
    <row r="368" spans="1:19" x14ac:dyDescent="0.2">
      <c r="A368" s="172">
        <v>342</v>
      </c>
      <c r="B368" s="181">
        <v>11353957244928</v>
      </c>
      <c r="C368" s="182">
        <v>2</v>
      </c>
      <c r="D368" s="183" t="s">
        <v>253</v>
      </c>
      <c r="E368" s="184">
        <v>3.0000000000000001E-6</v>
      </c>
      <c r="F368" s="185">
        <v>3.0000000000000001E-5</v>
      </c>
      <c r="G368" s="181">
        <v>829023150080</v>
      </c>
      <c r="H368" s="182">
        <v>0</v>
      </c>
      <c r="I368" s="183" t="s">
        <v>874</v>
      </c>
      <c r="J368" s="184">
        <v>0.37390899999999999</v>
      </c>
      <c r="K368" s="185">
        <v>311.53234300000003</v>
      </c>
      <c r="L368" s="181">
        <v>1480023261184</v>
      </c>
      <c r="M368" s="182">
        <v>1</v>
      </c>
      <c r="N368" s="183" t="s">
        <v>896</v>
      </c>
      <c r="O368" s="184">
        <v>0.50326000000000004</v>
      </c>
      <c r="P368" s="185">
        <v>693.340148</v>
      </c>
      <c r="S368" s="175"/>
    </row>
    <row r="369" spans="1:19" x14ac:dyDescent="0.2">
      <c r="A369" s="172">
        <v>343</v>
      </c>
      <c r="B369" s="181">
        <v>18722704064512</v>
      </c>
      <c r="C369" s="182">
        <v>0</v>
      </c>
      <c r="D369" s="183" t="s">
        <v>840</v>
      </c>
      <c r="E369" s="184">
        <v>0.37681100000000001</v>
      </c>
      <c r="F369" s="185">
        <v>315.53878700000001</v>
      </c>
      <c r="G369" s="181">
        <v>25529947758592</v>
      </c>
      <c r="H369" s="182">
        <v>2</v>
      </c>
      <c r="I369" s="183" t="s">
        <v>227</v>
      </c>
      <c r="J369" s="184">
        <v>3.1999999999999999E-5</v>
      </c>
      <c r="K369" s="185">
        <v>2.5900000000000001E-4</v>
      </c>
      <c r="L369" s="181">
        <v>290324160512</v>
      </c>
      <c r="M369" s="182">
        <v>2</v>
      </c>
      <c r="N369" s="183" t="s">
        <v>246</v>
      </c>
      <c r="O369" s="184">
        <v>1.5E-5</v>
      </c>
      <c r="P369" s="185">
        <v>1.22E-4</v>
      </c>
      <c r="S369" s="175"/>
    </row>
    <row r="370" spans="1:19" x14ac:dyDescent="0.2">
      <c r="A370" s="172">
        <v>344</v>
      </c>
      <c r="B370" s="181">
        <v>2159758098432</v>
      </c>
      <c r="C370" s="182">
        <v>2</v>
      </c>
      <c r="D370" s="183" t="s">
        <v>179</v>
      </c>
      <c r="E370" s="184">
        <v>3.0000000000000001E-5</v>
      </c>
      <c r="F370" s="185">
        <v>2.4399999999999999E-4</v>
      </c>
      <c r="G370" s="181">
        <v>27286536437760</v>
      </c>
      <c r="H370" s="182">
        <v>1</v>
      </c>
      <c r="I370" s="183" t="s">
        <v>876</v>
      </c>
      <c r="J370" s="184">
        <v>0.49839499999999998</v>
      </c>
      <c r="K370" s="185">
        <v>679.29284500000006</v>
      </c>
      <c r="L370" s="181">
        <v>1473546731520</v>
      </c>
      <c r="M370" s="182">
        <v>1</v>
      </c>
      <c r="N370" s="183" t="s">
        <v>903</v>
      </c>
      <c r="O370" s="184">
        <v>0.50852600000000003</v>
      </c>
      <c r="P370" s="185">
        <v>703.76147700000001</v>
      </c>
      <c r="S370" s="175"/>
    </row>
    <row r="371" spans="1:19" x14ac:dyDescent="0.2">
      <c r="A371" s="172">
        <v>345</v>
      </c>
      <c r="B371" s="181">
        <v>27208883462144</v>
      </c>
      <c r="C371" s="182">
        <v>0</v>
      </c>
      <c r="D371" s="183" t="s">
        <v>841</v>
      </c>
      <c r="E371" s="184">
        <v>0.376749</v>
      </c>
      <c r="F371" s="185">
        <v>315.18922099999997</v>
      </c>
      <c r="G371" s="181">
        <v>12754214354944</v>
      </c>
      <c r="H371" s="182">
        <v>2</v>
      </c>
      <c r="I371" s="183" t="s">
        <v>276</v>
      </c>
      <c r="J371" s="184">
        <v>1.2999999999999999E-5</v>
      </c>
      <c r="K371" s="185">
        <v>1.06E-4</v>
      </c>
      <c r="L371" s="181">
        <v>3243019681792</v>
      </c>
      <c r="M371" s="182">
        <v>0</v>
      </c>
      <c r="N371" s="183" t="s">
        <v>907</v>
      </c>
      <c r="O371" s="184">
        <v>0.371145</v>
      </c>
      <c r="P371" s="185">
        <v>308.86520400000001</v>
      </c>
      <c r="S371" s="175"/>
    </row>
    <row r="372" spans="1:19" x14ac:dyDescent="0.2">
      <c r="A372" s="172">
        <v>346</v>
      </c>
      <c r="B372" s="181">
        <v>25213655048192</v>
      </c>
      <c r="C372" s="182">
        <v>0</v>
      </c>
      <c r="D372" s="183" t="s">
        <v>843</v>
      </c>
      <c r="E372" s="184">
        <v>0.37364599999999998</v>
      </c>
      <c r="F372" s="185">
        <v>311.55289699999997</v>
      </c>
      <c r="G372" s="181">
        <v>8287557402624</v>
      </c>
      <c r="H372" s="182">
        <v>2</v>
      </c>
      <c r="I372" s="183" t="s">
        <v>224</v>
      </c>
      <c r="J372" s="184">
        <v>1.1E-5</v>
      </c>
      <c r="K372" s="185">
        <v>9.1000000000000003E-5</v>
      </c>
      <c r="L372" s="181">
        <v>3301969395712</v>
      </c>
      <c r="M372" s="182">
        <v>2</v>
      </c>
      <c r="N372" s="183" t="s">
        <v>246</v>
      </c>
      <c r="O372" s="184">
        <v>4.5000000000000003E-5</v>
      </c>
      <c r="P372" s="185">
        <v>3.6600000000000001E-4</v>
      </c>
      <c r="S372" s="175"/>
    </row>
    <row r="373" spans="1:19" x14ac:dyDescent="0.2">
      <c r="A373" s="172">
        <v>347</v>
      </c>
      <c r="B373" s="181">
        <v>27874394308608</v>
      </c>
      <c r="C373" s="182">
        <v>2</v>
      </c>
      <c r="D373" s="183" t="s">
        <v>245</v>
      </c>
      <c r="E373" s="184">
        <v>2.0999999999999999E-5</v>
      </c>
      <c r="F373" s="185">
        <v>1.6699999999999999E-4</v>
      </c>
      <c r="G373" s="181">
        <v>1006498381824</v>
      </c>
      <c r="H373" s="182">
        <v>2</v>
      </c>
      <c r="I373" s="183" t="s">
        <v>241</v>
      </c>
      <c r="J373" s="184">
        <v>6.9999999999999999E-6</v>
      </c>
      <c r="K373" s="185">
        <v>6.0999999999999999E-5</v>
      </c>
      <c r="L373" s="181">
        <v>1594633699328</v>
      </c>
      <c r="M373" s="182">
        <v>2</v>
      </c>
      <c r="N373" s="183" t="s">
        <v>225</v>
      </c>
      <c r="O373" s="184">
        <v>2.5999999999999998E-5</v>
      </c>
      <c r="P373" s="185">
        <v>2.13E-4</v>
      </c>
      <c r="S373" s="175"/>
    </row>
    <row r="374" spans="1:19" x14ac:dyDescent="0.2">
      <c r="A374" s="172">
        <v>348</v>
      </c>
      <c r="B374" s="181">
        <v>21103230926848</v>
      </c>
      <c r="C374" s="182">
        <v>0</v>
      </c>
      <c r="D374" s="183" t="s">
        <v>844</v>
      </c>
      <c r="E374" s="184">
        <v>0.37332300000000002</v>
      </c>
      <c r="F374" s="185">
        <v>311.06500699999998</v>
      </c>
      <c r="G374" s="181">
        <v>3226402193408</v>
      </c>
      <c r="H374" s="182">
        <v>2</v>
      </c>
      <c r="I374" s="183" t="s">
        <v>179</v>
      </c>
      <c r="J374" s="184">
        <v>1.5E-5</v>
      </c>
      <c r="K374" s="185">
        <v>1.22E-4</v>
      </c>
      <c r="L374" s="181">
        <v>5470424293376</v>
      </c>
      <c r="M374" s="182">
        <v>2</v>
      </c>
      <c r="N374" s="183" t="s">
        <v>244</v>
      </c>
      <c r="O374" s="184">
        <v>2.8E-5</v>
      </c>
      <c r="P374" s="185">
        <v>2.2800000000000001E-4</v>
      </c>
      <c r="S374" s="175"/>
    </row>
    <row r="375" spans="1:19" x14ac:dyDescent="0.2">
      <c r="A375" s="172">
        <v>349</v>
      </c>
      <c r="B375" s="181">
        <v>6121147867136</v>
      </c>
      <c r="C375" s="182">
        <v>0</v>
      </c>
      <c r="D375" s="183" t="s">
        <v>849</v>
      </c>
      <c r="E375" s="184">
        <v>0.37198700000000001</v>
      </c>
      <c r="F375" s="185">
        <v>309.655889</v>
      </c>
      <c r="G375" s="181">
        <v>23956418617344</v>
      </c>
      <c r="H375" s="182">
        <v>1</v>
      </c>
      <c r="I375" s="183" t="s">
        <v>885</v>
      </c>
      <c r="J375" s="184">
        <v>0.49460300000000001</v>
      </c>
      <c r="K375" s="185">
        <v>674.11730399999999</v>
      </c>
      <c r="L375" s="181">
        <v>1022906245120</v>
      </c>
      <c r="M375" s="182">
        <v>1</v>
      </c>
      <c r="N375" s="183" t="s">
        <v>919</v>
      </c>
      <c r="O375" s="184">
        <v>0.50069799999999998</v>
      </c>
      <c r="P375" s="185">
        <v>688.35968800000001</v>
      </c>
      <c r="S375" s="175"/>
    </row>
    <row r="376" spans="1:19" x14ac:dyDescent="0.2">
      <c r="A376" s="172">
        <v>350</v>
      </c>
      <c r="B376" s="181">
        <v>20999529463808</v>
      </c>
      <c r="C376" s="182">
        <v>0</v>
      </c>
      <c r="D376" s="183" t="s">
        <v>852</v>
      </c>
      <c r="E376" s="184">
        <v>0.37445800000000001</v>
      </c>
      <c r="F376" s="185">
        <v>312.813039</v>
      </c>
      <c r="G376" s="181">
        <v>11444508303360</v>
      </c>
      <c r="H376" s="182">
        <v>1</v>
      </c>
      <c r="I376" s="183" t="s">
        <v>887</v>
      </c>
      <c r="J376" s="184">
        <v>0.49460700000000002</v>
      </c>
      <c r="K376" s="185">
        <v>675.11775799999998</v>
      </c>
      <c r="L376" s="181">
        <v>1465128206336</v>
      </c>
      <c r="M376" s="182">
        <v>0</v>
      </c>
      <c r="N376" s="183" t="s">
        <v>921</v>
      </c>
      <c r="O376" s="184">
        <v>0.37959399999999999</v>
      </c>
      <c r="P376" s="185">
        <v>318.649722</v>
      </c>
      <c r="S376" s="175"/>
    </row>
    <row r="377" spans="1:19" x14ac:dyDescent="0.2">
      <c r="A377" s="172">
        <v>351</v>
      </c>
      <c r="B377" s="181">
        <v>14855210311680</v>
      </c>
      <c r="C377" s="182">
        <v>1</v>
      </c>
      <c r="D377" s="183" t="s">
        <v>856</v>
      </c>
      <c r="E377" s="184">
        <v>0.497114</v>
      </c>
      <c r="F377" s="185">
        <v>675.80996400000004</v>
      </c>
      <c r="G377" s="181">
        <v>25018778689536</v>
      </c>
      <c r="H377" s="182">
        <v>0</v>
      </c>
      <c r="I377" s="183" t="s">
        <v>889</v>
      </c>
      <c r="J377" s="184">
        <v>0.37656600000000001</v>
      </c>
      <c r="K377" s="185">
        <v>314.925119</v>
      </c>
      <c r="L377" s="181">
        <v>283059519488</v>
      </c>
      <c r="M377" s="182">
        <v>0</v>
      </c>
      <c r="N377" s="183" t="s">
        <v>927</v>
      </c>
      <c r="O377" s="184">
        <v>0.37059700000000001</v>
      </c>
      <c r="P377" s="185">
        <v>308.05933700000003</v>
      </c>
      <c r="S377" s="175"/>
    </row>
    <row r="378" spans="1:19" x14ac:dyDescent="0.2">
      <c r="A378" s="172">
        <v>352</v>
      </c>
      <c r="B378" s="181">
        <v>5928677220352</v>
      </c>
      <c r="C378" s="182">
        <v>1</v>
      </c>
      <c r="D378" s="183" t="s">
        <v>861</v>
      </c>
      <c r="E378" s="184">
        <v>0.49166300000000002</v>
      </c>
      <c r="F378" s="185">
        <v>676.71847700000001</v>
      </c>
      <c r="G378" s="181">
        <v>16508377989120</v>
      </c>
      <c r="H378" s="182">
        <v>2</v>
      </c>
      <c r="I378" s="183" t="s">
        <v>179</v>
      </c>
      <c r="J378" s="184">
        <v>3.0000000000000001E-6</v>
      </c>
      <c r="K378" s="185">
        <v>3.0000000000000001E-5</v>
      </c>
      <c r="L378" s="181">
        <v>5579794456576</v>
      </c>
      <c r="M378" s="182">
        <v>2</v>
      </c>
      <c r="N378" s="183" t="s">
        <v>272</v>
      </c>
      <c r="O378" s="184">
        <v>9.9999999999999995E-7</v>
      </c>
      <c r="P378" s="185">
        <v>1.5E-5</v>
      </c>
      <c r="S378" s="175"/>
    </row>
    <row r="379" spans="1:19" x14ac:dyDescent="0.2">
      <c r="A379" s="172">
        <v>353</v>
      </c>
      <c r="B379" s="181">
        <v>21626222018560</v>
      </c>
      <c r="C379" s="182">
        <v>0</v>
      </c>
      <c r="D379" s="183" t="s">
        <v>862</v>
      </c>
      <c r="E379" s="184">
        <v>0.37634000000000001</v>
      </c>
      <c r="F379" s="185">
        <v>314.36034899999999</v>
      </c>
      <c r="G379" s="181">
        <v>17278053212160</v>
      </c>
      <c r="H379" s="182">
        <v>1</v>
      </c>
      <c r="I379" s="183" t="s">
        <v>893</v>
      </c>
      <c r="J379" s="184">
        <v>0.50504800000000005</v>
      </c>
      <c r="K379" s="185">
        <v>697.42096100000003</v>
      </c>
      <c r="L379" s="181">
        <v>455820623872</v>
      </c>
      <c r="M379" s="182">
        <v>2</v>
      </c>
      <c r="N379" s="183" t="s">
        <v>235</v>
      </c>
      <c r="O379" s="184">
        <v>9.0000000000000002E-6</v>
      </c>
      <c r="P379" s="185">
        <v>7.6000000000000004E-5</v>
      </c>
      <c r="S379" s="175"/>
    </row>
    <row r="380" spans="1:19" x14ac:dyDescent="0.2">
      <c r="A380" s="172">
        <v>354</v>
      </c>
      <c r="B380" s="181">
        <v>4155579826176</v>
      </c>
      <c r="C380" s="182">
        <v>2</v>
      </c>
      <c r="D380" s="183" t="s">
        <v>246</v>
      </c>
      <c r="E380" s="184">
        <v>3.0000000000000001E-5</v>
      </c>
      <c r="F380" s="185">
        <v>2.4399999999999999E-4</v>
      </c>
      <c r="G380" s="181">
        <v>21462332440576</v>
      </c>
      <c r="H380" s="182">
        <v>0</v>
      </c>
      <c r="I380" s="183" t="s">
        <v>897</v>
      </c>
      <c r="J380" s="184">
        <v>0.37454999999999999</v>
      </c>
      <c r="K380" s="185">
        <v>312.08205400000003</v>
      </c>
      <c r="L380" s="181">
        <v>5040233267200</v>
      </c>
      <c r="M380" s="182">
        <v>1</v>
      </c>
      <c r="N380" s="183" t="s">
        <v>931</v>
      </c>
      <c r="O380" s="184">
        <v>0.50143099999999996</v>
      </c>
      <c r="P380" s="185">
        <v>687.77389300000004</v>
      </c>
      <c r="S380" s="175"/>
    </row>
    <row r="381" spans="1:19" x14ac:dyDescent="0.2">
      <c r="A381" s="172">
        <v>355</v>
      </c>
      <c r="B381" s="181">
        <v>26829793419264</v>
      </c>
      <c r="C381" s="182">
        <v>1</v>
      </c>
      <c r="D381" s="183" t="s">
        <v>866</v>
      </c>
      <c r="E381" s="184">
        <v>0.50374799999999997</v>
      </c>
      <c r="F381" s="185">
        <v>689.281386</v>
      </c>
      <c r="G381" s="181">
        <v>14596250542080</v>
      </c>
      <c r="H381" s="182">
        <v>1</v>
      </c>
      <c r="I381" s="183" t="s">
        <v>898</v>
      </c>
      <c r="J381" s="184">
        <v>0.50557700000000005</v>
      </c>
      <c r="K381" s="185">
        <v>690.361178</v>
      </c>
      <c r="L381" s="181">
        <v>3405456408576</v>
      </c>
      <c r="M381" s="182">
        <v>0</v>
      </c>
      <c r="N381" s="183" t="s">
        <v>932</v>
      </c>
      <c r="O381" s="184">
        <v>0.37529899999999999</v>
      </c>
      <c r="P381" s="185">
        <v>313.21788199999997</v>
      </c>
      <c r="S381" s="175"/>
    </row>
    <row r="382" spans="1:19" x14ac:dyDescent="0.2">
      <c r="A382" s="172">
        <v>356</v>
      </c>
      <c r="B382" s="181">
        <v>17768074469376</v>
      </c>
      <c r="C382" s="182">
        <v>0</v>
      </c>
      <c r="D382" s="183" t="s">
        <v>867</v>
      </c>
      <c r="E382" s="184">
        <v>0.37081199999999997</v>
      </c>
      <c r="F382" s="185">
        <v>308.37187599999999</v>
      </c>
      <c r="G382" s="181">
        <v>4105740500992</v>
      </c>
      <c r="H382" s="182">
        <v>0</v>
      </c>
      <c r="I382" s="183" t="s">
        <v>901</v>
      </c>
      <c r="J382" s="184">
        <v>0.37867299999999998</v>
      </c>
      <c r="K382" s="185">
        <v>317.41829799999999</v>
      </c>
      <c r="L382" s="181">
        <v>3551900418048</v>
      </c>
      <c r="M382" s="182">
        <v>1</v>
      </c>
      <c r="N382" s="183" t="s">
        <v>935</v>
      </c>
      <c r="O382" s="184">
        <v>0.49449900000000002</v>
      </c>
      <c r="P382" s="185">
        <v>671.91786100000002</v>
      </c>
      <c r="S382" s="175"/>
    </row>
    <row r="383" spans="1:19" x14ac:dyDescent="0.2">
      <c r="A383" s="172">
        <v>357</v>
      </c>
      <c r="B383" s="181">
        <v>20900449656832</v>
      </c>
      <c r="C383" s="182">
        <v>0</v>
      </c>
      <c r="D383" s="183" t="s">
        <v>868</v>
      </c>
      <c r="E383" s="184">
        <v>0.37158600000000003</v>
      </c>
      <c r="F383" s="185">
        <v>309.01027499999998</v>
      </c>
      <c r="G383" s="181">
        <v>26237551132672</v>
      </c>
      <c r="H383" s="182">
        <v>2</v>
      </c>
      <c r="I383" s="183" t="s">
        <v>272</v>
      </c>
      <c r="J383" s="184">
        <v>4.0000000000000003E-5</v>
      </c>
      <c r="K383" s="185">
        <v>3.2000000000000003E-4</v>
      </c>
      <c r="L383" s="181">
        <v>74091552768</v>
      </c>
      <c r="M383" s="182">
        <v>0</v>
      </c>
      <c r="N383" s="183" t="s">
        <v>936</v>
      </c>
      <c r="O383" s="184">
        <v>0.37715799999999999</v>
      </c>
      <c r="P383" s="185">
        <v>315.38744700000001</v>
      </c>
      <c r="S383" s="175"/>
    </row>
    <row r="384" spans="1:19" x14ac:dyDescent="0.2">
      <c r="A384" s="172">
        <v>358</v>
      </c>
      <c r="B384" s="181">
        <v>15191827275776</v>
      </c>
      <c r="C384" s="182">
        <v>2</v>
      </c>
      <c r="D384" s="183" t="s">
        <v>253</v>
      </c>
      <c r="E384" s="184">
        <v>6.9999999999999999E-6</v>
      </c>
      <c r="F384" s="185">
        <v>6.0999999999999999E-5</v>
      </c>
      <c r="G384" s="181">
        <v>19853207330816</v>
      </c>
      <c r="H384" s="182">
        <v>2</v>
      </c>
      <c r="I384" s="183" t="s">
        <v>225</v>
      </c>
      <c r="J384" s="184">
        <v>1.9000000000000001E-5</v>
      </c>
      <c r="K384" s="185">
        <v>1.5200000000000001E-4</v>
      </c>
      <c r="L384" s="181">
        <v>5727464210432</v>
      </c>
      <c r="M384" s="182">
        <v>0</v>
      </c>
      <c r="N384" s="183" t="s">
        <v>940</v>
      </c>
      <c r="O384" s="184">
        <v>0.37314799999999998</v>
      </c>
      <c r="P384" s="185">
        <v>311.285865</v>
      </c>
      <c r="S384" s="175"/>
    </row>
    <row r="385" spans="1:19" x14ac:dyDescent="0.2">
      <c r="A385" s="172">
        <v>359</v>
      </c>
      <c r="B385" s="181">
        <v>25201317814272</v>
      </c>
      <c r="C385" s="182">
        <v>0</v>
      </c>
      <c r="D385" s="183" t="s">
        <v>869</v>
      </c>
      <c r="E385" s="184">
        <v>0.37506200000000001</v>
      </c>
      <c r="F385" s="185">
        <v>313.965532</v>
      </c>
      <c r="G385" s="181">
        <v>3782363570176</v>
      </c>
      <c r="H385" s="182">
        <v>1</v>
      </c>
      <c r="I385" s="183" t="s">
        <v>910</v>
      </c>
      <c r="J385" s="184">
        <v>0.50554600000000005</v>
      </c>
      <c r="K385" s="185">
        <v>698.74181999999996</v>
      </c>
      <c r="L385" s="181">
        <v>3192575434752</v>
      </c>
      <c r="M385" s="182">
        <v>1</v>
      </c>
      <c r="N385" s="183" t="s">
        <v>941</v>
      </c>
      <c r="O385" s="184">
        <v>0.49794699999999997</v>
      </c>
      <c r="P385" s="185">
        <v>673.23922200000004</v>
      </c>
      <c r="S385" s="175"/>
    </row>
    <row r="386" spans="1:19" x14ac:dyDescent="0.2">
      <c r="A386" s="172">
        <v>360</v>
      </c>
      <c r="B386" s="181">
        <v>16565287395328</v>
      </c>
      <c r="C386" s="182">
        <v>1</v>
      </c>
      <c r="D386" s="183" t="s">
        <v>870</v>
      </c>
      <c r="E386" s="184">
        <v>0.49945499999999998</v>
      </c>
      <c r="F386" s="185">
        <v>677.27733000000001</v>
      </c>
      <c r="G386" s="181">
        <v>15513111470080</v>
      </c>
      <c r="H386" s="182">
        <v>2</v>
      </c>
      <c r="I386" s="183" t="s">
        <v>238</v>
      </c>
      <c r="J386" s="184">
        <v>3.1999999999999999E-5</v>
      </c>
      <c r="K386" s="185">
        <v>2.5900000000000001E-4</v>
      </c>
      <c r="L386" s="181">
        <v>1355731632128</v>
      </c>
      <c r="M386" s="182">
        <v>0</v>
      </c>
      <c r="N386" s="183" t="s">
        <v>943</v>
      </c>
      <c r="O386" s="184">
        <v>0.37207400000000002</v>
      </c>
      <c r="P386" s="185">
        <v>309.95989500000002</v>
      </c>
      <c r="S386" s="175"/>
    </row>
    <row r="387" spans="1:19" x14ac:dyDescent="0.2">
      <c r="A387" s="172">
        <v>361</v>
      </c>
      <c r="B387" s="181">
        <v>28636153438208</v>
      </c>
      <c r="C387" s="182">
        <v>1</v>
      </c>
      <c r="D387" s="183" t="s">
        <v>871</v>
      </c>
      <c r="E387" s="184">
        <v>0.510459</v>
      </c>
      <c r="F387" s="185">
        <v>697.02313300000003</v>
      </c>
      <c r="G387" s="181">
        <v>22800511934464</v>
      </c>
      <c r="H387" s="182">
        <v>2</v>
      </c>
      <c r="I387" s="183" t="s">
        <v>227</v>
      </c>
      <c r="J387" s="184">
        <v>9.0000000000000002E-6</v>
      </c>
      <c r="K387" s="185">
        <v>7.6000000000000004E-5</v>
      </c>
      <c r="L387" s="181">
        <v>6008834392064</v>
      </c>
      <c r="M387" s="182">
        <v>0</v>
      </c>
      <c r="N387" s="183" t="s">
        <v>946</v>
      </c>
      <c r="O387" s="184">
        <v>0.37351600000000001</v>
      </c>
      <c r="P387" s="185">
        <v>311.33712100000002</v>
      </c>
      <c r="S387" s="175"/>
    </row>
    <row r="388" spans="1:19" x14ac:dyDescent="0.2">
      <c r="A388" s="172">
        <v>362</v>
      </c>
      <c r="B388" s="181">
        <v>3008277929984</v>
      </c>
      <c r="C388" s="182">
        <v>0</v>
      </c>
      <c r="D388" s="183" t="s">
        <v>872</v>
      </c>
      <c r="E388" s="184">
        <v>0.37134200000000001</v>
      </c>
      <c r="F388" s="185">
        <v>308.26400799999999</v>
      </c>
      <c r="G388" s="181">
        <v>11679637553152</v>
      </c>
      <c r="H388" s="182">
        <v>0</v>
      </c>
      <c r="I388" s="183" t="s">
        <v>914</v>
      </c>
      <c r="J388" s="184">
        <v>0.37334800000000001</v>
      </c>
      <c r="K388" s="185">
        <v>311.12697400000002</v>
      </c>
      <c r="L388" s="181">
        <v>3325078593536</v>
      </c>
      <c r="M388" s="182">
        <v>0</v>
      </c>
      <c r="N388" s="183" t="s">
        <v>951</v>
      </c>
      <c r="O388" s="184">
        <v>0.37368400000000002</v>
      </c>
      <c r="P388" s="185">
        <v>310.86425300000002</v>
      </c>
      <c r="S388" s="175"/>
    </row>
    <row r="389" spans="1:19" x14ac:dyDescent="0.2">
      <c r="A389" s="172">
        <v>363</v>
      </c>
      <c r="B389" s="181">
        <v>16053177376768</v>
      </c>
      <c r="C389" s="182">
        <v>2</v>
      </c>
      <c r="D389" s="183" t="s">
        <v>239</v>
      </c>
      <c r="E389" s="184">
        <v>0</v>
      </c>
      <c r="F389" s="185">
        <v>0</v>
      </c>
      <c r="G389" s="181">
        <v>24628087259136</v>
      </c>
      <c r="H389" s="182">
        <v>0</v>
      </c>
      <c r="I389" s="183" t="s">
        <v>915</v>
      </c>
      <c r="J389" s="184">
        <v>0.37552200000000002</v>
      </c>
      <c r="K389" s="185">
        <v>313.51481999999999</v>
      </c>
      <c r="L389" s="181">
        <v>818544787456</v>
      </c>
      <c r="M389" s="182">
        <v>2</v>
      </c>
      <c r="N389" s="183" t="s">
        <v>241</v>
      </c>
      <c r="O389" s="184">
        <v>3.0000000000000001E-6</v>
      </c>
      <c r="P389" s="185">
        <v>3.0000000000000001E-5</v>
      </c>
      <c r="S389" s="175"/>
    </row>
    <row r="390" spans="1:19" x14ac:dyDescent="0.2">
      <c r="A390" s="172">
        <v>364</v>
      </c>
      <c r="B390" s="181">
        <v>28500055105536</v>
      </c>
      <c r="C390" s="182">
        <v>1</v>
      </c>
      <c r="D390" s="183" t="s">
        <v>875</v>
      </c>
      <c r="E390" s="184">
        <v>0.50397000000000003</v>
      </c>
      <c r="F390" s="185">
        <v>693.91592300000002</v>
      </c>
      <c r="G390" s="181">
        <v>6836798570496</v>
      </c>
      <c r="H390" s="182">
        <v>0</v>
      </c>
      <c r="I390" s="183" t="s">
        <v>916</v>
      </c>
      <c r="J390" s="184">
        <v>0.37038900000000002</v>
      </c>
      <c r="K390" s="185">
        <v>307.94080100000002</v>
      </c>
      <c r="L390" s="181">
        <v>4434208088064</v>
      </c>
      <c r="M390" s="182">
        <v>0</v>
      </c>
      <c r="N390" s="183" t="s">
        <v>955</v>
      </c>
      <c r="O390" s="184">
        <v>0.37684099999999998</v>
      </c>
      <c r="P390" s="185">
        <v>315.057141</v>
      </c>
      <c r="S390" s="175"/>
    </row>
    <row r="391" spans="1:19" x14ac:dyDescent="0.2">
      <c r="A391" s="172">
        <v>365</v>
      </c>
      <c r="B391" s="181">
        <v>3071652265984</v>
      </c>
      <c r="C391" s="182">
        <v>0</v>
      </c>
      <c r="D391" s="183" t="s">
        <v>877</v>
      </c>
      <c r="E391" s="184">
        <v>0.37438399999999999</v>
      </c>
      <c r="F391" s="185">
        <v>312.22933799999998</v>
      </c>
      <c r="G391" s="181">
        <v>6411542069248</v>
      </c>
      <c r="H391" s="182">
        <v>0</v>
      </c>
      <c r="I391" s="183" t="s">
        <v>917</v>
      </c>
      <c r="J391" s="184">
        <v>0.37434400000000001</v>
      </c>
      <c r="K391" s="185">
        <v>312.05463099999997</v>
      </c>
      <c r="L391" s="181">
        <v>66643050496</v>
      </c>
      <c r="M391" s="182">
        <v>0</v>
      </c>
      <c r="N391" s="183" t="s">
        <v>957</v>
      </c>
      <c r="O391" s="184">
        <v>0.37332199999999999</v>
      </c>
      <c r="P391" s="185">
        <v>310.93472400000002</v>
      </c>
      <c r="S391" s="175"/>
    </row>
    <row r="392" spans="1:19" x14ac:dyDescent="0.2">
      <c r="A392" s="172">
        <v>366</v>
      </c>
      <c r="B392" s="181">
        <v>14519942250496</v>
      </c>
      <c r="C392" s="182">
        <v>2</v>
      </c>
      <c r="D392" s="183" t="s">
        <v>224</v>
      </c>
      <c r="E392" s="184">
        <v>1.9000000000000001E-5</v>
      </c>
      <c r="F392" s="185">
        <v>1.5200000000000001E-4</v>
      </c>
      <c r="G392" s="181">
        <v>7159257145344</v>
      </c>
      <c r="H392" s="182">
        <v>2</v>
      </c>
      <c r="I392" s="183" t="s">
        <v>246</v>
      </c>
      <c r="J392" s="184">
        <v>2.1999999999999999E-5</v>
      </c>
      <c r="K392" s="185">
        <v>1.83E-4</v>
      </c>
      <c r="L392" s="181">
        <v>2891115593728</v>
      </c>
      <c r="M392" s="182">
        <v>2</v>
      </c>
      <c r="N392" s="183" t="s">
        <v>238</v>
      </c>
      <c r="O392" s="184">
        <v>5.0000000000000004E-6</v>
      </c>
      <c r="P392" s="185">
        <v>4.5000000000000003E-5</v>
      </c>
      <c r="S392" s="175"/>
    </row>
    <row r="393" spans="1:19" x14ac:dyDescent="0.2">
      <c r="A393" s="172">
        <v>367</v>
      </c>
      <c r="B393" s="181">
        <v>16859380621312</v>
      </c>
      <c r="C393" s="182">
        <v>1</v>
      </c>
      <c r="D393" s="183" t="s">
        <v>879</v>
      </c>
      <c r="E393" s="184">
        <v>0.50784200000000002</v>
      </c>
      <c r="F393" s="185">
        <v>697.44620699999996</v>
      </c>
      <c r="G393" s="181">
        <v>23023643123712</v>
      </c>
      <c r="H393" s="182">
        <v>0</v>
      </c>
      <c r="I393" s="183" t="s">
        <v>924</v>
      </c>
      <c r="J393" s="184">
        <v>0.37472899999999998</v>
      </c>
      <c r="K393" s="185">
        <v>312.52102400000001</v>
      </c>
      <c r="L393" s="181">
        <v>1496242626560</v>
      </c>
      <c r="M393" s="182">
        <v>1</v>
      </c>
      <c r="N393" s="183" t="s">
        <v>965</v>
      </c>
      <c r="O393" s="184">
        <v>0.50556599999999996</v>
      </c>
      <c r="P393" s="185">
        <v>696.74042399999996</v>
      </c>
      <c r="S393" s="175"/>
    </row>
    <row r="394" spans="1:19" x14ac:dyDescent="0.2">
      <c r="A394" s="172">
        <v>368</v>
      </c>
      <c r="B394" s="181">
        <v>432837099520</v>
      </c>
      <c r="C394" s="182">
        <v>2</v>
      </c>
      <c r="D394" s="183" t="s">
        <v>227</v>
      </c>
      <c r="E394" s="184">
        <v>9.0000000000000002E-6</v>
      </c>
      <c r="F394" s="185">
        <v>7.6000000000000004E-5</v>
      </c>
      <c r="G394" s="181">
        <v>28115621609472</v>
      </c>
      <c r="H394" s="182">
        <v>0</v>
      </c>
      <c r="I394" s="183" t="s">
        <v>925</v>
      </c>
      <c r="J394" s="184">
        <v>0.37178499999999998</v>
      </c>
      <c r="K394" s="185">
        <v>309.43426199999999</v>
      </c>
      <c r="L394" s="181">
        <v>4737983610880</v>
      </c>
      <c r="M394" s="182">
        <v>1</v>
      </c>
      <c r="N394" s="183" t="s">
        <v>967</v>
      </c>
      <c r="O394" s="184">
        <v>0.491421</v>
      </c>
      <c r="P394" s="185">
        <v>664.426511</v>
      </c>
      <c r="S394" s="175"/>
    </row>
    <row r="395" spans="1:19" x14ac:dyDescent="0.2">
      <c r="A395" s="172">
        <v>369</v>
      </c>
      <c r="B395" s="181">
        <v>9823885025280</v>
      </c>
      <c r="C395" s="182">
        <v>0</v>
      </c>
      <c r="D395" s="183" t="s">
        <v>880</v>
      </c>
      <c r="E395" s="184">
        <v>0.377668</v>
      </c>
      <c r="F395" s="185">
        <v>316.01574199999999</v>
      </c>
      <c r="G395" s="181">
        <v>27538608898048</v>
      </c>
      <c r="H395" s="182">
        <v>0</v>
      </c>
      <c r="I395" s="183" t="s">
        <v>926</v>
      </c>
      <c r="J395" s="184">
        <v>0.37551299999999999</v>
      </c>
      <c r="K395" s="185">
        <v>313.83623299999999</v>
      </c>
      <c r="L395" s="181">
        <v>4695944404992</v>
      </c>
      <c r="M395" s="182">
        <v>0</v>
      </c>
      <c r="N395" s="183" t="s">
        <v>968</v>
      </c>
      <c r="O395" s="184">
        <v>0.37252200000000002</v>
      </c>
      <c r="P395" s="185">
        <v>310.24106799999998</v>
      </c>
      <c r="S395" s="175"/>
    </row>
    <row r="396" spans="1:19" x14ac:dyDescent="0.2">
      <c r="A396" s="172">
        <v>370</v>
      </c>
      <c r="B396" s="181">
        <v>14495689572352</v>
      </c>
      <c r="C396" s="182">
        <v>2</v>
      </c>
      <c r="D396" s="183" t="s">
        <v>246</v>
      </c>
      <c r="E396" s="184">
        <v>1.1E-5</v>
      </c>
      <c r="F396" s="185">
        <v>9.1000000000000003E-5</v>
      </c>
      <c r="G396" s="181">
        <v>22529380065280</v>
      </c>
      <c r="H396" s="182">
        <v>2</v>
      </c>
      <c r="I396" s="183" t="s">
        <v>241</v>
      </c>
      <c r="J396" s="184">
        <v>3.4E-5</v>
      </c>
      <c r="K396" s="185">
        <v>2.7399999999999999E-4</v>
      </c>
      <c r="L396" s="181">
        <v>4812220653568</v>
      </c>
      <c r="M396" s="182">
        <v>0</v>
      </c>
      <c r="N396" s="183" t="s">
        <v>973</v>
      </c>
      <c r="O396" s="184">
        <v>0.374058</v>
      </c>
      <c r="P396" s="185">
        <v>311.24139600000001</v>
      </c>
      <c r="S396" s="175"/>
    </row>
    <row r="397" spans="1:19" x14ac:dyDescent="0.2">
      <c r="A397" s="172">
        <v>371</v>
      </c>
      <c r="B397" s="181">
        <v>403098009600</v>
      </c>
      <c r="C397" s="182">
        <v>1</v>
      </c>
      <c r="D397" s="183" t="s">
        <v>883</v>
      </c>
      <c r="E397" s="184">
        <v>0.50444599999999995</v>
      </c>
      <c r="F397" s="185">
        <v>694.14376500000003</v>
      </c>
      <c r="G397" s="181">
        <v>20904566669312</v>
      </c>
      <c r="H397" s="182">
        <v>2</v>
      </c>
      <c r="I397" s="183" t="s">
        <v>244</v>
      </c>
      <c r="J397" s="184">
        <v>2.4000000000000001E-5</v>
      </c>
      <c r="K397" s="185">
        <v>1.9799999999999999E-4</v>
      </c>
      <c r="L397" s="181">
        <v>404106690560</v>
      </c>
      <c r="M397" s="182">
        <v>2</v>
      </c>
      <c r="N397" s="183" t="s">
        <v>272</v>
      </c>
      <c r="O397" s="184">
        <v>9.0000000000000002E-6</v>
      </c>
      <c r="P397" s="185">
        <v>7.6000000000000004E-5</v>
      </c>
      <c r="S397" s="175"/>
    </row>
    <row r="398" spans="1:19" x14ac:dyDescent="0.2">
      <c r="A398" s="172">
        <v>372</v>
      </c>
      <c r="B398" s="181">
        <v>19654743187456</v>
      </c>
      <c r="C398" s="182">
        <v>0</v>
      </c>
      <c r="D398" s="183" t="s">
        <v>884</v>
      </c>
      <c r="E398" s="184">
        <v>0.37499900000000003</v>
      </c>
      <c r="F398" s="185">
        <v>313.38306699999998</v>
      </c>
      <c r="G398" s="181">
        <v>27743724470272</v>
      </c>
      <c r="H398" s="182">
        <v>2</v>
      </c>
      <c r="I398" s="183" t="s">
        <v>233</v>
      </c>
      <c r="J398" s="184">
        <v>3.6000000000000001E-5</v>
      </c>
      <c r="K398" s="185">
        <v>2.8899999999999998E-4</v>
      </c>
      <c r="L398" s="181">
        <v>5728899915776</v>
      </c>
      <c r="M398" s="182">
        <v>0</v>
      </c>
      <c r="N398" s="183" t="s">
        <v>975</v>
      </c>
      <c r="O398" s="184">
        <v>0.37293599999999999</v>
      </c>
      <c r="P398" s="185">
        <v>310.33579700000001</v>
      </c>
      <c r="S398" s="175"/>
    </row>
    <row r="399" spans="1:19" x14ac:dyDescent="0.2">
      <c r="A399" s="172">
        <v>373</v>
      </c>
      <c r="B399" s="181">
        <v>15547760066560</v>
      </c>
      <c r="C399" s="182">
        <v>2</v>
      </c>
      <c r="D399" s="183" t="s">
        <v>233</v>
      </c>
      <c r="E399" s="184">
        <v>1.7E-5</v>
      </c>
      <c r="F399" s="185">
        <v>1.37E-4</v>
      </c>
      <c r="G399" s="181">
        <v>18545134321664</v>
      </c>
      <c r="H399" s="182">
        <v>0</v>
      </c>
      <c r="I399" s="183" t="s">
        <v>928</v>
      </c>
      <c r="J399" s="184">
        <v>0.374583</v>
      </c>
      <c r="K399" s="185">
        <v>311.96847300000002</v>
      </c>
      <c r="L399" s="181">
        <v>4503920263168</v>
      </c>
      <c r="M399" s="182">
        <v>1</v>
      </c>
      <c r="N399" s="183" t="s">
        <v>977</v>
      </c>
      <c r="O399" s="184">
        <v>0.497081</v>
      </c>
      <c r="P399" s="185">
        <v>669.88301899999999</v>
      </c>
      <c r="S399" s="175"/>
    </row>
    <row r="400" spans="1:19" x14ac:dyDescent="0.2">
      <c r="A400" s="172">
        <v>374</v>
      </c>
      <c r="B400" s="181">
        <v>17327027634176</v>
      </c>
      <c r="C400" s="182">
        <v>2</v>
      </c>
      <c r="D400" s="183" t="s">
        <v>263</v>
      </c>
      <c r="E400" s="184">
        <v>1.5E-5</v>
      </c>
      <c r="F400" s="185">
        <v>1.22E-4</v>
      </c>
      <c r="G400" s="181">
        <v>10515141476352</v>
      </c>
      <c r="H400" s="182">
        <v>1</v>
      </c>
      <c r="I400" s="183" t="s">
        <v>929</v>
      </c>
      <c r="J400" s="184">
        <v>0.499496</v>
      </c>
      <c r="K400" s="185">
        <v>683.74442499999998</v>
      </c>
      <c r="L400" s="181">
        <v>3492830904320</v>
      </c>
      <c r="M400" s="182">
        <v>1</v>
      </c>
      <c r="N400" s="183" t="s">
        <v>978</v>
      </c>
      <c r="O400" s="184">
        <v>0.49902200000000002</v>
      </c>
      <c r="P400" s="185">
        <v>676.64147500000001</v>
      </c>
      <c r="S400" s="175"/>
    </row>
    <row r="401" spans="1:19" x14ac:dyDescent="0.2">
      <c r="A401" s="172">
        <v>375</v>
      </c>
      <c r="B401" s="181">
        <v>4873209012224</v>
      </c>
      <c r="C401" s="182">
        <v>1</v>
      </c>
      <c r="D401" s="183" t="s">
        <v>886</v>
      </c>
      <c r="E401" s="184">
        <v>0.51234900000000005</v>
      </c>
      <c r="F401" s="185">
        <v>704.33426399999996</v>
      </c>
      <c r="G401" s="181">
        <v>29120904224768</v>
      </c>
      <c r="H401" s="182">
        <v>0</v>
      </c>
      <c r="I401" s="183" t="s">
        <v>930</v>
      </c>
      <c r="J401" s="184">
        <v>0.37392799999999998</v>
      </c>
      <c r="K401" s="185">
        <v>311.86304899999999</v>
      </c>
      <c r="L401" s="181">
        <v>2235508645888</v>
      </c>
      <c r="M401" s="182">
        <v>2</v>
      </c>
      <c r="N401" s="183" t="s">
        <v>224</v>
      </c>
      <c r="O401" s="184">
        <v>0</v>
      </c>
      <c r="P401" s="185">
        <v>0</v>
      </c>
      <c r="S401" s="175"/>
    </row>
    <row r="402" spans="1:19" x14ac:dyDescent="0.2">
      <c r="A402" s="172">
        <v>376</v>
      </c>
      <c r="B402" s="181">
        <v>21983599222784</v>
      </c>
      <c r="C402" s="182">
        <v>0</v>
      </c>
      <c r="D402" s="183" t="s">
        <v>892</v>
      </c>
      <c r="E402" s="184">
        <v>0.37892199999999998</v>
      </c>
      <c r="F402" s="185">
        <v>317.90647300000001</v>
      </c>
      <c r="G402" s="181">
        <v>1066509656064</v>
      </c>
      <c r="H402" s="182">
        <v>2</v>
      </c>
      <c r="I402" s="183" t="s">
        <v>233</v>
      </c>
      <c r="J402" s="184">
        <v>5.0000000000000004E-6</v>
      </c>
      <c r="K402" s="185">
        <v>4.5000000000000003E-5</v>
      </c>
      <c r="L402" s="181">
        <v>4569817653248</v>
      </c>
      <c r="M402" s="182">
        <v>2</v>
      </c>
      <c r="N402" s="183" t="s">
        <v>233</v>
      </c>
      <c r="O402" s="184">
        <v>2.4000000000000001E-5</v>
      </c>
      <c r="P402" s="185">
        <v>1.9799999999999999E-4</v>
      </c>
      <c r="S402" s="175"/>
    </row>
    <row r="403" spans="1:19" x14ac:dyDescent="0.2">
      <c r="A403" s="172">
        <v>377</v>
      </c>
      <c r="B403" s="181">
        <v>20037335941120</v>
      </c>
      <c r="C403" s="182">
        <v>0</v>
      </c>
      <c r="D403" s="183" t="s">
        <v>894</v>
      </c>
      <c r="E403" s="184">
        <v>0.375863</v>
      </c>
      <c r="F403" s="185">
        <v>313.56502899999998</v>
      </c>
      <c r="G403" s="181">
        <v>12506583998464</v>
      </c>
      <c r="H403" s="182">
        <v>0</v>
      </c>
      <c r="I403" s="183" t="s">
        <v>934</v>
      </c>
      <c r="J403" s="184">
        <v>0.36928499999999997</v>
      </c>
      <c r="K403" s="185">
        <v>305.71224000000001</v>
      </c>
      <c r="L403" s="181">
        <v>5273337839616</v>
      </c>
      <c r="M403" s="182">
        <v>2</v>
      </c>
      <c r="N403" s="183" t="s">
        <v>233</v>
      </c>
      <c r="O403" s="184">
        <v>2.0999999999999999E-5</v>
      </c>
      <c r="P403" s="185">
        <v>1.6699999999999999E-4</v>
      </c>
      <c r="S403" s="175"/>
    </row>
    <row r="404" spans="1:19" x14ac:dyDescent="0.2">
      <c r="A404" s="172">
        <v>378</v>
      </c>
      <c r="B404" s="181">
        <v>22353023647744</v>
      </c>
      <c r="C404" s="182">
        <v>0</v>
      </c>
      <c r="D404" s="183" t="s">
        <v>895</v>
      </c>
      <c r="E404" s="184">
        <v>0.373471</v>
      </c>
      <c r="F404" s="185">
        <v>310.89219300000002</v>
      </c>
      <c r="G404" s="181">
        <v>2312100691968</v>
      </c>
      <c r="H404" s="182">
        <v>2</v>
      </c>
      <c r="I404" s="183" t="s">
        <v>227</v>
      </c>
      <c r="J404" s="184">
        <v>1.7E-5</v>
      </c>
      <c r="K404" s="185">
        <v>1.37E-4</v>
      </c>
      <c r="L404" s="181">
        <v>583741267968</v>
      </c>
      <c r="M404" s="182">
        <v>0</v>
      </c>
      <c r="N404" s="183" t="s">
        <v>990</v>
      </c>
      <c r="O404" s="184">
        <v>0.37426300000000001</v>
      </c>
      <c r="P404" s="185">
        <v>312.23554000000001</v>
      </c>
      <c r="S404" s="175"/>
    </row>
    <row r="405" spans="1:19" x14ac:dyDescent="0.2">
      <c r="A405" s="172">
        <v>379</v>
      </c>
      <c r="B405" s="181">
        <v>26170307330048</v>
      </c>
      <c r="C405" s="182">
        <v>2</v>
      </c>
      <c r="D405" s="183" t="s">
        <v>235</v>
      </c>
      <c r="E405" s="184">
        <v>3.1999999999999999E-5</v>
      </c>
      <c r="F405" s="185">
        <v>2.5900000000000001E-4</v>
      </c>
      <c r="G405" s="181">
        <v>1663252832256</v>
      </c>
      <c r="H405" s="182">
        <v>2</v>
      </c>
      <c r="I405" s="183" t="s">
        <v>225</v>
      </c>
      <c r="J405" s="184">
        <v>0</v>
      </c>
      <c r="K405" s="185">
        <v>0</v>
      </c>
      <c r="L405" s="181">
        <v>1538678980608</v>
      </c>
      <c r="M405" s="182">
        <v>0</v>
      </c>
      <c r="N405" s="183" t="s">
        <v>992</v>
      </c>
      <c r="O405" s="184">
        <v>0.37555899999999998</v>
      </c>
      <c r="P405" s="185">
        <v>313.89995099999999</v>
      </c>
      <c r="S405" s="175"/>
    </row>
    <row r="406" spans="1:19" x14ac:dyDescent="0.2">
      <c r="A406" s="172">
        <v>380</v>
      </c>
      <c r="B406" s="181">
        <v>1204055908352</v>
      </c>
      <c r="C406" s="182">
        <v>2</v>
      </c>
      <c r="D406" s="183" t="s">
        <v>276</v>
      </c>
      <c r="E406" s="184">
        <v>1.7E-5</v>
      </c>
      <c r="F406" s="185">
        <v>1.37E-4</v>
      </c>
      <c r="G406" s="181">
        <v>349141049344</v>
      </c>
      <c r="H406" s="182">
        <v>2</v>
      </c>
      <c r="I406" s="183" t="s">
        <v>244</v>
      </c>
      <c r="J406" s="184">
        <v>1.2999999999999999E-5</v>
      </c>
      <c r="K406" s="185">
        <v>1.06E-4</v>
      </c>
      <c r="L406" s="181">
        <v>4572092375040</v>
      </c>
      <c r="M406" s="182">
        <v>0</v>
      </c>
      <c r="N406" s="183" t="s">
        <v>993</v>
      </c>
      <c r="O406" s="184">
        <v>0.37327199999999999</v>
      </c>
      <c r="P406" s="185">
        <v>310.84886</v>
      </c>
      <c r="S406" s="175"/>
    </row>
    <row r="407" spans="1:19" x14ac:dyDescent="0.2">
      <c r="A407" s="172">
        <v>381</v>
      </c>
      <c r="B407" s="181">
        <v>4170926137344</v>
      </c>
      <c r="C407" s="182">
        <v>0</v>
      </c>
      <c r="D407" s="183" t="s">
        <v>899</v>
      </c>
      <c r="E407" s="184">
        <v>0.37346400000000002</v>
      </c>
      <c r="F407" s="185">
        <v>310.86579499999999</v>
      </c>
      <c r="G407" s="181">
        <v>9425017847808</v>
      </c>
      <c r="H407" s="182">
        <v>2</v>
      </c>
      <c r="I407" s="183" t="s">
        <v>233</v>
      </c>
      <c r="J407" s="184">
        <v>5.0000000000000004E-6</v>
      </c>
      <c r="K407" s="185">
        <v>4.5000000000000003E-5</v>
      </c>
      <c r="L407" s="181">
        <v>3915057635328</v>
      </c>
      <c r="M407" s="182">
        <v>0</v>
      </c>
      <c r="N407" s="183" t="s">
        <v>996</v>
      </c>
      <c r="O407" s="184">
        <v>0.37371399999999999</v>
      </c>
      <c r="P407" s="185">
        <v>311.352555</v>
      </c>
      <c r="S407" s="175"/>
    </row>
    <row r="408" spans="1:19" x14ac:dyDescent="0.2">
      <c r="A408" s="172">
        <v>382</v>
      </c>
      <c r="B408" s="181">
        <v>2219118436352</v>
      </c>
      <c r="C408" s="182">
        <v>2</v>
      </c>
      <c r="D408" s="183" t="s">
        <v>241</v>
      </c>
      <c r="E408" s="184">
        <v>1.5E-5</v>
      </c>
      <c r="F408" s="185">
        <v>1.22E-4</v>
      </c>
      <c r="G408" s="181">
        <v>6445518274560</v>
      </c>
      <c r="H408" s="182">
        <v>0</v>
      </c>
      <c r="I408" s="183" t="s">
        <v>942</v>
      </c>
      <c r="J408" s="184">
        <v>0.37509300000000001</v>
      </c>
      <c r="K408" s="185">
        <v>313.09825000000001</v>
      </c>
      <c r="L408" s="181">
        <v>2972082601984</v>
      </c>
      <c r="M408" s="182">
        <v>1</v>
      </c>
      <c r="N408" s="183" t="s">
        <v>998</v>
      </c>
      <c r="O408" s="184">
        <v>0.49098199999999997</v>
      </c>
      <c r="P408" s="185">
        <v>667.725774</v>
      </c>
      <c r="S408" s="175"/>
    </row>
    <row r="409" spans="1:19" x14ac:dyDescent="0.2">
      <c r="A409" s="172">
        <v>383</v>
      </c>
      <c r="B409" s="181">
        <v>23802200834048</v>
      </c>
      <c r="C409" s="182">
        <v>2</v>
      </c>
      <c r="D409" s="183" t="s">
        <v>224</v>
      </c>
      <c r="E409" s="184">
        <v>0</v>
      </c>
      <c r="F409" s="185">
        <v>0</v>
      </c>
      <c r="G409" s="181">
        <v>28256991567872</v>
      </c>
      <c r="H409" s="182">
        <v>1</v>
      </c>
      <c r="I409" s="183" t="s">
        <v>944</v>
      </c>
      <c r="J409" s="184">
        <v>0.50860399999999995</v>
      </c>
      <c r="K409" s="185">
        <v>701.43686200000002</v>
      </c>
      <c r="L409" s="181">
        <v>2337618984960</v>
      </c>
      <c r="M409" s="182">
        <v>2</v>
      </c>
      <c r="N409" s="183" t="s">
        <v>235</v>
      </c>
      <c r="O409" s="184">
        <v>9.0000000000000002E-6</v>
      </c>
      <c r="P409" s="185">
        <v>7.6000000000000004E-5</v>
      </c>
      <c r="S409" s="175"/>
    </row>
    <row r="410" spans="1:19" x14ac:dyDescent="0.2">
      <c r="A410" s="172">
        <v>384</v>
      </c>
      <c r="B410" s="181">
        <v>3258258489344</v>
      </c>
      <c r="C410" s="182">
        <v>0</v>
      </c>
      <c r="D410" s="183" t="s">
        <v>900</v>
      </c>
      <c r="E410" s="184">
        <v>0.37140400000000001</v>
      </c>
      <c r="F410" s="185">
        <v>308.82126699999998</v>
      </c>
      <c r="G410" s="181">
        <v>8874157129728</v>
      </c>
      <c r="H410" s="182">
        <v>0</v>
      </c>
      <c r="I410" s="183" t="s">
        <v>947</v>
      </c>
      <c r="J410" s="184">
        <v>0.37262499999999998</v>
      </c>
      <c r="K410" s="185">
        <v>310.852034</v>
      </c>
      <c r="L410" s="181">
        <v>4339555213312</v>
      </c>
      <c r="M410" s="182">
        <v>1</v>
      </c>
      <c r="N410" s="183" t="s">
        <v>1002</v>
      </c>
      <c r="O410" s="184">
        <v>0.49740899999999999</v>
      </c>
      <c r="P410" s="185">
        <v>679.45853899999997</v>
      </c>
      <c r="S410" s="175"/>
    </row>
    <row r="411" spans="1:19" x14ac:dyDescent="0.2">
      <c r="A411" s="172">
        <v>385</v>
      </c>
      <c r="B411" s="181">
        <v>7586789834752</v>
      </c>
      <c r="C411" s="182">
        <v>1</v>
      </c>
      <c r="D411" s="183" t="s">
        <v>902</v>
      </c>
      <c r="E411" s="184">
        <v>0.49989400000000001</v>
      </c>
      <c r="F411" s="185">
        <v>685.70572200000004</v>
      </c>
      <c r="G411" s="181">
        <v>20678457589760</v>
      </c>
      <c r="H411" s="182">
        <v>0</v>
      </c>
      <c r="I411" s="183" t="s">
        <v>961</v>
      </c>
      <c r="J411" s="184">
        <v>0.37271100000000001</v>
      </c>
      <c r="K411" s="185">
        <v>310.08360599999997</v>
      </c>
      <c r="L411" s="181">
        <v>3164000100352</v>
      </c>
      <c r="M411" s="182">
        <v>0</v>
      </c>
      <c r="N411" s="183" t="s">
        <v>1006</v>
      </c>
      <c r="O411" s="184">
        <v>0.37790499999999999</v>
      </c>
      <c r="P411" s="185">
        <v>316.463909</v>
      </c>
      <c r="S411" s="175"/>
    </row>
    <row r="412" spans="1:19" x14ac:dyDescent="0.2">
      <c r="A412" s="172">
        <v>386</v>
      </c>
      <c r="B412" s="181">
        <v>8434698813440</v>
      </c>
      <c r="C412" s="182">
        <v>0</v>
      </c>
      <c r="D412" s="183" t="s">
        <v>904</v>
      </c>
      <c r="E412" s="184">
        <v>0.37234299999999998</v>
      </c>
      <c r="F412" s="185">
        <v>309.66839399999998</v>
      </c>
      <c r="G412" s="181">
        <v>20073815924736</v>
      </c>
      <c r="H412" s="182">
        <v>0</v>
      </c>
      <c r="I412" s="183" t="s">
        <v>962</v>
      </c>
      <c r="J412" s="184">
        <v>0.37361699999999998</v>
      </c>
      <c r="K412" s="185">
        <v>311.77164900000002</v>
      </c>
      <c r="L412" s="181">
        <v>6566483902464</v>
      </c>
      <c r="M412" s="182">
        <v>0</v>
      </c>
      <c r="N412" s="183" t="s">
        <v>1007</v>
      </c>
      <c r="O412" s="184">
        <v>0.37647599999999998</v>
      </c>
      <c r="P412" s="185">
        <v>315.234421</v>
      </c>
      <c r="S412" s="175"/>
    </row>
    <row r="413" spans="1:19" x14ac:dyDescent="0.2">
      <c r="A413" s="172">
        <v>387</v>
      </c>
      <c r="B413" s="181">
        <v>25628996206592</v>
      </c>
      <c r="C413" s="182">
        <v>0</v>
      </c>
      <c r="D413" s="183" t="s">
        <v>905</v>
      </c>
      <c r="E413" s="184">
        <v>0.378498</v>
      </c>
      <c r="F413" s="185">
        <v>317.07888700000001</v>
      </c>
      <c r="G413" s="181">
        <v>7468783370240</v>
      </c>
      <c r="H413" s="182">
        <v>0</v>
      </c>
      <c r="I413" s="183" t="s">
        <v>964</v>
      </c>
      <c r="J413" s="184">
        <v>0.37518499999999999</v>
      </c>
      <c r="K413" s="185">
        <v>313.769812</v>
      </c>
      <c r="L413" s="181">
        <v>1983621406720</v>
      </c>
      <c r="M413" s="182">
        <v>2</v>
      </c>
      <c r="N413" s="183" t="s">
        <v>238</v>
      </c>
      <c r="O413" s="184">
        <v>2.4000000000000001E-5</v>
      </c>
      <c r="P413" s="185">
        <v>1.9799999999999999E-4</v>
      </c>
      <c r="S413" s="175"/>
    </row>
    <row r="414" spans="1:19" x14ac:dyDescent="0.2">
      <c r="A414" s="172">
        <v>388</v>
      </c>
      <c r="B414" s="181">
        <v>29787077689344</v>
      </c>
      <c r="C414" s="182">
        <v>0</v>
      </c>
      <c r="D414" s="183" t="s">
        <v>906</v>
      </c>
      <c r="E414" s="184">
        <v>0.37678899999999999</v>
      </c>
      <c r="F414" s="185">
        <v>315.245745</v>
      </c>
      <c r="G414" s="181">
        <v>25471105171456</v>
      </c>
      <c r="H414" s="182">
        <v>0</v>
      </c>
      <c r="I414" s="183" t="s">
        <v>966</v>
      </c>
      <c r="J414" s="184">
        <v>0.37487300000000001</v>
      </c>
      <c r="K414" s="185">
        <v>312.55026700000002</v>
      </c>
      <c r="L414" s="181">
        <v>1656883568640</v>
      </c>
      <c r="M414" s="182">
        <v>2</v>
      </c>
      <c r="N414" s="183" t="s">
        <v>246</v>
      </c>
      <c r="O414" s="184">
        <v>0</v>
      </c>
      <c r="P414" s="185">
        <v>0</v>
      </c>
      <c r="S414" s="175"/>
    </row>
    <row r="415" spans="1:19" x14ac:dyDescent="0.2">
      <c r="A415" s="172">
        <v>389</v>
      </c>
      <c r="B415" s="181">
        <v>13750757687296</v>
      </c>
      <c r="C415" s="182">
        <v>2</v>
      </c>
      <c r="D415" s="183" t="s">
        <v>276</v>
      </c>
      <c r="E415" s="184">
        <v>9.9999999999999995E-7</v>
      </c>
      <c r="F415" s="185">
        <v>1.5E-5</v>
      </c>
      <c r="G415" s="181">
        <v>17435643731968</v>
      </c>
      <c r="H415" s="182">
        <v>2</v>
      </c>
      <c r="I415" s="183" t="s">
        <v>241</v>
      </c>
      <c r="J415" s="184">
        <v>6.9999999999999999E-6</v>
      </c>
      <c r="K415" s="185">
        <v>6.0999999999999999E-5</v>
      </c>
      <c r="L415" s="181">
        <v>3474495184896</v>
      </c>
      <c r="M415" s="182">
        <v>0</v>
      </c>
      <c r="N415" s="183" t="s">
        <v>1014</v>
      </c>
      <c r="O415" s="184">
        <v>0.37515199999999999</v>
      </c>
      <c r="P415" s="185">
        <v>312.81599</v>
      </c>
      <c r="S415" s="175"/>
    </row>
    <row r="416" spans="1:19" x14ac:dyDescent="0.2">
      <c r="A416" s="172">
        <v>390</v>
      </c>
      <c r="B416" s="181">
        <v>1834079002624</v>
      </c>
      <c r="C416" s="182">
        <v>2</v>
      </c>
      <c r="D416" s="183" t="s">
        <v>224</v>
      </c>
      <c r="E416" s="184">
        <v>1.1E-5</v>
      </c>
      <c r="F416" s="185">
        <v>9.1000000000000003E-5</v>
      </c>
      <c r="G416" s="181">
        <v>21922926968832</v>
      </c>
      <c r="H416" s="182">
        <v>0</v>
      </c>
      <c r="I416" s="183" t="s">
        <v>969</v>
      </c>
      <c r="J416" s="184">
        <v>0.37588700000000003</v>
      </c>
      <c r="K416" s="185">
        <v>314.28283099999999</v>
      </c>
      <c r="L416" s="181">
        <v>2850822660096</v>
      </c>
      <c r="M416" s="182">
        <v>2</v>
      </c>
      <c r="N416" s="183" t="s">
        <v>235</v>
      </c>
      <c r="O416" s="184">
        <v>1.2999999999999999E-5</v>
      </c>
      <c r="P416" s="185">
        <v>1.06E-4</v>
      </c>
      <c r="S416" s="175"/>
    </row>
    <row r="417" spans="1:19" x14ac:dyDescent="0.2">
      <c r="A417" s="172">
        <v>391</v>
      </c>
      <c r="B417" s="181">
        <v>2277497135104</v>
      </c>
      <c r="C417" s="182">
        <v>0</v>
      </c>
      <c r="D417" s="183" t="s">
        <v>908</v>
      </c>
      <c r="E417" s="184">
        <v>0.37605699999999997</v>
      </c>
      <c r="F417" s="185">
        <v>314.421627</v>
      </c>
      <c r="G417" s="181">
        <v>24103165009920</v>
      </c>
      <c r="H417" s="182">
        <v>0</v>
      </c>
      <c r="I417" s="183" t="s">
        <v>970</v>
      </c>
      <c r="J417" s="184">
        <v>0.37374600000000002</v>
      </c>
      <c r="K417" s="185">
        <v>311.96834999999999</v>
      </c>
      <c r="L417" s="181">
        <v>2510002167808</v>
      </c>
      <c r="M417" s="182">
        <v>0</v>
      </c>
      <c r="N417" s="183" t="s">
        <v>1015</v>
      </c>
      <c r="O417" s="184">
        <v>0.37291600000000003</v>
      </c>
      <c r="P417" s="185">
        <v>310.95156300000002</v>
      </c>
      <c r="S417" s="175"/>
    </row>
    <row r="418" spans="1:19" x14ac:dyDescent="0.2">
      <c r="A418" s="172">
        <v>392</v>
      </c>
      <c r="B418" s="181">
        <v>21391005155328</v>
      </c>
      <c r="C418" s="182">
        <v>1</v>
      </c>
      <c r="D418" s="183" t="s">
        <v>909</v>
      </c>
      <c r="E418" s="184">
        <v>0.51320900000000003</v>
      </c>
      <c r="F418" s="185">
        <v>707.67970100000002</v>
      </c>
      <c r="G418" s="181">
        <v>9637824348160</v>
      </c>
      <c r="H418" s="182">
        <v>0</v>
      </c>
      <c r="I418" s="183" t="s">
        <v>971</v>
      </c>
      <c r="J418" s="184">
        <v>0.37570300000000001</v>
      </c>
      <c r="K418" s="185">
        <v>313.89418999999998</v>
      </c>
      <c r="L418" s="181">
        <v>5540489076736</v>
      </c>
      <c r="M418" s="182">
        <v>0</v>
      </c>
      <c r="N418" s="183" t="s">
        <v>1016</v>
      </c>
      <c r="O418" s="184">
        <v>0.37596000000000002</v>
      </c>
      <c r="P418" s="185">
        <v>313.86992299999997</v>
      </c>
      <c r="S418" s="175"/>
    </row>
    <row r="419" spans="1:19" x14ac:dyDescent="0.2">
      <c r="A419" s="172">
        <v>393</v>
      </c>
      <c r="B419" s="181">
        <v>27355815575552</v>
      </c>
      <c r="C419" s="182">
        <v>2</v>
      </c>
      <c r="D419" s="183" t="s">
        <v>246</v>
      </c>
      <c r="E419" s="184">
        <v>3.0000000000000001E-6</v>
      </c>
      <c r="F419" s="185">
        <v>3.0000000000000001E-5</v>
      </c>
      <c r="G419" s="181">
        <v>19349741715456</v>
      </c>
      <c r="H419" s="182">
        <v>1</v>
      </c>
      <c r="I419" s="183" t="s">
        <v>974</v>
      </c>
      <c r="J419" s="184">
        <v>0.50603600000000004</v>
      </c>
      <c r="K419" s="185">
        <v>697.79283999999996</v>
      </c>
      <c r="L419" s="181">
        <v>924458352640</v>
      </c>
      <c r="M419" s="182">
        <v>0</v>
      </c>
      <c r="N419" s="183" t="s">
        <v>1020</v>
      </c>
      <c r="O419" s="184">
        <v>0.376558</v>
      </c>
      <c r="P419" s="185">
        <v>315.81345099999999</v>
      </c>
      <c r="S419" s="175"/>
    </row>
    <row r="420" spans="1:19" x14ac:dyDescent="0.2">
      <c r="A420" s="172">
        <v>394</v>
      </c>
      <c r="B420" s="181">
        <v>21634783830016</v>
      </c>
      <c r="C420" s="182">
        <v>2</v>
      </c>
      <c r="D420" s="183" t="s">
        <v>238</v>
      </c>
      <c r="E420" s="184">
        <v>9.0000000000000002E-6</v>
      </c>
      <c r="F420" s="185">
        <v>7.6000000000000004E-5</v>
      </c>
      <c r="G420" s="181">
        <v>25110573088768</v>
      </c>
      <c r="H420" s="182">
        <v>2</v>
      </c>
      <c r="I420" s="183" t="s">
        <v>245</v>
      </c>
      <c r="J420" s="184">
        <v>1.2999999999999999E-5</v>
      </c>
      <c r="K420" s="185">
        <v>1.06E-4</v>
      </c>
      <c r="L420" s="181">
        <v>498660605952</v>
      </c>
      <c r="M420" s="182">
        <v>1</v>
      </c>
      <c r="N420" s="183" t="s">
        <v>1023</v>
      </c>
      <c r="O420" s="184">
        <v>0.51303299999999996</v>
      </c>
      <c r="P420" s="185">
        <v>710.69211299999995</v>
      </c>
      <c r="S420" s="175"/>
    </row>
    <row r="421" spans="1:19" x14ac:dyDescent="0.2">
      <c r="A421" s="172">
        <v>395</v>
      </c>
      <c r="B421" s="181">
        <v>5818883457024</v>
      </c>
      <c r="C421" s="182">
        <v>1</v>
      </c>
      <c r="D421" s="183" t="s">
        <v>911</v>
      </c>
      <c r="E421" s="184">
        <v>0.51407599999999998</v>
      </c>
      <c r="F421" s="185">
        <v>713.19215299999996</v>
      </c>
      <c r="G421" s="181">
        <v>29358277443584</v>
      </c>
      <c r="H421" s="182">
        <v>0</v>
      </c>
      <c r="I421" s="183" t="s">
        <v>979</v>
      </c>
      <c r="J421" s="184">
        <v>0.37538199999999999</v>
      </c>
      <c r="K421" s="185">
        <v>313.92006700000002</v>
      </c>
      <c r="L421" s="181">
        <v>6100586774528</v>
      </c>
      <c r="M421" s="182">
        <v>1</v>
      </c>
      <c r="N421" s="183" t="s">
        <v>1024</v>
      </c>
      <c r="O421" s="184">
        <v>0.49640200000000001</v>
      </c>
      <c r="P421" s="185">
        <v>674.25900200000001</v>
      </c>
      <c r="S421" s="175"/>
    </row>
    <row r="422" spans="1:19" x14ac:dyDescent="0.2">
      <c r="A422" s="172">
        <v>396</v>
      </c>
      <c r="B422" s="181">
        <v>3581281984512</v>
      </c>
      <c r="C422" s="182">
        <v>0</v>
      </c>
      <c r="D422" s="183" t="s">
        <v>912</v>
      </c>
      <c r="E422" s="184">
        <v>0.373253</v>
      </c>
      <c r="F422" s="185">
        <v>310.79796199999998</v>
      </c>
      <c r="G422" s="181">
        <v>2574651940864</v>
      </c>
      <c r="H422" s="182">
        <v>0</v>
      </c>
      <c r="I422" s="183" t="s">
        <v>983</v>
      </c>
      <c r="J422" s="184">
        <v>0.37761600000000001</v>
      </c>
      <c r="K422" s="185">
        <v>316.12079</v>
      </c>
      <c r="L422" s="181">
        <v>6064759480320</v>
      </c>
      <c r="M422" s="182">
        <v>0</v>
      </c>
      <c r="N422" s="183" t="s">
        <v>1026</v>
      </c>
      <c r="O422" s="184">
        <v>0.38003199999999998</v>
      </c>
      <c r="P422" s="185">
        <v>319.47781900000001</v>
      </c>
      <c r="S422" s="175"/>
    </row>
    <row r="423" spans="1:19" x14ac:dyDescent="0.2">
      <c r="A423" s="172">
        <v>397</v>
      </c>
      <c r="B423" s="181">
        <v>23889458634752</v>
      </c>
      <c r="C423" s="182">
        <v>0</v>
      </c>
      <c r="D423" s="183" t="s">
        <v>913</v>
      </c>
      <c r="E423" s="184">
        <v>0.37232999999999999</v>
      </c>
      <c r="F423" s="185">
        <v>309.54227500000002</v>
      </c>
      <c r="G423" s="181">
        <v>22698752786432</v>
      </c>
      <c r="H423" s="182">
        <v>2</v>
      </c>
      <c r="I423" s="183" t="s">
        <v>225</v>
      </c>
      <c r="J423" s="184">
        <v>3.0000000000000001E-5</v>
      </c>
      <c r="K423" s="185">
        <v>2.4399999999999999E-4</v>
      </c>
      <c r="L423" s="181">
        <v>755065462784</v>
      </c>
      <c r="M423" s="182">
        <v>2</v>
      </c>
      <c r="N423" s="183" t="s">
        <v>246</v>
      </c>
      <c r="O423" s="184">
        <v>3.4E-5</v>
      </c>
      <c r="P423" s="185">
        <v>2.7399999999999999E-4</v>
      </c>
      <c r="S423" s="175"/>
    </row>
    <row r="424" spans="1:19" x14ac:dyDescent="0.2">
      <c r="A424" s="172">
        <v>398</v>
      </c>
      <c r="B424" s="181">
        <v>19148715024384</v>
      </c>
      <c r="C424" s="182">
        <v>0</v>
      </c>
      <c r="D424" s="183" t="s">
        <v>918</v>
      </c>
      <c r="E424" s="184">
        <v>0.37577199999999999</v>
      </c>
      <c r="F424" s="185">
        <v>314.419331</v>
      </c>
      <c r="G424" s="181">
        <v>26179167879168</v>
      </c>
      <c r="H424" s="182">
        <v>1</v>
      </c>
      <c r="I424" s="183" t="s">
        <v>985</v>
      </c>
      <c r="J424" s="184">
        <v>0.50705900000000004</v>
      </c>
      <c r="K424" s="185">
        <v>695.27037099999995</v>
      </c>
      <c r="L424" s="181">
        <v>812875210752</v>
      </c>
      <c r="M424" s="182">
        <v>2</v>
      </c>
      <c r="N424" s="183" t="s">
        <v>246</v>
      </c>
      <c r="O424" s="184">
        <v>1.5E-5</v>
      </c>
      <c r="P424" s="185">
        <v>1.22E-4</v>
      </c>
      <c r="S424" s="175"/>
    </row>
    <row r="425" spans="1:19" x14ac:dyDescent="0.2">
      <c r="A425" s="172">
        <v>399</v>
      </c>
      <c r="B425" s="181">
        <v>19090174369792</v>
      </c>
      <c r="C425" s="182">
        <v>0</v>
      </c>
      <c r="D425" s="183" t="s">
        <v>920</v>
      </c>
      <c r="E425" s="184">
        <v>0.37192599999999998</v>
      </c>
      <c r="F425" s="185">
        <v>309.67200300000002</v>
      </c>
      <c r="G425" s="181">
        <v>783795134464</v>
      </c>
      <c r="H425" s="182">
        <v>1</v>
      </c>
      <c r="I425" s="183" t="s">
        <v>986</v>
      </c>
      <c r="J425" s="184">
        <v>0.49950699999999998</v>
      </c>
      <c r="K425" s="185">
        <v>678.95850499999995</v>
      </c>
      <c r="L425" s="181">
        <v>6456391663616</v>
      </c>
      <c r="M425" s="182">
        <v>2</v>
      </c>
      <c r="N425" s="183" t="s">
        <v>263</v>
      </c>
      <c r="O425" s="184">
        <v>0</v>
      </c>
      <c r="P425" s="185">
        <v>0</v>
      </c>
      <c r="S425" s="175"/>
    </row>
    <row r="426" spans="1:19" x14ac:dyDescent="0.2">
      <c r="A426" s="172">
        <v>400</v>
      </c>
      <c r="B426" s="181">
        <v>11625688735744</v>
      </c>
      <c r="C426" s="182">
        <v>2</v>
      </c>
      <c r="D426" s="183" t="s">
        <v>225</v>
      </c>
      <c r="E426" s="184">
        <v>6.9999999999999999E-6</v>
      </c>
      <c r="F426" s="185">
        <v>6.0999999999999999E-5</v>
      </c>
      <c r="G426" s="181">
        <v>20801415675904</v>
      </c>
      <c r="H426" s="182">
        <v>2</v>
      </c>
      <c r="I426" s="183" t="s">
        <v>235</v>
      </c>
      <c r="J426" s="184">
        <v>9.0000000000000002E-6</v>
      </c>
      <c r="K426" s="185">
        <v>7.6000000000000004E-5</v>
      </c>
      <c r="L426" s="181">
        <v>3482941120512</v>
      </c>
      <c r="M426" s="182">
        <v>1</v>
      </c>
      <c r="N426" s="183" t="s">
        <v>1030</v>
      </c>
      <c r="O426" s="184">
        <v>0.48995</v>
      </c>
      <c r="P426" s="185">
        <v>658.58980799999995</v>
      </c>
      <c r="S426" s="175"/>
    </row>
    <row r="427" spans="1:19" x14ac:dyDescent="0.2">
      <c r="A427" s="172">
        <v>401</v>
      </c>
      <c r="B427" s="181">
        <v>27848632532992</v>
      </c>
      <c r="C427" s="182">
        <v>0</v>
      </c>
      <c r="D427" s="183" t="s">
        <v>922</v>
      </c>
      <c r="E427" s="184">
        <v>0.37333</v>
      </c>
      <c r="F427" s="185">
        <v>311.46618999999998</v>
      </c>
      <c r="G427" s="181">
        <v>434672156672</v>
      </c>
      <c r="H427" s="182">
        <v>0</v>
      </c>
      <c r="I427" s="183" t="s">
        <v>989</v>
      </c>
      <c r="J427" s="184">
        <v>0.37501499999999999</v>
      </c>
      <c r="K427" s="185">
        <v>313.76042200000001</v>
      </c>
      <c r="L427" s="181">
        <v>4419826319360</v>
      </c>
      <c r="M427" s="182">
        <v>2</v>
      </c>
      <c r="N427" s="183" t="s">
        <v>179</v>
      </c>
      <c r="O427" s="184">
        <v>1.9000000000000001E-5</v>
      </c>
      <c r="P427" s="185">
        <v>1.5200000000000001E-4</v>
      </c>
      <c r="S427" s="175"/>
    </row>
    <row r="428" spans="1:19" x14ac:dyDescent="0.2">
      <c r="A428" s="172">
        <v>402</v>
      </c>
      <c r="B428" s="181">
        <v>21507361693696</v>
      </c>
      <c r="C428" s="182">
        <v>0</v>
      </c>
      <c r="D428" s="183" t="s">
        <v>923</v>
      </c>
      <c r="E428" s="184">
        <v>0.37460300000000002</v>
      </c>
      <c r="F428" s="185">
        <v>312.84093799999999</v>
      </c>
      <c r="G428" s="181">
        <v>301123993600</v>
      </c>
      <c r="H428" s="182">
        <v>0</v>
      </c>
      <c r="I428" s="183" t="s">
        <v>991</v>
      </c>
      <c r="J428" s="184">
        <v>0.37269200000000002</v>
      </c>
      <c r="K428" s="185">
        <v>309.84910600000001</v>
      </c>
      <c r="L428" s="181">
        <v>3647039422464</v>
      </c>
      <c r="M428" s="182">
        <v>2</v>
      </c>
      <c r="N428" s="183" t="s">
        <v>272</v>
      </c>
      <c r="O428" s="184">
        <v>1.2999999999999999E-5</v>
      </c>
      <c r="P428" s="185">
        <v>1.06E-4</v>
      </c>
      <c r="S428" s="175"/>
    </row>
    <row r="429" spans="1:19" x14ac:dyDescent="0.2">
      <c r="A429" s="172">
        <v>403</v>
      </c>
      <c r="B429" s="181">
        <v>23283096698880</v>
      </c>
      <c r="C429" s="182">
        <v>2</v>
      </c>
      <c r="D429" s="183" t="s">
        <v>253</v>
      </c>
      <c r="E429" s="184">
        <v>2.3E-5</v>
      </c>
      <c r="F429" s="185">
        <v>1.83E-4</v>
      </c>
      <c r="G429" s="181">
        <v>21425251958784</v>
      </c>
      <c r="H429" s="182">
        <v>0</v>
      </c>
      <c r="I429" s="183" t="s">
        <v>999</v>
      </c>
      <c r="J429" s="184">
        <v>0.37603999999999999</v>
      </c>
      <c r="K429" s="185">
        <v>313.99721799999998</v>
      </c>
      <c r="L429" s="181">
        <v>5726622236672</v>
      </c>
      <c r="M429" s="182">
        <v>1</v>
      </c>
      <c r="N429" s="183" t="s">
        <v>1036</v>
      </c>
      <c r="O429" s="184">
        <v>0.50787199999999999</v>
      </c>
      <c r="P429" s="185">
        <v>693.59852100000001</v>
      </c>
      <c r="S429" s="175"/>
    </row>
    <row r="430" spans="1:19" x14ac:dyDescent="0.2">
      <c r="A430" s="172">
        <v>404</v>
      </c>
      <c r="B430" s="181">
        <v>19777986691072</v>
      </c>
      <c r="C430" s="182">
        <v>2</v>
      </c>
      <c r="D430" s="183" t="s">
        <v>235</v>
      </c>
      <c r="E430" s="184">
        <v>2.8E-5</v>
      </c>
      <c r="F430" s="185">
        <v>2.2800000000000001E-4</v>
      </c>
      <c r="G430" s="181">
        <v>13522805121024</v>
      </c>
      <c r="H430" s="182">
        <v>0</v>
      </c>
      <c r="I430" s="183" t="s">
        <v>1000</v>
      </c>
      <c r="J430" s="184">
        <v>0.37358400000000003</v>
      </c>
      <c r="K430" s="185">
        <v>311.29248000000001</v>
      </c>
      <c r="L430" s="181">
        <v>1302048399360</v>
      </c>
      <c r="M430" s="182">
        <v>0</v>
      </c>
      <c r="N430" s="183" t="s">
        <v>1038</v>
      </c>
      <c r="O430" s="184">
        <v>0.376778</v>
      </c>
      <c r="P430" s="185">
        <v>315.79338999999999</v>
      </c>
      <c r="S430" s="175"/>
    </row>
    <row r="431" spans="1:19" x14ac:dyDescent="0.2">
      <c r="A431" s="172">
        <v>405</v>
      </c>
      <c r="B431" s="181">
        <v>24265286361088</v>
      </c>
      <c r="C431" s="182">
        <v>0</v>
      </c>
      <c r="D431" s="183" t="s">
        <v>933</v>
      </c>
      <c r="E431" s="184">
        <v>0.37391200000000002</v>
      </c>
      <c r="F431" s="185">
        <v>312.25695200000001</v>
      </c>
      <c r="G431" s="181">
        <v>21515767201792</v>
      </c>
      <c r="H431" s="182">
        <v>0</v>
      </c>
      <c r="I431" s="183" t="s">
        <v>1001</v>
      </c>
      <c r="J431" s="184">
        <v>0.37518299999999999</v>
      </c>
      <c r="K431" s="185">
        <v>313.04922099999999</v>
      </c>
      <c r="L431" s="181">
        <v>5068961423360</v>
      </c>
      <c r="M431" s="182">
        <v>0</v>
      </c>
      <c r="N431" s="183" t="s">
        <v>1040</v>
      </c>
      <c r="O431" s="184">
        <v>0.37292900000000001</v>
      </c>
      <c r="P431" s="185">
        <v>310.50586900000002</v>
      </c>
      <c r="S431" s="175"/>
    </row>
    <row r="432" spans="1:19" x14ac:dyDescent="0.2">
      <c r="A432" s="172">
        <v>406</v>
      </c>
      <c r="B432" s="181">
        <v>18336492158976</v>
      </c>
      <c r="C432" s="182">
        <v>2</v>
      </c>
      <c r="D432" s="183" t="s">
        <v>246</v>
      </c>
      <c r="E432" s="184">
        <v>1.1E-5</v>
      </c>
      <c r="F432" s="185">
        <v>9.1000000000000003E-5</v>
      </c>
      <c r="G432" s="181">
        <v>9296253812736</v>
      </c>
      <c r="H432" s="182">
        <v>2</v>
      </c>
      <c r="I432" s="183" t="s">
        <v>272</v>
      </c>
      <c r="J432" s="184">
        <v>9.0000000000000002E-6</v>
      </c>
      <c r="K432" s="185">
        <v>7.6000000000000004E-5</v>
      </c>
      <c r="L432" s="181">
        <v>2809797296128</v>
      </c>
      <c r="M432" s="182">
        <v>1</v>
      </c>
      <c r="N432" s="183" t="s">
        <v>1041</v>
      </c>
      <c r="O432" s="184">
        <v>0.50112599999999996</v>
      </c>
      <c r="P432" s="185">
        <v>693.25375699999995</v>
      </c>
      <c r="S432" s="175"/>
    </row>
    <row r="433" spans="1:19" x14ac:dyDescent="0.2">
      <c r="A433" s="172">
        <v>407</v>
      </c>
      <c r="B433" s="181">
        <v>1592697061376</v>
      </c>
      <c r="C433" s="182">
        <v>0</v>
      </c>
      <c r="D433" s="183" t="s">
        <v>937</v>
      </c>
      <c r="E433" s="184">
        <v>0.37615900000000002</v>
      </c>
      <c r="F433" s="185">
        <v>314.07566600000001</v>
      </c>
      <c r="G433" s="181">
        <v>19629570686976</v>
      </c>
      <c r="H433" s="182">
        <v>0</v>
      </c>
      <c r="I433" s="183" t="s">
        <v>1004</v>
      </c>
      <c r="J433" s="184">
        <v>0.37984200000000001</v>
      </c>
      <c r="K433" s="185">
        <v>318.57863200000003</v>
      </c>
      <c r="L433" s="181">
        <v>4863790039040</v>
      </c>
      <c r="M433" s="182">
        <v>1</v>
      </c>
      <c r="N433" s="183" t="s">
        <v>1043</v>
      </c>
      <c r="O433" s="184">
        <v>0.49263000000000001</v>
      </c>
      <c r="P433" s="185">
        <v>666.36236599999995</v>
      </c>
      <c r="S433" s="175"/>
    </row>
    <row r="434" spans="1:19" x14ac:dyDescent="0.2">
      <c r="A434" s="172">
        <v>408</v>
      </c>
      <c r="B434" s="181">
        <v>23867536023552</v>
      </c>
      <c r="C434" s="182">
        <v>2</v>
      </c>
      <c r="D434" s="183" t="s">
        <v>253</v>
      </c>
      <c r="E434" s="184">
        <v>0</v>
      </c>
      <c r="F434" s="185">
        <v>0</v>
      </c>
      <c r="G434" s="181">
        <v>11233429848064</v>
      </c>
      <c r="H434" s="182">
        <v>2</v>
      </c>
      <c r="I434" s="183" t="s">
        <v>224</v>
      </c>
      <c r="J434" s="184">
        <v>2.1999999999999999E-5</v>
      </c>
      <c r="K434" s="185">
        <v>1.83E-4</v>
      </c>
      <c r="L434" s="181">
        <v>3766142779392</v>
      </c>
      <c r="M434" s="182">
        <v>2</v>
      </c>
      <c r="N434" s="183" t="s">
        <v>239</v>
      </c>
      <c r="O434" s="184">
        <v>0</v>
      </c>
      <c r="P434" s="185">
        <v>0</v>
      </c>
      <c r="S434" s="175"/>
    </row>
    <row r="435" spans="1:19" x14ac:dyDescent="0.2">
      <c r="A435" s="172">
        <v>409</v>
      </c>
      <c r="B435" s="181">
        <v>22170409410560</v>
      </c>
      <c r="C435" s="182">
        <v>0</v>
      </c>
      <c r="D435" s="183" t="s">
        <v>938</v>
      </c>
      <c r="E435" s="184">
        <v>0.37215999999999999</v>
      </c>
      <c r="F435" s="185">
        <v>309.60351000000003</v>
      </c>
      <c r="G435" s="181">
        <v>3898244775936</v>
      </c>
      <c r="H435" s="182">
        <v>0</v>
      </c>
      <c r="I435" s="183" t="s">
        <v>1008</v>
      </c>
      <c r="J435" s="184">
        <v>0.37926300000000002</v>
      </c>
      <c r="K435" s="185">
        <v>318.37916899999999</v>
      </c>
      <c r="L435" s="181">
        <v>1130345390080</v>
      </c>
      <c r="M435" s="182">
        <v>2</v>
      </c>
      <c r="N435" s="183" t="s">
        <v>179</v>
      </c>
      <c r="O435" s="184">
        <v>1.1E-5</v>
      </c>
      <c r="P435" s="185">
        <v>9.1000000000000003E-5</v>
      </c>
      <c r="S435" s="175"/>
    </row>
    <row r="436" spans="1:19" x14ac:dyDescent="0.2">
      <c r="A436" s="172">
        <v>410</v>
      </c>
      <c r="B436" s="181">
        <v>20042024820736</v>
      </c>
      <c r="C436" s="182">
        <v>2</v>
      </c>
      <c r="D436" s="183" t="s">
        <v>244</v>
      </c>
      <c r="E436" s="184">
        <v>2.0999999999999999E-5</v>
      </c>
      <c r="F436" s="185">
        <v>1.6699999999999999E-4</v>
      </c>
      <c r="G436" s="181">
        <v>736937115648</v>
      </c>
      <c r="H436" s="182">
        <v>0</v>
      </c>
      <c r="I436" s="183" t="s">
        <v>1011</v>
      </c>
      <c r="J436" s="184">
        <v>0.37345800000000001</v>
      </c>
      <c r="K436" s="185">
        <v>311.28375699999998</v>
      </c>
      <c r="L436" s="181">
        <v>257913495552</v>
      </c>
      <c r="M436" s="182">
        <v>0</v>
      </c>
      <c r="N436" s="183" t="s">
        <v>1048</v>
      </c>
      <c r="O436" s="184">
        <v>0.37256600000000001</v>
      </c>
      <c r="P436" s="185">
        <v>310.69430999999997</v>
      </c>
      <c r="S436" s="175"/>
    </row>
    <row r="437" spans="1:19" x14ac:dyDescent="0.2">
      <c r="A437" s="172">
        <v>411</v>
      </c>
      <c r="B437" s="181">
        <v>15480850710528</v>
      </c>
      <c r="C437" s="182">
        <v>0</v>
      </c>
      <c r="D437" s="183" t="s">
        <v>939</v>
      </c>
      <c r="E437" s="184">
        <v>0.37491400000000003</v>
      </c>
      <c r="F437" s="185">
        <v>312.85777200000001</v>
      </c>
      <c r="G437" s="181">
        <v>27527399800832</v>
      </c>
      <c r="H437" s="182">
        <v>1</v>
      </c>
      <c r="I437" s="183" t="s">
        <v>1012</v>
      </c>
      <c r="J437" s="184">
        <v>0.49613099999999999</v>
      </c>
      <c r="K437" s="185">
        <v>675.12685699999997</v>
      </c>
      <c r="L437" s="181">
        <v>5810576089088</v>
      </c>
      <c r="M437" s="182">
        <v>1</v>
      </c>
      <c r="N437" s="183" t="s">
        <v>1049</v>
      </c>
      <c r="O437" s="184">
        <v>0.507799</v>
      </c>
      <c r="P437" s="185">
        <v>703.60592499999996</v>
      </c>
      <c r="S437" s="175"/>
    </row>
    <row r="438" spans="1:19" x14ac:dyDescent="0.2">
      <c r="A438" s="172">
        <v>412</v>
      </c>
      <c r="B438" s="181">
        <v>14248278302720</v>
      </c>
      <c r="C438" s="182">
        <v>2</v>
      </c>
      <c r="D438" s="183" t="s">
        <v>263</v>
      </c>
      <c r="E438" s="184">
        <v>1.9000000000000001E-5</v>
      </c>
      <c r="F438" s="185">
        <v>1.5200000000000001E-4</v>
      </c>
      <c r="G438" s="181">
        <v>16130078154752</v>
      </c>
      <c r="H438" s="182">
        <v>2</v>
      </c>
      <c r="I438" s="183" t="s">
        <v>235</v>
      </c>
      <c r="J438" s="184">
        <v>2.4000000000000001E-5</v>
      </c>
      <c r="K438" s="185">
        <v>1.9799999999999999E-4</v>
      </c>
      <c r="L438" s="181">
        <v>5833152987136</v>
      </c>
      <c r="M438" s="182">
        <v>0</v>
      </c>
      <c r="N438" s="183" t="s">
        <v>1050</v>
      </c>
      <c r="O438" s="184">
        <v>0.37913799999999998</v>
      </c>
      <c r="P438" s="185">
        <v>317.99417</v>
      </c>
      <c r="S438" s="175"/>
    </row>
    <row r="439" spans="1:19" x14ac:dyDescent="0.2">
      <c r="A439" s="172">
        <v>413</v>
      </c>
      <c r="B439" s="181">
        <v>4178131361792</v>
      </c>
      <c r="C439" s="182">
        <v>2</v>
      </c>
      <c r="D439" s="183" t="s">
        <v>263</v>
      </c>
      <c r="E439" s="184">
        <v>2.1999999999999999E-5</v>
      </c>
      <c r="F439" s="185">
        <v>1.83E-4</v>
      </c>
      <c r="G439" s="181">
        <v>8772001488896</v>
      </c>
      <c r="H439" s="182">
        <v>0</v>
      </c>
      <c r="I439" s="183" t="s">
        <v>1013</v>
      </c>
      <c r="J439" s="184">
        <v>0.37812800000000002</v>
      </c>
      <c r="K439" s="185">
        <v>317.55067100000002</v>
      </c>
      <c r="L439" s="181">
        <v>6247465271296</v>
      </c>
      <c r="M439" s="182">
        <v>1</v>
      </c>
      <c r="N439" s="183" t="s">
        <v>1052</v>
      </c>
      <c r="O439" s="184">
        <v>0.48846200000000001</v>
      </c>
      <c r="P439" s="185">
        <v>658.81122000000005</v>
      </c>
      <c r="S439" s="175"/>
    </row>
    <row r="440" spans="1:19" x14ac:dyDescent="0.2">
      <c r="A440" s="172">
        <v>414</v>
      </c>
      <c r="B440" s="181">
        <v>4101537792000</v>
      </c>
      <c r="C440" s="182">
        <v>1</v>
      </c>
      <c r="D440" s="183" t="s">
        <v>945</v>
      </c>
      <c r="E440" s="184">
        <v>0.50801300000000005</v>
      </c>
      <c r="F440" s="185">
        <v>698.10249799999997</v>
      </c>
      <c r="G440" s="181">
        <v>19943430692864</v>
      </c>
      <c r="H440" s="182">
        <v>2</v>
      </c>
      <c r="I440" s="183" t="s">
        <v>235</v>
      </c>
      <c r="J440" s="184">
        <v>2.0000000000000002E-5</v>
      </c>
      <c r="K440" s="185">
        <v>1.6699999999999999E-4</v>
      </c>
      <c r="L440" s="181">
        <v>1277384925184</v>
      </c>
      <c r="M440" s="182">
        <v>0</v>
      </c>
      <c r="N440" s="183" t="s">
        <v>1053</v>
      </c>
      <c r="O440" s="184">
        <v>0.37459799999999999</v>
      </c>
      <c r="P440" s="185">
        <v>312.14245499999998</v>
      </c>
      <c r="S440" s="175"/>
    </row>
    <row r="441" spans="1:19" x14ac:dyDescent="0.2">
      <c r="A441" s="172">
        <v>415</v>
      </c>
      <c r="B441" s="181">
        <v>12523990966272</v>
      </c>
      <c r="C441" s="182">
        <v>0</v>
      </c>
      <c r="D441" s="183" t="s">
        <v>948</v>
      </c>
      <c r="E441" s="184">
        <v>0.373751</v>
      </c>
      <c r="F441" s="185">
        <v>311.71984600000002</v>
      </c>
      <c r="G441" s="181">
        <v>29110439698432</v>
      </c>
      <c r="H441" s="182">
        <v>2</v>
      </c>
      <c r="I441" s="183" t="s">
        <v>244</v>
      </c>
      <c r="J441" s="184">
        <v>9.0000000000000002E-6</v>
      </c>
      <c r="K441" s="185">
        <v>7.6000000000000004E-5</v>
      </c>
      <c r="L441" s="181">
        <v>3225263202304</v>
      </c>
      <c r="M441" s="182">
        <v>0</v>
      </c>
      <c r="N441" s="183" t="s">
        <v>1055</v>
      </c>
      <c r="O441" s="184">
        <v>0.37547199999999997</v>
      </c>
      <c r="P441" s="185">
        <v>313.36846000000003</v>
      </c>
      <c r="S441" s="175"/>
    </row>
    <row r="442" spans="1:19" x14ac:dyDescent="0.2">
      <c r="A442" s="172">
        <v>416</v>
      </c>
      <c r="B442" s="181">
        <v>20526092025856</v>
      </c>
      <c r="C442" s="182">
        <v>0</v>
      </c>
      <c r="D442" s="183" t="s">
        <v>949</v>
      </c>
      <c r="E442" s="184">
        <v>0.37127500000000002</v>
      </c>
      <c r="F442" s="185">
        <v>308.363991</v>
      </c>
      <c r="G442" s="181">
        <v>19203278258176</v>
      </c>
      <c r="H442" s="182">
        <v>0</v>
      </c>
      <c r="I442" s="183" t="s">
        <v>1025</v>
      </c>
      <c r="J442" s="184">
        <v>0.37676700000000002</v>
      </c>
      <c r="K442" s="185">
        <v>315.18817100000001</v>
      </c>
      <c r="L442" s="181">
        <v>4439129423872</v>
      </c>
      <c r="M442" s="182">
        <v>2</v>
      </c>
      <c r="N442" s="183" t="s">
        <v>239</v>
      </c>
      <c r="O442" s="184">
        <v>0</v>
      </c>
      <c r="P442" s="185">
        <v>0</v>
      </c>
      <c r="S442" s="175"/>
    </row>
    <row r="443" spans="1:19" x14ac:dyDescent="0.2">
      <c r="A443" s="172">
        <v>417</v>
      </c>
      <c r="B443" s="181">
        <v>26388863492096</v>
      </c>
      <c r="C443" s="182">
        <v>1</v>
      </c>
      <c r="D443" s="183" t="s">
        <v>950</v>
      </c>
      <c r="E443" s="184">
        <v>0.50570199999999998</v>
      </c>
      <c r="F443" s="185">
        <v>696.00225599999999</v>
      </c>
      <c r="G443" s="181">
        <v>14236313329664</v>
      </c>
      <c r="H443" s="182">
        <v>1</v>
      </c>
      <c r="I443" s="183" t="s">
        <v>1028</v>
      </c>
      <c r="J443" s="184">
        <v>0.49767099999999997</v>
      </c>
      <c r="K443" s="185">
        <v>677.96461199999999</v>
      </c>
      <c r="L443" s="181">
        <v>6186875109376</v>
      </c>
      <c r="M443" s="182">
        <v>0</v>
      </c>
      <c r="N443" s="183" t="s">
        <v>1056</v>
      </c>
      <c r="O443" s="184">
        <v>0.37799199999999999</v>
      </c>
      <c r="P443" s="185">
        <v>316.41553099999999</v>
      </c>
      <c r="S443" s="175"/>
    </row>
    <row r="444" spans="1:19" x14ac:dyDescent="0.2">
      <c r="A444" s="172">
        <v>418</v>
      </c>
      <c r="B444" s="181">
        <v>11361615757312</v>
      </c>
      <c r="C444" s="182">
        <v>2</v>
      </c>
      <c r="D444" s="183" t="s">
        <v>179</v>
      </c>
      <c r="E444" s="184">
        <v>6.9999999999999999E-6</v>
      </c>
      <c r="F444" s="185">
        <v>6.0999999999999999E-5</v>
      </c>
      <c r="G444" s="181">
        <v>10196065632256</v>
      </c>
      <c r="H444" s="182">
        <v>0</v>
      </c>
      <c r="I444" s="183" t="s">
        <v>1029</v>
      </c>
      <c r="J444" s="184">
        <v>0.37083300000000002</v>
      </c>
      <c r="K444" s="185">
        <v>308.72681899999998</v>
      </c>
      <c r="L444" s="181">
        <v>2259345104896</v>
      </c>
      <c r="M444" s="182">
        <v>0</v>
      </c>
      <c r="N444" s="183" t="s">
        <v>1057</v>
      </c>
      <c r="O444" s="184">
        <v>0.37342199999999998</v>
      </c>
      <c r="P444" s="185">
        <v>310.88121999999998</v>
      </c>
      <c r="S444" s="175"/>
    </row>
    <row r="445" spans="1:19" x14ac:dyDescent="0.2">
      <c r="A445" s="172">
        <v>419</v>
      </c>
      <c r="B445" s="181">
        <v>4740442570752</v>
      </c>
      <c r="C445" s="182">
        <v>1</v>
      </c>
      <c r="D445" s="183" t="s">
        <v>952</v>
      </c>
      <c r="E445" s="184">
        <v>0.49694899999999997</v>
      </c>
      <c r="F445" s="185">
        <v>679.18211199999996</v>
      </c>
      <c r="G445" s="181">
        <v>12196925136896</v>
      </c>
      <c r="H445" s="182">
        <v>2</v>
      </c>
      <c r="I445" s="183" t="s">
        <v>253</v>
      </c>
      <c r="J445" s="184">
        <v>6.9999999999999999E-6</v>
      </c>
      <c r="K445" s="185">
        <v>6.0999999999999999E-5</v>
      </c>
      <c r="L445" s="181">
        <v>5562342629376</v>
      </c>
      <c r="M445" s="182">
        <v>0</v>
      </c>
      <c r="N445" s="183" t="s">
        <v>1065</v>
      </c>
      <c r="O445" s="184">
        <v>0.37672</v>
      </c>
      <c r="P445" s="185">
        <v>315.53042099999999</v>
      </c>
      <c r="S445" s="175"/>
    </row>
    <row r="446" spans="1:19" x14ac:dyDescent="0.2">
      <c r="A446" s="172">
        <v>420</v>
      </c>
      <c r="B446" s="181">
        <v>5505210236928</v>
      </c>
      <c r="C446" s="182">
        <v>0</v>
      </c>
      <c r="D446" s="183" t="s">
        <v>953</v>
      </c>
      <c r="E446" s="184">
        <v>0.37158099999999999</v>
      </c>
      <c r="F446" s="185">
        <v>309.735524</v>
      </c>
      <c r="G446" s="181">
        <v>9274690535424</v>
      </c>
      <c r="H446" s="182">
        <v>0</v>
      </c>
      <c r="I446" s="183" t="s">
        <v>1032</v>
      </c>
      <c r="J446" s="184">
        <v>0.37084400000000001</v>
      </c>
      <c r="K446" s="185">
        <v>308.20054499999998</v>
      </c>
      <c r="L446" s="181">
        <v>1798811582464</v>
      </c>
      <c r="M446" s="182">
        <v>2</v>
      </c>
      <c r="N446" s="183" t="s">
        <v>227</v>
      </c>
      <c r="O446" s="184">
        <v>1.7E-5</v>
      </c>
      <c r="P446" s="185">
        <v>1.37E-4</v>
      </c>
      <c r="S446" s="175"/>
    </row>
    <row r="447" spans="1:19" x14ac:dyDescent="0.2">
      <c r="A447" s="172">
        <v>421</v>
      </c>
      <c r="B447" s="181">
        <v>6276937859072</v>
      </c>
      <c r="C447" s="182">
        <v>0</v>
      </c>
      <c r="D447" s="183" t="s">
        <v>954</v>
      </c>
      <c r="E447" s="184">
        <v>0.37521500000000002</v>
      </c>
      <c r="F447" s="185">
        <v>312.84802300000001</v>
      </c>
      <c r="G447" s="181">
        <v>12607252021248</v>
      </c>
      <c r="H447" s="182">
        <v>0</v>
      </c>
      <c r="I447" s="183" t="s">
        <v>1033</v>
      </c>
      <c r="J447" s="184">
        <v>0.37271100000000001</v>
      </c>
      <c r="K447" s="185">
        <v>310.56588099999999</v>
      </c>
      <c r="L447" s="181">
        <v>5586300928000</v>
      </c>
      <c r="M447" s="182">
        <v>2</v>
      </c>
      <c r="N447" s="183" t="s">
        <v>179</v>
      </c>
      <c r="O447" s="184">
        <v>2.5999999999999998E-5</v>
      </c>
      <c r="P447" s="185">
        <v>2.13E-4</v>
      </c>
      <c r="S447" s="175"/>
    </row>
    <row r="448" spans="1:19" x14ac:dyDescent="0.2">
      <c r="A448" s="172">
        <v>422</v>
      </c>
      <c r="B448" s="181">
        <v>28912374038528</v>
      </c>
      <c r="C448" s="182">
        <v>0</v>
      </c>
      <c r="D448" s="183" t="s">
        <v>956</v>
      </c>
      <c r="E448" s="184">
        <v>0.37413299999999999</v>
      </c>
      <c r="F448" s="185">
        <v>312.26637399999998</v>
      </c>
      <c r="G448" s="181">
        <v>4854115115008</v>
      </c>
      <c r="H448" s="182">
        <v>2</v>
      </c>
      <c r="I448" s="183" t="s">
        <v>253</v>
      </c>
      <c r="J448" s="184">
        <v>6.9999999999999999E-6</v>
      </c>
      <c r="K448" s="185">
        <v>6.0999999999999999E-5</v>
      </c>
      <c r="L448" s="181">
        <v>2416099115008</v>
      </c>
      <c r="M448" s="182">
        <v>0</v>
      </c>
      <c r="N448" s="183" t="s">
        <v>1073</v>
      </c>
      <c r="O448" s="184">
        <v>0.37057899999999999</v>
      </c>
      <c r="P448" s="185">
        <v>308.313175</v>
      </c>
      <c r="S448" s="175"/>
    </row>
    <row r="449" spans="1:19" x14ac:dyDescent="0.2">
      <c r="A449" s="172">
        <v>423</v>
      </c>
      <c r="B449" s="181">
        <v>8746525736960</v>
      </c>
      <c r="C449" s="182">
        <v>2</v>
      </c>
      <c r="D449" s="183" t="s">
        <v>233</v>
      </c>
      <c r="E449" s="184">
        <v>1.2999999999999999E-5</v>
      </c>
      <c r="F449" s="185">
        <v>1.06E-4</v>
      </c>
      <c r="G449" s="181">
        <v>12038169141248</v>
      </c>
      <c r="H449" s="182">
        <v>2</v>
      </c>
      <c r="I449" s="183" t="s">
        <v>225</v>
      </c>
      <c r="J449" s="184">
        <v>1.1E-5</v>
      </c>
      <c r="K449" s="185">
        <v>9.1000000000000003E-5</v>
      </c>
      <c r="L449" s="181">
        <v>274472116224</v>
      </c>
      <c r="M449" s="182">
        <v>2</v>
      </c>
      <c r="N449" s="183" t="s">
        <v>224</v>
      </c>
      <c r="O449" s="184">
        <v>0</v>
      </c>
      <c r="P449" s="185">
        <v>0</v>
      </c>
      <c r="S449" s="175"/>
    </row>
    <row r="450" spans="1:19" x14ac:dyDescent="0.2">
      <c r="A450" s="172">
        <v>424</v>
      </c>
      <c r="B450" s="181">
        <v>17377892343808</v>
      </c>
      <c r="C450" s="182">
        <v>1</v>
      </c>
      <c r="D450" s="183" t="s">
        <v>958</v>
      </c>
      <c r="E450" s="184">
        <v>0.50106300000000004</v>
      </c>
      <c r="F450" s="185">
        <v>685.83947699999999</v>
      </c>
      <c r="G450" s="181">
        <v>6898826346496</v>
      </c>
      <c r="H450" s="182">
        <v>0</v>
      </c>
      <c r="I450" s="183" t="s">
        <v>1034</v>
      </c>
      <c r="J450" s="184">
        <v>0.37268400000000002</v>
      </c>
      <c r="K450" s="185">
        <v>310.39735999999999</v>
      </c>
      <c r="L450" s="181">
        <v>733391650816</v>
      </c>
      <c r="M450" s="182">
        <v>0</v>
      </c>
      <c r="N450" s="183" t="s">
        <v>1074</v>
      </c>
      <c r="O450" s="184">
        <v>0.37398199999999998</v>
      </c>
      <c r="P450" s="185">
        <v>312.12944599999997</v>
      </c>
      <c r="S450" s="175"/>
    </row>
    <row r="451" spans="1:19" x14ac:dyDescent="0.2">
      <c r="A451" s="172">
        <v>425</v>
      </c>
      <c r="B451" s="181">
        <v>28436957265920</v>
      </c>
      <c r="C451" s="182">
        <v>0</v>
      </c>
      <c r="D451" s="183" t="s">
        <v>959</v>
      </c>
      <c r="E451" s="184">
        <v>0.372747</v>
      </c>
      <c r="F451" s="185">
        <v>310.57950699999998</v>
      </c>
      <c r="G451" s="181">
        <v>6582215557120</v>
      </c>
      <c r="H451" s="182">
        <v>2</v>
      </c>
      <c r="I451" s="183" t="s">
        <v>246</v>
      </c>
      <c r="J451" s="184">
        <v>1.1E-5</v>
      </c>
      <c r="K451" s="185">
        <v>9.1000000000000003E-5</v>
      </c>
      <c r="L451" s="181">
        <v>871829192704</v>
      </c>
      <c r="M451" s="182">
        <v>1</v>
      </c>
      <c r="N451" s="183" t="s">
        <v>1082</v>
      </c>
      <c r="O451" s="184">
        <v>0.48875999999999997</v>
      </c>
      <c r="P451" s="185">
        <v>656.56201499999997</v>
      </c>
      <c r="S451" s="175"/>
    </row>
    <row r="452" spans="1:19" x14ac:dyDescent="0.2">
      <c r="A452" s="172">
        <v>426</v>
      </c>
      <c r="B452" s="181">
        <v>5762569289728</v>
      </c>
      <c r="C452" s="182">
        <v>0</v>
      </c>
      <c r="D452" s="183" t="s">
        <v>960</v>
      </c>
      <c r="E452" s="184">
        <v>0.37106800000000001</v>
      </c>
      <c r="F452" s="185">
        <v>308.640536</v>
      </c>
      <c r="G452" s="181">
        <v>18496979034112</v>
      </c>
      <c r="H452" s="182">
        <v>2</v>
      </c>
      <c r="I452" s="183" t="s">
        <v>246</v>
      </c>
      <c r="J452" s="184">
        <v>1.9000000000000001E-5</v>
      </c>
      <c r="K452" s="185">
        <v>1.5200000000000001E-4</v>
      </c>
      <c r="L452" s="181">
        <v>5499027922944</v>
      </c>
      <c r="M452" s="182">
        <v>0</v>
      </c>
      <c r="N452" s="183" t="s">
        <v>1083</v>
      </c>
      <c r="O452" s="184">
        <v>0.38072400000000001</v>
      </c>
      <c r="P452" s="185">
        <v>319.78164299999997</v>
      </c>
      <c r="S452" s="175"/>
    </row>
    <row r="453" spans="1:19" x14ac:dyDescent="0.2">
      <c r="A453" s="172">
        <v>427</v>
      </c>
      <c r="B453" s="181">
        <v>17912562900992</v>
      </c>
      <c r="C453" s="182">
        <v>2</v>
      </c>
      <c r="D453" s="183" t="s">
        <v>263</v>
      </c>
      <c r="E453" s="184">
        <v>0</v>
      </c>
      <c r="F453" s="185">
        <v>0</v>
      </c>
      <c r="G453" s="181">
        <v>19443048759296</v>
      </c>
      <c r="H453" s="182">
        <v>0</v>
      </c>
      <c r="I453" s="183" t="s">
        <v>1039</v>
      </c>
      <c r="J453" s="184">
        <v>0.37531100000000001</v>
      </c>
      <c r="K453" s="185">
        <v>313.58255700000001</v>
      </c>
      <c r="L453" s="181">
        <v>5240649490432</v>
      </c>
      <c r="M453" s="182">
        <v>2</v>
      </c>
      <c r="N453" s="183" t="s">
        <v>253</v>
      </c>
      <c r="O453" s="184">
        <v>0</v>
      </c>
      <c r="P453" s="185">
        <v>0</v>
      </c>
      <c r="S453" s="175"/>
    </row>
    <row r="454" spans="1:19" x14ac:dyDescent="0.2">
      <c r="A454" s="172">
        <v>428</v>
      </c>
      <c r="B454" s="181">
        <v>29736392458240</v>
      </c>
      <c r="C454" s="182">
        <v>1</v>
      </c>
      <c r="D454" s="183" t="s">
        <v>963</v>
      </c>
      <c r="E454" s="184">
        <v>0.49923099999999998</v>
      </c>
      <c r="F454" s="185">
        <v>681.016479</v>
      </c>
      <c r="G454" s="181">
        <v>7889566277632</v>
      </c>
      <c r="H454" s="182">
        <v>2</v>
      </c>
      <c r="I454" s="183" t="s">
        <v>224</v>
      </c>
      <c r="J454" s="184">
        <v>3.0000000000000001E-6</v>
      </c>
      <c r="K454" s="185">
        <v>3.0000000000000001E-5</v>
      </c>
      <c r="L454" s="181">
        <v>3278538285056</v>
      </c>
      <c r="M454" s="182">
        <v>2</v>
      </c>
      <c r="N454" s="183" t="s">
        <v>246</v>
      </c>
      <c r="O454" s="184">
        <v>1.5E-5</v>
      </c>
      <c r="P454" s="185">
        <v>1.22E-4</v>
      </c>
      <c r="S454" s="175"/>
    </row>
    <row r="455" spans="1:19" x14ac:dyDescent="0.2">
      <c r="A455" s="172">
        <v>429</v>
      </c>
      <c r="B455" s="181">
        <v>7874885820416</v>
      </c>
      <c r="C455" s="182">
        <v>1</v>
      </c>
      <c r="D455" s="183" t="s">
        <v>972</v>
      </c>
      <c r="E455" s="184">
        <v>0.51975800000000005</v>
      </c>
      <c r="F455" s="185">
        <v>724.76623600000005</v>
      </c>
      <c r="G455" s="181">
        <v>13482084098048</v>
      </c>
      <c r="H455" s="182">
        <v>2</v>
      </c>
      <c r="I455" s="183" t="s">
        <v>263</v>
      </c>
      <c r="J455" s="184">
        <v>6.9999999999999999E-6</v>
      </c>
      <c r="K455" s="185">
        <v>6.0999999999999999E-5</v>
      </c>
      <c r="L455" s="181">
        <v>5383632527360</v>
      </c>
      <c r="M455" s="182">
        <v>1</v>
      </c>
      <c r="N455" s="183" t="s">
        <v>1089</v>
      </c>
      <c r="O455" s="184">
        <v>0.496531</v>
      </c>
      <c r="P455" s="185">
        <v>678.04946199999995</v>
      </c>
      <c r="S455" s="175"/>
    </row>
    <row r="456" spans="1:19" x14ac:dyDescent="0.2">
      <c r="A456" s="172">
        <v>430</v>
      </c>
      <c r="B456" s="181">
        <v>7621138743296</v>
      </c>
      <c r="C456" s="182">
        <v>1</v>
      </c>
      <c r="D456" s="183" t="s">
        <v>976</v>
      </c>
      <c r="E456" s="184">
        <v>0.49993199999999999</v>
      </c>
      <c r="F456" s="185">
        <v>675.56031900000005</v>
      </c>
      <c r="G456" s="181">
        <v>174134042624</v>
      </c>
      <c r="H456" s="182">
        <v>2</v>
      </c>
      <c r="I456" s="183" t="s">
        <v>239</v>
      </c>
      <c r="J456" s="184">
        <v>3.0000000000000001E-6</v>
      </c>
      <c r="K456" s="185">
        <v>3.0000000000000001E-5</v>
      </c>
      <c r="L456" s="181">
        <v>2669640523776</v>
      </c>
      <c r="M456" s="182">
        <v>2</v>
      </c>
      <c r="N456" s="183" t="s">
        <v>179</v>
      </c>
      <c r="O456" s="184">
        <v>3.0000000000000001E-6</v>
      </c>
      <c r="P456" s="185">
        <v>3.0000000000000001E-5</v>
      </c>
      <c r="S456" s="175"/>
    </row>
    <row r="457" spans="1:19" x14ac:dyDescent="0.2">
      <c r="A457" s="172">
        <v>431</v>
      </c>
      <c r="B457" s="181">
        <v>6416635076608</v>
      </c>
      <c r="C457" s="182">
        <v>0</v>
      </c>
      <c r="D457" s="183" t="s">
        <v>980</v>
      </c>
      <c r="E457" s="184">
        <v>0.37291299999999999</v>
      </c>
      <c r="F457" s="185">
        <v>310.30482999999998</v>
      </c>
      <c r="G457" s="181">
        <v>27876174782464</v>
      </c>
      <c r="H457" s="182">
        <v>2</v>
      </c>
      <c r="I457" s="183" t="s">
        <v>227</v>
      </c>
      <c r="J457" s="184">
        <v>2.4000000000000001E-5</v>
      </c>
      <c r="K457" s="185">
        <v>1.9799999999999999E-4</v>
      </c>
      <c r="L457" s="181">
        <v>3956201578496</v>
      </c>
      <c r="M457" s="182">
        <v>0</v>
      </c>
      <c r="N457" s="183" t="s">
        <v>1090</v>
      </c>
      <c r="O457" s="184">
        <v>0.37207299999999999</v>
      </c>
      <c r="P457" s="185">
        <v>309.29669000000001</v>
      </c>
      <c r="S457" s="175"/>
    </row>
    <row r="458" spans="1:19" x14ac:dyDescent="0.2">
      <c r="A458" s="172">
        <v>432</v>
      </c>
      <c r="B458" s="181">
        <v>1271018840064</v>
      </c>
      <c r="C458" s="182">
        <v>0</v>
      </c>
      <c r="D458" s="183" t="s">
        <v>981</v>
      </c>
      <c r="E458" s="184">
        <v>0.371168</v>
      </c>
      <c r="F458" s="185">
        <v>308.38656700000001</v>
      </c>
      <c r="G458" s="181">
        <v>28531720437760</v>
      </c>
      <c r="H458" s="182">
        <v>2</v>
      </c>
      <c r="I458" s="183" t="s">
        <v>225</v>
      </c>
      <c r="J458" s="184">
        <v>1.1E-5</v>
      </c>
      <c r="K458" s="185">
        <v>9.1000000000000003E-5</v>
      </c>
      <c r="L458" s="181">
        <v>1572169555968</v>
      </c>
      <c r="M458" s="182">
        <v>2</v>
      </c>
      <c r="N458" s="183" t="s">
        <v>272</v>
      </c>
      <c r="O458" s="184">
        <v>3.1999999999999999E-5</v>
      </c>
      <c r="P458" s="185">
        <v>2.5900000000000001E-4</v>
      </c>
      <c r="S458" s="175"/>
    </row>
    <row r="459" spans="1:19" x14ac:dyDescent="0.2">
      <c r="A459" s="172">
        <v>433</v>
      </c>
      <c r="B459" s="181">
        <v>20860921643008</v>
      </c>
      <c r="C459" s="182">
        <v>1</v>
      </c>
      <c r="D459" s="183" t="s">
        <v>982</v>
      </c>
      <c r="E459" s="184">
        <v>0.50514099999999995</v>
      </c>
      <c r="F459" s="185">
        <v>701.11731599999996</v>
      </c>
      <c r="G459" s="181">
        <v>5478540107776</v>
      </c>
      <c r="H459" s="182">
        <v>0</v>
      </c>
      <c r="I459" s="183" t="s">
        <v>1054</v>
      </c>
      <c r="J459" s="184">
        <v>0.375911</v>
      </c>
      <c r="K459" s="185">
        <v>313.96839399999999</v>
      </c>
      <c r="L459" s="181">
        <v>4458161184768</v>
      </c>
      <c r="M459" s="182">
        <v>0</v>
      </c>
      <c r="N459" s="183" t="s">
        <v>1091</v>
      </c>
      <c r="O459" s="184">
        <v>0.37288100000000002</v>
      </c>
      <c r="P459" s="185">
        <v>311.09289899999999</v>
      </c>
      <c r="S459" s="175"/>
    </row>
    <row r="460" spans="1:19" x14ac:dyDescent="0.2">
      <c r="A460" s="172">
        <v>434</v>
      </c>
      <c r="B460" s="181">
        <v>27445348605952</v>
      </c>
      <c r="C460" s="182">
        <v>2</v>
      </c>
      <c r="D460" s="183" t="s">
        <v>224</v>
      </c>
      <c r="E460" s="184">
        <v>2.5999999999999998E-5</v>
      </c>
      <c r="F460" s="185">
        <v>2.13E-4</v>
      </c>
      <c r="G460" s="181">
        <v>25303361200128</v>
      </c>
      <c r="H460" s="182">
        <v>2</v>
      </c>
      <c r="I460" s="183" t="s">
        <v>276</v>
      </c>
      <c r="J460" s="184">
        <v>5.0000000000000004E-6</v>
      </c>
      <c r="K460" s="185">
        <v>4.5000000000000003E-5</v>
      </c>
      <c r="L460" s="181">
        <v>3139633061888</v>
      </c>
      <c r="M460" s="182">
        <v>2</v>
      </c>
      <c r="N460" s="183" t="s">
        <v>263</v>
      </c>
      <c r="O460" s="184">
        <v>1.9000000000000001E-5</v>
      </c>
      <c r="P460" s="185">
        <v>1.5200000000000001E-4</v>
      </c>
      <c r="S460" s="175"/>
    </row>
    <row r="461" spans="1:19" x14ac:dyDescent="0.2">
      <c r="A461" s="172">
        <v>435</v>
      </c>
      <c r="B461" s="181">
        <v>20000351510528</v>
      </c>
      <c r="C461" s="182">
        <v>0</v>
      </c>
      <c r="D461" s="183" t="s">
        <v>984</v>
      </c>
      <c r="E461" s="184">
        <v>0.37068000000000001</v>
      </c>
      <c r="F461" s="185">
        <v>307.99480799999998</v>
      </c>
      <c r="G461" s="181">
        <v>20500503044096</v>
      </c>
      <c r="H461" s="182">
        <v>0</v>
      </c>
      <c r="I461" s="183" t="s">
        <v>1060</v>
      </c>
      <c r="J461" s="184">
        <v>0.37535099999999999</v>
      </c>
      <c r="K461" s="185">
        <v>313.78671300000002</v>
      </c>
      <c r="L461" s="181">
        <v>849647468544</v>
      </c>
      <c r="M461" s="182">
        <v>2</v>
      </c>
      <c r="N461" s="183" t="s">
        <v>244</v>
      </c>
      <c r="O461" s="184">
        <v>5.0000000000000004E-6</v>
      </c>
      <c r="P461" s="185">
        <v>4.5000000000000003E-5</v>
      </c>
      <c r="S461" s="175"/>
    </row>
    <row r="462" spans="1:19" x14ac:dyDescent="0.2">
      <c r="A462" s="172">
        <v>436</v>
      </c>
      <c r="B462" s="181">
        <v>29254732529664</v>
      </c>
      <c r="C462" s="182">
        <v>0</v>
      </c>
      <c r="D462" s="183" t="s">
        <v>987</v>
      </c>
      <c r="E462" s="184">
        <v>0.37678600000000001</v>
      </c>
      <c r="F462" s="185">
        <v>315.79603100000003</v>
      </c>
      <c r="G462" s="181">
        <v>9284904615936</v>
      </c>
      <c r="H462" s="182">
        <v>2</v>
      </c>
      <c r="I462" s="183" t="s">
        <v>253</v>
      </c>
      <c r="J462" s="184">
        <v>6.9999999999999999E-6</v>
      </c>
      <c r="K462" s="185">
        <v>6.0999999999999999E-5</v>
      </c>
      <c r="L462" s="181">
        <v>4162165391360</v>
      </c>
      <c r="M462" s="182">
        <v>0</v>
      </c>
      <c r="N462" s="183" t="s">
        <v>1093</v>
      </c>
      <c r="O462" s="184">
        <v>0.37543700000000002</v>
      </c>
      <c r="P462" s="185">
        <v>313.694323</v>
      </c>
      <c r="S462" s="175"/>
    </row>
    <row r="463" spans="1:19" x14ac:dyDescent="0.2">
      <c r="A463" s="172">
        <v>437</v>
      </c>
      <c r="B463" s="181">
        <v>25776764305408</v>
      </c>
      <c r="C463" s="182">
        <v>1</v>
      </c>
      <c r="D463" s="183" t="s">
        <v>988</v>
      </c>
      <c r="E463" s="184">
        <v>0.49829499999999999</v>
      </c>
      <c r="F463" s="185">
        <v>680.84445100000005</v>
      </c>
      <c r="G463" s="181">
        <v>14727598637056</v>
      </c>
      <c r="H463" s="182">
        <v>2</v>
      </c>
      <c r="I463" s="183" t="s">
        <v>263</v>
      </c>
      <c r="J463" s="184">
        <v>3.4E-5</v>
      </c>
      <c r="K463" s="185">
        <v>2.7399999999999999E-4</v>
      </c>
      <c r="L463" s="181">
        <v>6219307147264</v>
      </c>
      <c r="M463" s="182">
        <v>2</v>
      </c>
      <c r="N463" s="183" t="s">
        <v>253</v>
      </c>
      <c r="O463" s="184">
        <v>1.5E-5</v>
      </c>
      <c r="P463" s="185">
        <v>1.22E-4</v>
      </c>
      <c r="S463" s="175"/>
    </row>
    <row r="464" spans="1:19" x14ac:dyDescent="0.2">
      <c r="A464" s="172">
        <v>438</v>
      </c>
      <c r="B464" s="181">
        <v>21648911826944</v>
      </c>
      <c r="C464" s="182">
        <v>0</v>
      </c>
      <c r="D464" s="183" t="s">
        <v>994</v>
      </c>
      <c r="E464" s="184">
        <v>0.37508200000000003</v>
      </c>
      <c r="F464" s="185">
        <v>313.27877999999998</v>
      </c>
      <c r="G464" s="181">
        <v>17533131685888</v>
      </c>
      <c r="H464" s="182">
        <v>2</v>
      </c>
      <c r="I464" s="183" t="s">
        <v>241</v>
      </c>
      <c r="J464" s="184">
        <v>1.9000000000000001E-5</v>
      </c>
      <c r="K464" s="185">
        <v>1.5200000000000001E-4</v>
      </c>
      <c r="L464" s="181">
        <v>4437651980288</v>
      </c>
      <c r="M464" s="182">
        <v>2</v>
      </c>
      <c r="N464" s="183" t="s">
        <v>227</v>
      </c>
      <c r="O464" s="184">
        <v>1.2999999999999999E-5</v>
      </c>
      <c r="P464" s="185">
        <v>1.06E-4</v>
      </c>
      <c r="S464" s="175"/>
    </row>
    <row r="465" spans="1:19" x14ac:dyDescent="0.2">
      <c r="A465" s="172">
        <v>439</v>
      </c>
      <c r="B465" s="181">
        <v>3786288627712</v>
      </c>
      <c r="C465" s="182">
        <v>1</v>
      </c>
      <c r="D465" s="183" t="s">
        <v>995</v>
      </c>
      <c r="E465" s="184">
        <v>0.50862600000000002</v>
      </c>
      <c r="F465" s="185">
        <v>697.75613499999997</v>
      </c>
      <c r="G465" s="181">
        <v>26135808401408</v>
      </c>
      <c r="H465" s="182">
        <v>1</v>
      </c>
      <c r="I465" s="183" t="s">
        <v>1063</v>
      </c>
      <c r="J465" s="184">
        <v>0.49565599999999999</v>
      </c>
      <c r="K465" s="185">
        <v>675.39919399999997</v>
      </c>
      <c r="L465" s="181">
        <v>3008497459200</v>
      </c>
      <c r="M465" s="182">
        <v>1</v>
      </c>
      <c r="N465" s="183" t="s">
        <v>1102</v>
      </c>
      <c r="O465" s="184">
        <v>0.50379099999999999</v>
      </c>
      <c r="P465" s="185">
        <v>693.69809899999996</v>
      </c>
      <c r="S465" s="175"/>
    </row>
    <row r="466" spans="1:19" x14ac:dyDescent="0.2">
      <c r="A466" s="172">
        <v>440</v>
      </c>
      <c r="B466" s="181">
        <v>5192324677632</v>
      </c>
      <c r="C466" s="182">
        <v>1</v>
      </c>
      <c r="D466" s="183" t="s">
        <v>997</v>
      </c>
      <c r="E466" s="184">
        <v>0.50880999999999998</v>
      </c>
      <c r="F466" s="185">
        <v>703.63522999999998</v>
      </c>
      <c r="G466" s="181">
        <v>29256831442944</v>
      </c>
      <c r="H466" s="182">
        <v>0</v>
      </c>
      <c r="I466" s="183" t="s">
        <v>1064</v>
      </c>
      <c r="J466" s="184">
        <v>0.37559399999999998</v>
      </c>
      <c r="K466" s="185">
        <v>313.65891099999999</v>
      </c>
      <c r="L466" s="181">
        <v>2884863000576</v>
      </c>
      <c r="M466" s="182">
        <v>2</v>
      </c>
      <c r="N466" s="183" t="s">
        <v>233</v>
      </c>
      <c r="O466" s="184">
        <v>9.9999999999999995E-7</v>
      </c>
      <c r="P466" s="185">
        <v>1.5E-5</v>
      </c>
      <c r="S466" s="175"/>
    </row>
    <row r="467" spans="1:19" x14ac:dyDescent="0.2">
      <c r="A467" s="172">
        <v>441</v>
      </c>
      <c r="B467" s="181">
        <v>14909644800</v>
      </c>
      <c r="C467" s="182">
        <v>1</v>
      </c>
      <c r="D467" s="183" t="s">
        <v>1003</v>
      </c>
      <c r="E467" s="184">
        <v>0.49174400000000001</v>
      </c>
      <c r="F467" s="185">
        <v>667.18837299999996</v>
      </c>
      <c r="G467" s="181">
        <v>3633008566272</v>
      </c>
      <c r="H467" s="182">
        <v>0</v>
      </c>
      <c r="I467" s="183" t="s">
        <v>1066</v>
      </c>
      <c r="J467" s="184">
        <v>0.37251600000000001</v>
      </c>
      <c r="K467" s="185">
        <v>309.158345</v>
      </c>
      <c r="L467" s="181">
        <v>2294392184832</v>
      </c>
      <c r="M467" s="182">
        <v>2</v>
      </c>
      <c r="N467" s="183" t="s">
        <v>235</v>
      </c>
      <c r="O467" s="184">
        <v>3.1999999999999999E-5</v>
      </c>
      <c r="P467" s="185">
        <v>2.5900000000000001E-4</v>
      </c>
      <c r="S467" s="175"/>
    </row>
    <row r="468" spans="1:19" x14ac:dyDescent="0.2">
      <c r="A468" s="172">
        <v>442</v>
      </c>
      <c r="B468" s="181">
        <v>10013553942528</v>
      </c>
      <c r="C468" s="182">
        <v>1</v>
      </c>
      <c r="D468" s="183" t="s">
        <v>1005</v>
      </c>
      <c r="E468" s="184">
        <v>0.49481700000000001</v>
      </c>
      <c r="F468" s="185">
        <v>669.25761999999997</v>
      </c>
      <c r="G468" s="181">
        <v>21102484955136</v>
      </c>
      <c r="H468" s="182">
        <v>0</v>
      </c>
      <c r="I468" s="183" t="s">
        <v>1067</v>
      </c>
      <c r="J468" s="184">
        <v>0.37538300000000002</v>
      </c>
      <c r="K468" s="185">
        <v>313.74107900000001</v>
      </c>
      <c r="L468" s="181">
        <v>4622443560960</v>
      </c>
      <c r="M468" s="182">
        <v>0</v>
      </c>
      <c r="N468" s="183" t="s">
        <v>1105</v>
      </c>
      <c r="O468" s="184">
        <v>0.37369200000000002</v>
      </c>
      <c r="P468" s="185">
        <v>311.534513</v>
      </c>
      <c r="S468" s="175"/>
    </row>
    <row r="469" spans="1:19" x14ac:dyDescent="0.2">
      <c r="A469" s="172">
        <v>443</v>
      </c>
      <c r="B469" s="181">
        <v>4088106369024</v>
      </c>
      <c r="C469" s="182">
        <v>0</v>
      </c>
      <c r="D469" s="183" t="s">
        <v>1009</v>
      </c>
      <c r="E469" s="184">
        <v>0.37565900000000002</v>
      </c>
      <c r="F469" s="185">
        <v>313.96543600000001</v>
      </c>
      <c r="G469" s="181">
        <v>7372781887488</v>
      </c>
      <c r="H469" s="182">
        <v>0</v>
      </c>
      <c r="I469" s="183" t="s">
        <v>1069</v>
      </c>
      <c r="J469" s="184">
        <v>0.37607400000000002</v>
      </c>
      <c r="K469" s="185">
        <v>314.20381500000002</v>
      </c>
      <c r="L469" s="181">
        <v>1311817515008</v>
      </c>
      <c r="M469" s="182">
        <v>1</v>
      </c>
      <c r="N469" s="183" t="s">
        <v>1107</v>
      </c>
      <c r="O469" s="184">
        <v>0.49823200000000001</v>
      </c>
      <c r="P469" s="185">
        <v>676.87300300000004</v>
      </c>
      <c r="S469" s="175"/>
    </row>
    <row r="470" spans="1:19" x14ac:dyDescent="0.2">
      <c r="A470" s="172">
        <v>444</v>
      </c>
      <c r="B470" s="181">
        <v>22892690710528</v>
      </c>
      <c r="C470" s="182">
        <v>0</v>
      </c>
      <c r="D470" s="183" t="s">
        <v>1010</v>
      </c>
      <c r="E470" s="184">
        <v>0.37584899999999999</v>
      </c>
      <c r="F470" s="185">
        <v>314.21262999999999</v>
      </c>
      <c r="G470" s="181">
        <v>25879349239808</v>
      </c>
      <c r="H470" s="182">
        <v>0</v>
      </c>
      <c r="I470" s="183" t="s">
        <v>1070</v>
      </c>
      <c r="J470" s="184">
        <v>0.37684499999999999</v>
      </c>
      <c r="K470" s="185">
        <v>315.129729</v>
      </c>
      <c r="L470" s="181">
        <v>4047415402496</v>
      </c>
      <c r="M470" s="182">
        <v>2</v>
      </c>
      <c r="N470" s="183" t="s">
        <v>224</v>
      </c>
      <c r="O470" s="184">
        <v>1.9000000000000001E-5</v>
      </c>
      <c r="P470" s="185">
        <v>1.5200000000000001E-4</v>
      </c>
      <c r="S470" s="175"/>
    </row>
    <row r="471" spans="1:19" x14ac:dyDescent="0.2">
      <c r="A471" s="172">
        <v>445</v>
      </c>
      <c r="B471" s="181">
        <v>25924854202368</v>
      </c>
      <c r="C471" s="182">
        <v>2</v>
      </c>
      <c r="D471" s="183" t="s">
        <v>227</v>
      </c>
      <c r="E471" s="184">
        <v>9.0000000000000002E-6</v>
      </c>
      <c r="F471" s="185">
        <v>7.6000000000000004E-5</v>
      </c>
      <c r="G471" s="181">
        <v>25379080617984</v>
      </c>
      <c r="H471" s="182">
        <v>1</v>
      </c>
      <c r="I471" s="183" t="s">
        <v>1071</v>
      </c>
      <c r="J471" s="184">
        <v>0.49741800000000003</v>
      </c>
      <c r="K471" s="185">
        <v>678.86383599999999</v>
      </c>
      <c r="L471" s="181">
        <v>179195568128</v>
      </c>
      <c r="M471" s="182">
        <v>2</v>
      </c>
      <c r="N471" s="183" t="s">
        <v>263</v>
      </c>
      <c r="O471" s="184">
        <v>2.1999999999999999E-5</v>
      </c>
      <c r="P471" s="185">
        <v>1.83E-4</v>
      </c>
      <c r="S471" s="175"/>
    </row>
    <row r="472" spans="1:19" x14ac:dyDescent="0.2">
      <c r="A472" s="172">
        <v>446</v>
      </c>
      <c r="B472" s="181">
        <v>13674892746752</v>
      </c>
      <c r="C472" s="182">
        <v>0</v>
      </c>
      <c r="D472" s="183" t="s">
        <v>1017</v>
      </c>
      <c r="E472" s="184">
        <v>0.37489099999999997</v>
      </c>
      <c r="F472" s="185">
        <v>312.64879999999999</v>
      </c>
      <c r="G472" s="181">
        <v>24229772853248</v>
      </c>
      <c r="H472" s="182">
        <v>2</v>
      </c>
      <c r="I472" s="183" t="s">
        <v>245</v>
      </c>
      <c r="J472" s="184">
        <v>1.7E-5</v>
      </c>
      <c r="K472" s="185">
        <v>1.37E-4</v>
      </c>
      <c r="L472" s="181">
        <v>5545941876736</v>
      </c>
      <c r="M472" s="182">
        <v>0</v>
      </c>
      <c r="N472" s="183" t="s">
        <v>1109</v>
      </c>
      <c r="O472" s="184">
        <v>0.37144700000000003</v>
      </c>
      <c r="P472" s="185">
        <v>309.25327800000002</v>
      </c>
      <c r="S472" s="175"/>
    </row>
    <row r="473" spans="1:19" x14ac:dyDescent="0.2">
      <c r="A473" s="172">
        <v>447</v>
      </c>
      <c r="B473" s="181">
        <v>14115866091520</v>
      </c>
      <c r="C473" s="182">
        <v>0</v>
      </c>
      <c r="D473" s="183" t="s">
        <v>1018</v>
      </c>
      <c r="E473" s="184">
        <v>0.37755</v>
      </c>
      <c r="F473" s="185">
        <v>316.08292499999999</v>
      </c>
      <c r="G473" s="181">
        <v>24061690429440</v>
      </c>
      <c r="H473" s="182">
        <v>2</v>
      </c>
      <c r="I473" s="183" t="s">
        <v>238</v>
      </c>
      <c r="J473" s="184">
        <v>4.3000000000000002E-5</v>
      </c>
      <c r="K473" s="185">
        <v>3.5E-4</v>
      </c>
      <c r="L473" s="181">
        <v>2285250584576</v>
      </c>
      <c r="M473" s="182">
        <v>2</v>
      </c>
      <c r="N473" s="183" t="s">
        <v>276</v>
      </c>
      <c r="O473" s="184">
        <v>5.0000000000000004E-6</v>
      </c>
      <c r="P473" s="185">
        <v>4.5000000000000003E-5</v>
      </c>
      <c r="S473" s="175"/>
    </row>
    <row r="474" spans="1:19" x14ac:dyDescent="0.2">
      <c r="A474" s="172">
        <v>448</v>
      </c>
      <c r="B474" s="181">
        <v>22442318716928</v>
      </c>
      <c r="C474" s="182">
        <v>0</v>
      </c>
      <c r="D474" s="183" t="s">
        <v>1019</v>
      </c>
      <c r="E474" s="184">
        <v>0.37432399999999999</v>
      </c>
      <c r="F474" s="185">
        <v>312.18010099999998</v>
      </c>
      <c r="G474" s="181">
        <v>1351159267328</v>
      </c>
      <c r="H474" s="182">
        <v>1</v>
      </c>
      <c r="I474" s="183" t="s">
        <v>1075</v>
      </c>
      <c r="J474" s="184">
        <v>0.50698500000000002</v>
      </c>
      <c r="K474" s="185">
        <v>699.60436000000004</v>
      </c>
      <c r="L474" s="181">
        <v>3568941916160</v>
      </c>
      <c r="M474" s="182">
        <v>0</v>
      </c>
      <c r="N474" s="183" t="s">
        <v>1113</v>
      </c>
      <c r="O474" s="184">
        <v>0.37199700000000002</v>
      </c>
      <c r="P474" s="185">
        <v>308.73265900000001</v>
      </c>
      <c r="S474" s="175"/>
    </row>
    <row r="475" spans="1:19" x14ac:dyDescent="0.2">
      <c r="A475" s="172">
        <v>449</v>
      </c>
      <c r="B475" s="181">
        <v>19562049642496</v>
      </c>
      <c r="C475" s="182">
        <v>1</v>
      </c>
      <c r="D475" s="183" t="s">
        <v>1021</v>
      </c>
      <c r="E475" s="184">
        <v>0.50401200000000002</v>
      </c>
      <c r="F475" s="185">
        <v>696.06894599999998</v>
      </c>
      <c r="G475" s="181">
        <v>22110695899136</v>
      </c>
      <c r="H475" s="182">
        <v>0</v>
      </c>
      <c r="I475" s="183" t="s">
        <v>1076</v>
      </c>
      <c r="J475" s="184">
        <v>0.372276</v>
      </c>
      <c r="K475" s="185">
        <v>310.29608100000002</v>
      </c>
      <c r="L475" s="181">
        <v>420311695360</v>
      </c>
      <c r="M475" s="182">
        <v>0</v>
      </c>
      <c r="N475" s="183" t="s">
        <v>1115</v>
      </c>
      <c r="O475" s="184">
        <v>0.37157800000000002</v>
      </c>
      <c r="P475" s="185">
        <v>309.20030100000002</v>
      </c>
      <c r="S475" s="175"/>
    </row>
    <row r="476" spans="1:19" x14ac:dyDescent="0.2">
      <c r="A476" s="172">
        <v>450</v>
      </c>
      <c r="B476" s="181">
        <v>7044791640064</v>
      </c>
      <c r="C476" s="182">
        <v>0</v>
      </c>
      <c r="D476" s="183" t="s">
        <v>1022</v>
      </c>
      <c r="E476" s="184">
        <v>0.375251</v>
      </c>
      <c r="F476" s="185">
        <v>313.739463</v>
      </c>
      <c r="G476" s="181">
        <v>25273765142528</v>
      </c>
      <c r="H476" s="182">
        <v>2</v>
      </c>
      <c r="I476" s="183" t="s">
        <v>272</v>
      </c>
      <c r="J476" s="184">
        <v>2.0000000000000002E-5</v>
      </c>
      <c r="K476" s="185">
        <v>1.6699999999999999E-4</v>
      </c>
      <c r="L476" s="181">
        <v>1566186668032</v>
      </c>
      <c r="M476" s="182">
        <v>2</v>
      </c>
      <c r="N476" s="183" t="s">
        <v>233</v>
      </c>
      <c r="O476" s="184">
        <v>1.2999999999999999E-5</v>
      </c>
      <c r="P476" s="185">
        <v>1.06E-4</v>
      </c>
      <c r="S476" s="175"/>
    </row>
    <row r="477" spans="1:19" x14ac:dyDescent="0.2">
      <c r="A477" s="172">
        <v>451</v>
      </c>
      <c r="B477" s="181">
        <v>6639402754048</v>
      </c>
      <c r="C477" s="182">
        <v>2</v>
      </c>
      <c r="D477" s="183" t="s">
        <v>227</v>
      </c>
      <c r="E477" s="184">
        <v>9.0000000000000002E-6</v>
      </c>
      <c r="F477" s="185">
        <v>7.6000000000000004E-5</v>
      </c>
      <c r="G477" s="181">
        <v>14382737358848</v>
      </c>
      <c r="H477" s="182">
        <v>0</v>
      </c>
      <c r="I477" s="183" t="s">
        <v>1077</v>
      </c>
      <c r="J477" s="184">
        <v>0.37535499999999999</v>
      </c>
      <c r="K477" s="185">
        <v>313.438894</v>
      </c>
      <c r="L477" s="181">
        <v>3305490333696</v>
      </c>
      <c r="M477" s="182">
        <v>0</v>
      </c>
      <c r="N477" s="183" t="s">
        <v>1117</v>
      </c>
      <c r="O477" s="184">
        <v>0.37413000000000002</v>
      </c>
      <c r="P477" s="185">
        <v>311.97465899999997</v>
      </c>
      <c r="S477" s="175"/>
    </row>
    <row r="478" spans="1:19" x14ac:dyDescent="0.2">
      <c r="A478" s="172">
        <v>452</v>
      </c>
      <c r="B478" s="181">
        <v>28438989602816</v>
      </c>
      <c r="C478" s="182">
        <v>1</v>
      </c>
      <c r="D478" s="183" t="s">
        <v>1027</v>
      </c>
      <c r="E478" s="184">
        <v>0.489954</v>
      </c>
      <c r="F478" s="185">
        <v>657.12340900000004</v>
      </c>
      <c r="G478" s="181">
        <v>24589107167232</v>
      </c>
      <c r="H478" s="182">
        <v>1</v>
      </c>
      <c r="I478" s="183" t="s">
        <v>1079</v>
      </c>
      <c r="J478" s="184">
        <v>0.49827199999999999</v>
      </c>
      <c r="K478" s="185">
        <v>676.45501200000001</v>
      </c>
      <c r="L478" s="181">
        <v>5738248609792</v>
      </c>
      <c r="M478" s="182">
        <v>1</v>
      </c>
      <c r="N478" s="183" t="s">
        <v>1119</v>
      </c>
      <c r="O478" s="184">
        <v>0.50081100000000001</v>
      </c>
      <c r="P478" s="185">
        <v>686.16132400000004</v>
      </c>
      <c r="S478" s="175"/>
    </row>
    <row r="479" spans="1:19" x14ac:dyDescent="0.2">
      <c r="A479" s="172">
        <v>453</v>
      </c>
      <c r="B479" s="181">
        <v>15603893420032</v>
      </c>
      <c r="C479" s="182">
        <v>2</v>
      </c>
      <c r="D479" s="183" t="s">
        <v>179</v>
      </c>
      <c r="E479" s="184">
        <v>6.9999999999999999E-6</v>
      </c>
      <c r="F479" s="185">
        <v>6.0999999999999999E-5</v>
      </c>
      <c r="G479" s="181">
        <v>439789510656</v>
      </c>
      <c r="H479" s="182">
        <v>1</v>
      </c>
      <c r="I479" s="183" t="s">
        <v>1081</v>
      </c>
      <c r="J479" s="184">
        <v>0.50673400000000002</v>
      </c>
      <c r="K479" s="185">
        <v>695.24294999999995</v>
      </c>
      <c r="L479" s="181">
        <v>3673970671616</v>
      </c>
      <c r="M479" s="182">
        <v>0</v>
      </c>
      <c r="N479" s="183" t="s">
        <v>1125</v>
      </c>
      <c r="O479" s="184">
        <v>0.37320300000000001</v>
      </c>
      <c r="P479" s="185">
        <v>311.02171900000002</v>
      </c>
      <c r="S479" s="175"/>
    </row>
    <row r="480" spans="1:19" x14ac:dyDescent="0.2">
      <c r="A480" s="172">
        <v>454</v>
      </c>
      <c r="B480" s="181">
        <v>27419789647872</v>
      </c>
      <c r="C480" s="182">
        <v>2</v>
      </c>
      <c r="D480" s="183" t="s">
        <v>227</v>
      </c>
      <c r="E480" s="184">
        <v>1.2999999999999999E-5</v>
      </c>
      <c r="F480" s="185">
        <v>1.06E-4</v>
      </c>
      <c r="G480" s="181">
        <v>18825975504896</v>
      </c>
      <c r="H480" s="182">
        <v>0</v>
      </c>
      <c r="I480" s="183" t="s">
        <v>1084</v>
      </c>
      <c r="J480" s="184">
        <v>0.37387100000000001</v>
      </c>
      <c r="K480" s="185">
        <v>312.124549</v>
      </c>
      <c r="L480" s="181">
        <v>5018016382976</v>
      </c>
      <c r="M480" s="182">
        <v>0</v>
      </c>
      <c r="N480" s="183" t="s">
        <v>1126</v>
      </c>
      <c r="O480" s="184">
        <v>0.37474200000000002</v>
      </c>
      <c r="P480" s="185">
        <v>312.178496</v>
      </c>
      <c r="S480" s="175"/>
    </row>
    <row r="481" spans="1:19" x14ac:dyDescent="0.2">
      <c r="A481" s="172">
        <v>455</v>
      </c>
      <c r="B481" s="181">
        <v>27875361759232</v>
      </c>
      <c r="C481" s="182">
        <v>2</v>
      </c>
      <c r="D481" s="183" t="s">
        <v>233</v>
      </c>
      <c r="E481" s="184">
        <v>1.7E-5</v>
      </c>
      <c r="F481" s="185">
        <v>1.37E-4</v>
      </c>
      <c r="G481" s="181">
        <v>14595341369344</v>
      </c>
      <c r="H481" s="182">
        <v>1</v>
      </c>
      <c r="I481" s="183" t="s">
        <v>1085</v>
      </c>
      <c r="J481" s="184">
        <v>0.50105900000000003</v>
      </c>
      <c r="K481" s="185">
        <v>686.57259399999998</v>
      </c>
      <c r="L481" s="181">
        <v>1590901547008</v>
      </c>
      <c r="M481" s="182">
        <v>0</v>
      </c>
      <c r="N481" s="183" t="s">
        <v>1127</v>
      </c>
      <c r="O481" s="184">
        <v>0.37237999999999999</v>
      </c>
      <c r="P481" s="185">
        <v>309.93264099999999</v>
      </c>
      <c r="S481" s="175"/>
    </row>
    <row r="482" spans="1:19" x14ac:dyDescent="0.2">
      <c r="A482" s="172">
        <v>456</v>
      </c>
      <c r="B482" s="181">
        <v>28733353148416</v>
      </c>
      <c r="C482" s="182">
        <v>2</v>
      </c>
      <c r="D482" s="183" t="s">
        <v>253</v>
      </c>
      <c r="E482" s="184">
        <v>3.0000000000000001E-5</v>
      </c>
      <c r="F482" s="185">
        <v>2.4399999999999999E-4</v>
      </c>
      <c r="G482" s="181">
        <v>23998930599936</v>
      </c>
      <c r="H482" s="182">
        <v>0</v>
      </c>
      <c r="I482" s="183" t="s">
        <v>1087</v>
      </c>
      <c r="J482" s="184">
        <v>0.37648700000000002</v>
      </c>
      <c r="K482" s="185">
        <v>315.70436100000001</v>
      </c>
      <c r="L482" s="181">
        <v>6218873544704</v>
      </c>
      <c r="M482" s="182">
        <v>0</v>
      </c>
      <c r="N482" s="183" t="s">
        <v>1131</v>
      </c>
      <c r="O482" s="184">
        <v>0.37728400000000001</v>
      </c>
      <c r="P482" s="185">
        <v>315.53759600000001</v>
      </c>
      <c r="S482" s="175"/>
    </row>
    <row r="483" spans="1:19" x14ac:dyDescent="0.2">
      <c r="A483" s="172">
        <v>457</v>
      </c>
      <c r="B483" s="181">
        <v>12751143436288</v>
      </c>
      <c r="C483" s="182">
        <v>2</v>
      </c>
      <c r="D483" s="183" t="s">
        <v>272</v>
      </c>
      <c r="E483" s="184">
        <v>1.7E-5</v>
      </c>
      <c r="F483" s="185">
        <v>1.37E-4</v>
      </c>
      <c r="G483" s="181">
        <v>9870220378112</v>
      </c>
      <c r="H483" s="182">
        <v>2</v>
      </c>
      <c r="I483" s="183" t="s">
        <v>241</v>
      </c>
      <c r="J483" s="184">
        <v>0</v>
      </c>
      <c r="K483" s="185">
        <v>0</v>
      </c>
      <c r="L483" s="181">
        <v>170487529472</v>
      </c>
      <c r="M483" s="182">
        <v>2</v>
      </c>
      <c r="N483" s="183" t="s">
        <v>263</v>
      </c>
      <c r="O483" s="184">
        <v>2.1999999999999999E-5</v>
      </c>
      <c r="P483" s="185">
        <v>1.83E-4</v>
      </c>
      <c r="S483" s="175"/>
    </row>
    <row r="484" spans="1:19" x14ac:dyDescent="0.2">
      <c r="A484" s="172">
        <v>458</v>
      </c>
      <c r="B484" s="181">
        <v>14536646762496</v>
      </c>
      <c r="C484" s="182">
        <v>0</v>
      </c>
      <c r="D484" s="183" t="s">
        <v>1031</v>
      </c>
      <c r="E484" s="184">
        <v>0.37397799999999998</v>
      </c>
      <c r="F484" s="185">
        <v>311.75012900000002</v>
      </c>
      <c r="G484" s="181">
        <v>14324186398720</v>
      </c>
      <c r="H484" s="182">
        <v>0</v>
      </c>
      <c r="I484" s="183" t="s">
        <v>1092</v>
      </c>
      <c r="J484" s="184">
        <v>0.37365900000000002</v>
      </c>
      <c r="K484" s="185">
        <v>311.06361700000002</v>
      </c>
      <c r="L484" s="181">
        <v>2852798685184</v>
      </c>
      <c r="M484" s="182">
        <v>1</v>
      </c>
      <c r="N484" s="183" t="s">
        <v>1133</v>
      </c>
      <c r="O484" s="184">
        <v>0.50066600000000006</v>
      </c>
      <c r="P484" s="185">
        <v>685.36766599999999</v>
      </c>
      <c r="S484" s="175"/>
    </row>
    <row r="485" spans="1:19" x14ac:dyDescent="0.2">
      <c r="A485" s="172">
        <v>459</v>
      </c>
      <c r="B485" s="181">
        <v>5108869013504</v>
      </c>
      <c r="C485" s="182">
        <v>0</v>
      </c>
      <c r="D485" s="183" t="s">
        <v>1035</v>
      </c>
      <c r="E485" s="184">
        <v>0.37324400000000002</v>
      </c>
      <c r="F485" s="185">
        <v>310.96479199999999</v>
      </c>
      <c r="G485" s="181">
        <v>6144868622336</v>
      </c>
      <c r="H485" s="182">
        <v>2</v>
      </c>
      <c r="I485" s="183" t="s">
        <v>233</v>
      </c>
      <c r="J485" s="184">
        <v>4.3000000000000002E-5</v>
      </c>
      <c r="K485" s="185">
        <v>3.5E-4</v>
      </c>
      <c r="L485" s="181">
        <v>4762988191744</v>
      </c>
      <c r="M485" s="182">
        <v>0</v>
      </c>
      <c r="N485" s="183" t="s">
        <v>1135</v>
      </c>
      <c r="O485" s="184">
        <v>0.37939699999999998</v>
      </c>
      <c r="P485" s="185">
        <v>318.54281200000003</v>
      </c>
      <c r="S485" s="175"/>
    </row>
    <row r="486" spans="1:19" x14ac:dyDescent="0.2">
      <c r="A486" s="172">
        <v>460</v>
      </c>
      <c r="B486" s="181">
        <v>9107397099520</v>
      </c>
      <c r="C486" s="182">
        <v>2</v>
      </c>
      <c r="D486" s="183" t="s">
        <v>233</v>
      </c>
      <c r="E486" s="184">
        <v>1.7E-5</v>
      </c>
      <c r="F486" s="185">
        <v>1.37E-4</v>
      </c>
      <c r="G486" s="181">
        <v>14812258009088</v>
      </c>
      <c r="H486" s="182">
        <v>0</v>
      </c>
      <c r="I486" s="183" t="s">
        <v>1095</v>
      </c>
      <c r="J486" s="184">
        <v>0.37440200000000001</v>
      </c>
      <c r="K486" s="185">
        <v>312.11712699999998</v>
      </c>
      <c r="L486" s="181">
        <v>4333322018816</v>
      </c>
      <c r="M486" s="182">
        <v>0</v>
      </c>
      <c r="N486" s="183" t="s">
        <v>1136</v>
      </c>
      <c r="O486" s="184">
        <v>0.37246299999999999</v>
      </c>
      <c r="P486" s="185">
        <v>310.13205299999998</v>
      </c>
      <c r="S486" s="175"/>
    </row>
    <row r="487" spans="1:19" x14ac:dyDescent="0.2">
      <c r="A487" s="172">
        <v>461</v>
      </c>
      <c r="B487" s="181">
        <v>6801988493312</v>
      </c>
      <c r="C487" s="182">
        <v>2</v>
      </c>
      <c r="D487" s="183" t="s">
        <v>225</v>
      </c>
      <c r="E487" s="184">
        <v>1.5E-5</v>
      </c>
      <c r="F487" s="185">
        <v>1.22E-4</v>
      </c>
      <c r="G487" s="181">
        <v>22446583545856</v>
      </c>
      <c r="H487" s="182">
        <v>2</v>
      </c>
      <c r="I487" s="183" t="s">
        <v>225</v>
      </c>
      <c r="J487" s="184">
        <v>1.5E-5</v>
      </c>
      <c r="K487" s="185">
        <v>1.22E-4</v>
      </c>
      <c r="L487" s="181">
        <v>3468225486848</v>
      </c>
      <c r="M487" s="182">
        <v>1</v>
      </c>
      <c r="N487" s="183" t="s">
        <v>1137</v>
      </c>
      <c r="O487" s="184">
        <v>0.49709900000000001</v>
      </c>
      <c r="P487" s="185">
        <v>675.48353799999995</v>
      </c>
      <c r="S487" s="175"/>
    </row>
    <row r="488" spans="1:19" x14ac:dyDescent="0.2">
      <c r="A488" s="172">
        <v>462</v>
      </c>
      <c r="B488" s="181">
        <v>7651197845504</v>
      </c>
      <c r="C488" s="182">
        <v>1</v>
      </c>
      <c r="D488" s="183" t="s">
        <v>1037</v>
      </c>
      <c r="E488" s="184">
        <v>0.49662600000000001</v>
      </c>
      <c r="F488" s="185">
        <v>676.635942</v>
      </c>
      <c r="G488" s="181">
        <v>19541347090432</v>
      </c>
      <c r="H488" s="182">
        <v>2</v>
      </c>
      <c r="I488" s="183" t="s">
        <v>235</v>
      </c>
      <c r="J488" s="184">
        <v>3.1999999999999999E-5</v>
      </c>
      <c r="K488" s="185">
        <v>2.5900000000000001E-4</v>
      </c>
      <c r="L488" s="181">
        <v>539326316544</v>
      </c>
      <c r="M488" s="182">
        <v>2</v>
      </c>
      <c r="N488" s="183" t="s">
        <v>253</v>
      </c>
      <c r="O488" s="184">
        <v>4.1E-5</v>
      </c>
      <c r="P488" s="185">
        <v>3.3500000000000001E-4</v>
      </c>
      <c r="S488" s="175"/>
    </row>
    <row r="489" spans="1:19" x14ac:dyDescent="0.2">
      <c r="A489" s="172">
        <v>463</v>
      </c>
      <c r="B489" s="181">
        <v>19356049817600</v>
      </c>
      <c r="C489" s="182">
        <v>2</v>
      </c>
      <c r="D489" s="183" t="s">
        <v>179</v>
      </c>
      <c r="E489" s="184">
        <v>2.5999999999999998E-5</v>
      </c>
      <c r="F489" s="185">
        <v>2.13E-4</v>
      </c>
      <c r="G489" s="181">
        <v>13626266230784</v>
      </c>
      <c r="H489" s="182">
        <v>2</v>
      </c>
      <c r="I489" s="183" t="s">
        <v>263</v>
      </c>
      <c r="J489" s="184">
        <v>0</v>
      </c>
      <c r="K489" s="185">
        <v>0</v>
      </c>
      <c r="L489" s="181">
        <v>6221345595392</v>
      </c>
      <c r="M489" s="182">
        <v>0</v>
      </c>
      <c r="N489" s="183" t="s">
        <v>1138</v>
      </c>
      <c r="O489" s="184">
        <v>0.37357400000000002</v>
      </c>
      <c r="P489" s="185">
        <v>311.56284900000003</v>
      </c>
      <c r="S489" s="175"/>
    </row>
    <row r="490" spans="1:19" x14ac:dyDescent="0.2">
      <c r="A490" s="172">
        <v>464</v>
      </c>
      <c r="B490" s="181">
        <v>5887417786368</v>
      </c>
      <c r="C490" s="182">
        <v>0</v>
      </c>
      <c r="D490" s="183" t="s">
        <v>1042</v>
      </c>
      <c r="E490" s="184">
        <v>0.37448999999999999</v>
      </c>
      <c r="F490" s="185">
        <v>312.477238</v>
      </c>
      <c r="G490" s="181">
        <v>12846154506240</v>
      </c>
      <c r="H490" s="182">
        <v>2</v>
      </c>
      <c r="I490" s="183" t="s">
        <v>246</v>
      </c>
      <c r="J490" s="184">
        <v>6.9999999999999999E-6</v>
      </c>
      <c r="K490" s="185">
        <v>6.0999999999999999E-5</v>
      </c>
      <c r="L490" s="181">
        <v>501208784896</v>
      </c>
      <c r="M490" s="182">
        <v>0</v>
      </c>
      <c r="N490" s="183" t="s">
        <v>1139</v>
      </c>
      <c r="O490" s="184">
        <v>0.37652600000000003</v>
      </c>
      <c r="P490" s="185">
        <v>314.81822599999998</v>
      </c>
      <c r="S490" s="175"/>
    </row>
    <row r="491" spans="1:19" x14ac:dyDescent="0.2">
      <c r="A491" s="172">
        <v>465</v>
      </c>
      <c r="B491" s="181">
        <v>2174248943616</v>
      </c>
      <c r="C491" s="182">
        <v>0</v>
      </c>
      <c r="D491" s="183" t="s">
        <v>1044</v>
      </c>
      <c r="E491" s="184">
        <v>0.37457800000000002</v>
      </c>
      <c r="F491" s="185">
        <v>312.40074299999998</v>
      </c>
      <c r="G491" s="181">
        <v>8124478341120</v>
      </c>
      <c r="H491" s="182">
        <v>1</v>
      </c>
      <c r="I491" s="183" t="s">
        <v>1101</v>
      </c>
      <c r="J491" s="184">
        <v>0.51227100000000003</v>
      </c>
      <c r="K491" s="185">
        <v>711.69077300000004</v>
      </c>
      <c r="L491" s="181">
        <v>1861951881216</v>
      </c>
      <c r="M491" s="182">
        <v>0</v>
      </c>
      <c r="N491" s="183" t="s">
        <v>1140</v>
      </c>
      <c r="O491" s="184">
        <v>0.37391799999999997</v>
      </c>
      <c r="P491" s="185">
        <v>311.917689</v>
      </c>
      <c r="S491" s="175"/>
    </row>
    <row r="492" spans="1:19" x14ac:dyDescent="0.2">
      <c r="A492" s="172">
        <v>466</v>
      </c>
      <c r="B492" s="181">
        <v>14769831714816</v>
      </c>
      <c r="C492" s="182">
        <v>0</v>
      </c>
      <c r="D492" s="183" t="s">
        <v>1045</v>
      </c>
      <c r="E492" s="184">
        <v>0.37596800000000002</v>
      </c>
      <c r="F492" s="185">
        <v>313.98874699999999</v>
      </c>
      <c r="G492" s="181">
        <v>17413455585280</v>
      </c>
      <c r="H492" s="182">
        <v>0</v>
      </c>
      <c r="I492" s="183" t="s">
        <v>1103</v>
      </c>
      <c r="J492" s="184">
        <v>0.37363299999999999</v>
      </c>
      <c r="K492" s="185">
        <v>311.23609199999999</v>
      </c>
      <c r="L492" s="181">
        <v>4567932354560</v>
      </c>
      <c r="M492" s="182">
        <v>1</v>
      </c>
      <c r="N492" s="183" t="s">
        <v>1144</v>
      </c>
      <c r="O492" s="184">
        <v>0.51300299999999999</v>
      </c>
      <c r="P492" s="185">
        <v>707.95653500000003</v>
      </c>
      <c r="S492" s="175"/>
    </row>
    <row r="493" spans="1:19" x14ac:dyDescent="0.2">
      <c r="A493" s="172">
        <v>467</v>
      </c>
      <c r="B493" s="181">
        <v>8635969331200</v>
      </c>
      <c r="C493" s="182">
        <v>1</v>
      </c>
      <c r="D493" s="183" t="s">
        <v>1046</v>
      </c>
      <c r="E493" s="184">
        <v>0.49511300000000003</v>
      </c>
      <c r="F493" s="185">
        <v>674.32562900000005</v>
      </c>
      <c r="G493" s="181">
        <v>7501537820672</v>
      </c>
      <c r="H493" s="182">
        <v>1</v>
      </c>
      <c r="I493" s="183" t="s">
        <v>1104</v>
      </c>
      <c r="J493" s="184">
        <v>0.50070300000000001</v>
      </c>
      <c r="K493" s="185">
        <v>680.525083</v>
      </c>
      <c r="L493" s="181">
        <v>5035430232064</v>
      </c>
      <c r="M493" s="182">
        <v>0</v>
      </c>
      <c r="N493" s="183" t="s">
        <v>1145</v>
      </c>
      <c r="O493" s="184">
        <v>0.37377100000000002</v>
      </c>
      <c r="P493" s="185">
        <v>311.15058099999999</v>
      </c>
      <c r="S493" s="175"/>
    </row>
    <row r="494" spans="1:19" x14ac:dyDescent="0.2">
      <c r="A494" s="172">
        <v>468</v>
      </c>
      <c r="B494" s="181">
        <v>19225889325056</v>
      </c>
      <c r="C494" s="182">
        <v>1</v>
      </c>
      <c r="D494" s="183" t="s">
        <v>1047</v>
      </c>
      <c r="E494" s="184">
        <v>0.49668899999999999</v>
      </c>
      <c r="F494" s="185">
        <v>675.82975699999997</v>
      </c>
      <c r="G494" s="181">
        <v>23227262877696</v>
      </c>
      <c r="H494" s="182">
        <v>1</v>
      </c>
      <c r="I494" s="183" t="s">
        <v>1106</v>
      </c>
      <c r="J494" s="184">
        <v>0.48987599999999998</v>
      </c>
      <c r="K494" s="185">
        <v>663.86460999999997</v>
      </c>
      <c r="L494" s="181">
        <v>4726987284480</v>
      </c>
      <c r="M494" s="182">
        <v>2</v>
      </c>
      <c r="N494" s="183" t="s">
        <v>225</v>
      </c>
      <c r="O494" s="184">
        <v>3.0000000000000001E-6</v>
      </c>
      <c r="P494" s="185">
        <v>3.0000000000000001E-5</v>
      </c>
      <c r="S494" s="175"/>
    </row>
    <row r="495" spans="1:19" x14ac:dyDescent="0.2">
      <c r="A495" s="172">
        <v>469</v>
      </c>
      <c r="B495" s="181">
        <v>10146564276224</v>
      </c>
      <c r="C495" s="182">
        <v>2</v>
      </c>
      <c r="D495" s="183" t="s">
        <v>224</v>
      </c>
      <c r="E495" s="184">
        <v>3.0000000000000001E-6</v>
      </c>
      <c r="F495" s="185">
        <v>3.0000000000000001E-5</v>
      </c>
      <c r="G495" s="181">
        <v>7587401433088</v>
      </c>
      <c r="H495" s="182">
        <v>1</v>
      </c>
      <c r="I495" s="183" t="s">
        <v>1111</v>
      </c>
      <c r="J495" s="184">
        <v>0.49323499999999998</v>
      </c>
      <c r="K495" s="185">
        <v>671.07519200000002</v>
      </c>
      <c r="L495" s="181">
        <v>5531505025024</v>
      </c>
      <c r="M495" s="182">
        <v>0</v>
      </c>
      <c r="N495" s="183" t="s">
        <v>1150</v>
      </c>
      <c r="O495" s="184">
        <v>0.37307499999999999</v>
      </c>
      <c r="P495" s="185">
        <v>311.06777599999998</v>
      </c>
      <c r="S495" s="175"/>
    </row>
    <row r="496" spans="1:19" x14ac:dyDescent="0.2">
      <c r="A496" s="172">
        <v>470</v>
      </c>
      <c r="B496" s="181">
        <v>10628845600768</v>
      </c>
      <c r="C496" s="182">
        <v>2</v>
      </c>
      <c r="D496" s="183" t="s">
        <v>233</v>
      </c>
      <c r="E496" s="184">
        <v>2.0999999999999999E-5</v>
      </c>
      <c r="F496" s="185">
        <v>1.6699999999999999E-4</v>
      </c>
      <c r="G496" s="181">
        <v>9388111069184</v>
      </c>
      <c r="H496" s="182">
        <v>2</v>
      </c>
      <c r="I496" s="183" t="s">
        <v>224</v>
      </c>
      <c r="J496" s="184">
        <v>0</v>
      </c>
      <c r="K496" s="185">
        <v>0</v>
      </c>
      <c r="L496" s="181">
        <v>6341609021440</v>
      </c>
      <c r="M496" s="182">
        <v>2</v>
      </c>
      <c r="N496" s="183" t="s">
        <v>238</v>
      </c>
      <c r="O496" s="184">
        <v>5.0000000000000004E-6</v>
      </c>
      <c r="P496" s="185">
        <v>4.5000000000000003E-5</v>
      </c>
      <c r="S496" s="175"/>
    </row>
    <row r="497" spans="1:19" x14ac:dyDescent="0.2">
      <c r="A497" s="172">
        <v>471</v>
      </c>
      <c r="B497" s="181">
        <v>12569884319744</v>
      </c>
      <c r="C497" s="182">
        <v>0</v>
      </c>
      <c r="D497" s="183" t="s">
        <v>1051</v>
      </c>
      <c r="E497" s="184">
        <v>0.376614</v>
      </c>
      <c r="F497" s="185">
        <v>314.75255299999998</v>
      </c>
      <c r="G497" s="181">
        <v>12514062557184</v>
      </c>
      <c r="H497" s="182">
        <v>0</v>
      </c>
      <c r="I497" s="183" t="s">
        <v>1112</v>
      </c>
      <c r="J497" s="184">
        <v>0.37704399999999999</v>
      </c>
      <c r="K497" s="185">
        <v>315.64661000000001</v>
      </c>
      <c r="L497" s="181">
        <v>5042598699008</v>
      </c>
      <c r="M497" s="182">
        <v>2</v>
      </c>
      <c r="N497" s="183" t="s">
        <v>235</v>
      </c>
      <c r="O497" s="184">
        <v>9.0000000000000002E-6</v>
      </c>
      <c r="P497" s="185">
        <v>7.6000000000000004E-5</v>
      </c>
      <c r="S497" s="175"/>
    </row>
    <row r="498" spans="1:19" x14ac:dyDescent="0.2">
      <c r="A498" s="172">
        <v>472</v>
      </c>
      <c r="B498" s="181">
        <v>13192947113984</v>
      </c>
      <c r="C498" s="182">
        <v>1</v>
      </c>
      <c r="D498" s="183" t="s">
        <v>1058</v>
      </c>
      <c r="E498" s="184">
        <v>0.50286399999999998</v>
      </c>
      <c r="F498" s="185">
        <v>693.38680499999998</v>
      </c>
      <c r="G498" s="181">
        <v>7318540861440</v>
      </c>
      <c r="H498" s="182">
        <v>2</v>
      </c>
      <c r="I498" s="183" t="s">
        <v>253</v>
      </c>
      <c r="J498" s="184">
        <v>3.8000000000000002E-5</v>
      </c>
      <c r="K498" s="185">
        <v>3.0499999999999999E-4</v>
      </c>
      <c r="L498" s="181">
        <v>5919880773632</v>
      </c>
      <c r="M498" s="182">
        <v>0</v>
      </c>
      <c r="N498" s="183" t="s">
        <v>1156</v>
      </c>
      <c r="O498" s="184">
        <v>0.37722499999999998</v>
      </c>
      <c r="P498" s="185">
        <v>315.79788200000002</v>
      </c>
      <c r="S498" s="175"/>
    </row>
    <row r="499" spans="1:19" x14ac:dyDescent="0.2">
      <c r="A499" s="172">
        <v>473</v>
      </c>
      <c r="B499" s="181">
        <v>24579838976000</v>
      </c>
      <c r="C499" s="182">
        <v>0</v>
      </c>
      <c r="D499" s="183" t="s">
        <v>1059</v>
      </c>
      <c r="E499" s="184">
        <v>0.37809599999999999</v>
      </c>
      <c r="F499" s="185">
        <v>317.37081899999998</v>
      </c>
      <c r="G499" s="181">
        <v>29344844996608</v>
      </c>
      <c r="H499" s="182">
        <v>0</v>
      </c>
      <c r="I499" s="183" t="s">
        <v>1114</v>
      </c>
      <c r="J499" s="184">
        <v>0.374392</v>
      </c>
      <c r="K499" s="185">
        <v>312.41267399999998</v>
      </c>
      <c r="L499" s="181">
        <v>2654035779584</v>
      </c>
      <c r="M499" s="182">
        <v>2</v>
      </c>
      <c r="N499" s="183" t="s">
        <v>238</v>
      </c>
      <c r="O499" s="184">
        <v>5.0000000000000004E-6</v>
      </c>
      <c r="P499" s="185">
        <v>4.5000000000000003E-5</v>
      </c>
      <c r="S499" s="175"/>
    </row>
    <row r="500" spans="1:19" x14ac:dyDescent="0.2">
      <c r="A500" s="172">
        <v>474</v>
      </c>
      <c r="B500" s="181">
        <v>20740352974848</v>
      </c>
      <c r="C500" s="182">
        <v>1</v>
      </c>
      <c r="D500" s="183" t="s">
        <v>1061</v>
      </c>
      <c r="E500" s="184">
        <v>0.49986900000000001</v>
      </c>
      <c r="F500" s="185">
        <v>686.99097700000004</v>
      </c>
      <c r="G500" s="181">
        <v>25817113247744</v>
      </c>
      <c r="H500" s="182">
        <v>2</v>
      </c>
      <c r="I500" s="183" t="s">
        <v>246</v>
      </c>
      <c r="J500" s="184">
        <v>1.5E-5</v>
      </c>
      <c r="K500" s="185">
        <v>1.22E-4</v>
      </c>
      <c r="L500" s="181">
        <v>2756666621952</v>
      </c>
      <c r="M500" s="182">
        <v>0</v>
      </c>
      <c r="N500" s="183" t="s">
        <v>1158</v>
      </c>
      <c r="O500" s="184">
        <v>0.37476999999999999</v>
      </c>
      <c r="P500" s="185">
        <v>312.31120199999998</v>
      </c>
      <c r="S500" s="175"/>
    </row>
    <row r="501" spans="1:19" x14ac:dyDescent="0.2">
      <c r="A501" s="172">
        <v>475</v>
      </c>
      <c r="B501" s="181">
        <v>4129182121984</v>
      </c>
      <c r="C501" s="182">
        <v>0</v>
      </c>
      <c r="D501" s="183" t="s">
        <v>1062</v>
      </c>
      <c r="E501" s="184">
        <v>0.37047999999999998</v>
      </c>
      <c r="F501" s="185">
        <v>306.95912600000003</v>
      </c>
      <c r="G501" s="181">
        <v>19813549391872</v>
      </c>
      <c r="H501" s="182">
        <v>0</v>
      </c>
      <c r="I501" s="183" t="s">
        <v>1116</v>
      </c>
      <c r="J501" s="184">
        <v>0.37737999999999999</v>
      </c>
      <c r="K501" s="185">
        <v>316.156094</v>
      </c>
      <c r="L501" s="181">
        <v>3723109941248</v>
      </c>
      <c r="M501" s="182">
        <v>2</v>
      </c>
      <c r="N501" s="183" t="s">
        <v>238</v>
      </c>
      <c r="O501" s="184">
        <v>2.4000000000000001E-5</v>
      </c>
      <c r="P501" s="185">
        <v>1.9799999999999999E-4</v>
      </c>
      <c r="S501" s="175"/>
    </row>
    <row r="502" spans="1:19" x14ac:dyDescent="0.2">
      <c r="A502" s="172">
        <v>476</v>
      </c>
      <c r="B502" s="181">
        <v>12549855649792</v>
      </c>
      <c r="C502" s="182">
        <v>1</v>
      </c>
      <c r="D502" s="183" t="s">
        <v>1068</v>
      </c>
      <c r="E502" s="184">
        <v>0.48698399999999997</v>
      </c>
      <c r="F502" s="185">
        <v>660.19292299999995</v>
      </c>
      <c r="G502" s="181">
        <v>3778141257728</v>
      </c>
      <c r="H502" s="182">
        <v>0</v>
      </c>
      <c r="I502" s="183" t="s">
        <v>1118</v>
      </c>
      <c r="J502" s="184">
        <v>0.37270700000000001</v>
      </c>
      <c r="K502" s="185">
        <v>310.28326399999997</v>
      </c>
      <c r="L502" s="181">
        <v>6552086593536</v>
      </c>
      <c r="M502" s="182">
        <v>0</v>
      </c>
      <c r="N502" s="183" t="s">
        <v>1159</v>
      </c>
      <c r="O502" s="184">
        <v>0.37382100000000001</v>
      </c>
      <c r="P502" s="185">
        <v>311.81763899999999</v>
      </c>
      <c r="S502" s="175"/>
    </row>
    <row r="503" spans="1:19" x14ac:dyDescent="0.2">
      <c r="A503" s="172">
        <v>477</v>
      </c>
      <c r="B503" s="181">
        <v>3208572534784</v>
      </c>
      <c r="C503" s="182">
        <v>2</v>
      </c>
      <c r="D503" s="183" t="s">
        <v>225</v>
      </c>
      <c r="E503" s="184">
        <v>0</v>
      </c>
      <c r="F503" s="185">
        <v>0</v>
      </c>
      <c r="G503" s="181">
        <v>14990658125824</v>
      </c>
      <c r="H503" s="182">
        <v>2</v>
      </c>
      <c r="I503" s="183" t="s">
        <v>235</v>
      </c>
      <c r="J503" s="184">
        <v>2.4000000000000001E-5</v>
      </c>
      <c r="K503" s="185">
        <v>1.9799999999999999E-4</v>
      </c>
      <c r="L503" s="181">
        <v>5968770842624</v>
      </c>
      <c r="M503" s="182">
        <v>2</v>
      </c>
      <c r="N503" s="183" t="s">
        <v>276</v>
      </c>
      <c r="O503" s="184">
        <v>2.8E-5</v>
      </c>
      <c r="P503" s="185">
        <v>2.2800000000000001E-4</v>
      </c>
      <c r="S503" s="175"/>
    </row>
    <row r="504" spans="1:19" x14ac:dyDescent="0.2">
      <c r="A504" s="172">
        <v>478</v>
      </c>
      <c r="B504" s="181">
        <v>25982666268672</v>
      </c>
      <c r="C504" s="182">
        <v>2</v>
      </c>
      <c r="D504" s="183" t="s">
        <v>241</v>
      </c>
      <c r="E504" s="184">
        <v>1.5E-5</v>
      </c>
      <c r="F504" s="185">
        <v>1.22E-4</v>
      </c>
      <c r="G504" s="181">
        <v>27102538833920</v>
      </c>
      <c r="H504" s="182">
        <v>0</v>
      </c>
      <c r="I504" s="183" t="s">
        <v>1120</v>
      </c>
      <c r="J504" s="184">
        <v>0.376052</v>
      </c>
      <c r="K504" s="185">
        <v>314.34898600000002</v>
      </c>
      <c r="L504" s="181">
        <v>1423850627072</v>
      </c>
      <c r="M504" s="182">
        <v>1</v>
      </c>
      <c r="N504" s="183" t="s">
        <v>1166</v>
      </c>
      <c r="O504" s="184">
        <v>0.50989200000000001</v>
      </c>
      <c r="P504" s="185">
        <v>699.52038700000003</v>
      </c>
      <c r="S504" s="175"/>
    </row>
    <row r="505" spans="1:19" x14ac:dyDescent="0.2">
      <c r="A505" s="172">
        <v>479</v>
      </c>
      <c r="B505" s="181">
        <v>15301783003136</v>
      </c>
      <c r="C505" s="182">
        <v>0</v>
      </c>
      <c r="D505" s="183" t="s">
        <v>1072</v>
      </c>
      <c r="E505" s="184">
        <v>0.37653999999999999</v>
      </c>
      <c r="F505" s="185">
        <v>314.69117299999999</v>
      </c>
      <c r="G505" s="181">
        <v>13954388951040</v>
      </c>
      <c r="H505" s="182">
        <v>1</v>
      </c>
      <c r="I505" s="183" t="s">
        <v>1122</v>
      </c>
      <c r="J505" s="184">
        <v>0.50763499999999995</v>
      </c>
      <c r="K505" s="185">
        <v>694.04487600000004</v>
      </c>
      <c r="L505" s="181">
        <v>248830173184</v>
      </c>
      <c r="M505" s="182">
        <v>1</v>
      </c>
      <c r="N505" s="183" t="s">
        <v>1168</v>
      </c>
      <c r="O505" s="184">
        <v>0.50061500000000003</v>
      </c>
      <c r="P505" s="185">
        <v>691.23456399999998</v>
      </c>
      <c r="S505" s="175"/>
    </row>
    <row r="506" spans="1:19" x14ac:dyDescent="0.2">
      <c r="A506" s="172">
        <v>480</v>
      </c>
      <c r="B506" s="181">
        <v>4332458778624</v>
      </c>
      <c r="C506" s="182">
        <v>0</v>
      </c>
      <c r="D506" s="183" t="s">
        <v>1078</v>
      </c>
      <c r="E506" s="184">
        <v>0.37589899999999998</v>
      </c>
      <c r="F506" s="185">
        <v>314.276004</v>
      </c>
      <c r="G506" s="181">
        <v>7273085353984</v>
      </c>
      <c r="H506" s="182">
        <v>2</v>
      </c>
      <c r="I506" s="183" t="s">
        <v>253</v>
      </c>
      <c r="J506" s="184">
        <v>1.9000000000000001E-5</v>
      </c>
      <c r="K506" s="185">
        <v>1.5200000000000001E-4</v>
      </c>
      <c r="L506" s="181">
        <v>6113592442880</v>
      </c>
      <c r="M506" s="182">
        <v>2</v>
      </c>
      <c r="N506" s="183" t="s">
        <v>227</v>
      </c>
      <c r="O506" s="184">
        <v>2.8E-5</v>
      </c>
      <c r="P506" s="185">
        <v>2.2800000000000001E-4</v>
      </c>
      <c r="S506" s="175"/>
    </row>
    <row r="507" spans="1:19" x14ac:dyDescent="0.2">
      <c r="A507" s="172">
        <v>481</v>
      </c>
      <c r="B507" s="181">
        <v>24131659300864</v>
      </c>
      <c r="C507" s="182">
        <v>0</v>
      </c>
      <c r="D507" s="183" t="s">
        <v>1080</v>
      </c>
      <c r="E507" s="184">
        <v>0.37045400000000001</v>
      </c>
      <c r="F507" s="185">
        <v>307.41701599999999</v>
      </c>
      <c r="G507" s="181">
        <v>6053350932480</v>
      </c>
      <c r="H507" s="182">
        <v>2</v>
      </c>
      <c r="I507" s="183" t="s">
        <v>253</v>
      </c>
      <c r="J507" s="184">
        <v>1.9000000000000001E-5</v>
      </c>
      <c r="K507" s="185">
        <v>1.5200000000000001E-4</v>
      </c>
      <c r="L507" s="181">
        <v>3268085276672</v>
      </c>
      <c r="M507" s="182">
        <v>0</v>
      </c>
      <c r="N507" s="183" t="s">
        <v>1169</v>
      </c>
      <c r="O507" s="184">
        <v>0.37661600000000001</v>
      </c>
      <c r="P507" s="185">
        <v>314.908635</v>
      </c>
      <c r="S507" s="175"/>
    </row>
    <row r="508" spans="1:19" x14ac:dyDescent="0.2">
      <c r="A508" s="172">
        <v>482</v>
      </c>
      <c r="B508" s="181">
        <v>16897394491392</v>
      </c>
      <c r="C508" s="182">
        <v>2</v>
      </c>
      <c r="D508" s="183" t="s">
        <v>233</v>
      </c>
      <c r="E508" s="184">
        <v>2.0000000000000002E-5</v>
      </c>
      <c r="F508" s="185">
        <v>1.6699999999999999E-4</v>
      </c>
      <c r="G508" s="181">
        <v>8045959004160</v>
      </c>
      <c r="H508" s="182">
        <v>1</v>
      </c>
      <c r="I508" s="183" t="s">
        <v>1123</v>
      </c>
      <c r="J508" s="184">
        <v>0.49774499999999999</v>
      </c>
      <c r="K508" s="185">
        <v>677.62862900000005</v>
      </c>
      <c r="L508" s="181">
        <v>3618907004928</v>
      </c>
      <c r="M508" s="182">
        <v>2</v>
      </c>
      <c r="N508" s="183" t="s">
        <v>224</v>
      </c>
      <c r="O508" s="184">
        <v>1.5E-5</v>
      </c>
      <c r="P508" s="185">
        <v>1.22E-4</v>
      </c>
      <c r="S508" s="175"/>
    </row>
    <row r="509" spans="1:19" x14ac:dyDescent="0.2">
      <c r="A509" s="172">
        <v>483</v>
      </c>
      <c r="B509" s="181">
        <v>7941249679360</v>
      </c>
      <c r="C509" s="182">
        <v>2</v>
      </c>
      <c r="D509" s="183" t="s">
        <v>253</v>
      </c>
      <c r="E509" s="184">
        <v>1.1E-5</v>
      </c>
      <c r="F509" s="185">
        <v>9.1000000000000003E-5</v>
      </c>
      <c r="G509" s="181">
        <v>28909155803136</v>
      </c>
      <c r="H509" s="182">
        <v>2</v>
      </c>
      <c r="I509" s="183" t="s">
        <v>227</v>
      </c>
      <c r="J509" s="184">
        <v>1.2999999999999999E-5</v>
      </c>
      <c r="K509" s="185">
        <v>1.06E-4</v>
      </c>
      <c r="L509" s="181">
        <v>6445994459136</v>
      </c>
      <c r="M509" s="182">
        <v>2</v>
      </c>
      <c r="N509" s="183" t="s">
        <v>227</v>
      </c>
      <c r="O509" s="184">
        <v>1.7E-5</v>
      </c>
      <c r="P509" s="185">
        <v>1.37E-4</v>
      </c>
      <c r="S509" s="175"/>
    </row>
    <row r="510" spans="1:19" x14ac:dyDescent="0.2">
      <c r="A510" s="172">
        <v>484</v>
      </c>
      <c r="B510" s="181">
        <v>20426795130880</v>
      </c>
      <c r="C510" s="182">
        <v>0</v>
      </c>
      <c r="D510" s="183" t="s">
        <v>1086</v>
      </c>
      <c r="E510" s="184">
        <v>0.37372699999999998</v>
      </c>
      <c r="F510" s="185">
        <v>311.34758399999998</v>
      </c>
      <c r="G510" s="181">
        <v>19400695652352</v>
      </c>
      <c r="H510" s="182">
        <v>1</v>
      </c>
      <c r="I510" s="183" t="s">
        <v>1130</v>
      </c>
      <c r="J510" s="184">
        <v>0.49560799999999999</v>
      </c>
      <c r="K510" s="185">
        <v>672.12009</v>
      </c>
      <c r="L510" s="181">
        <v>1273599680512</v>
      </c>
      <c r="M510" s="182">
        <v>2</v>
      </c>
      <c r="N510" s="183" t="s">
        <v>179</v>
      </c>
      <c r="O510" s="184">
        <v>3.0000000000000001E-6</v>
      </c>
      <c r="P510" s="185">
        <v>3.0000000000000001E-5</v>
      </c>
      <c r="S510" s="175"/>
    </row>
    <row r="511" spans="1:19" x14ac:dyDescent="0.2">
      <c r="A511" s="172">
        <v>485</v>
      </c>
      <c r="B511" s="181">
        <v>6624538984448</v>
      </c>
      <c r="C511" s="182">
        <v>0</v>
      </c>
      <c r="D511" s="183" t="s">
        <v>1088</v>
      </c>
      <c r="E511" s="184">
        <v>0.37590499999999999</v>
      </c>
      <c r="F511" s="185">
        <v>313.80275899999998</v>
      </c>
      <c r="G511" s="181">
        <v>4688907739136</v>
      </c>
      <c r="H511" s="182">
        <v>0</v>
      </c>
      <c r="I511" s="183" t="s">
        <v>1132</v>
      </c>
      <c r="J511" s="184">
        <v>0.374884</v>
      </c>
      <c r="K511" s="185">
        <v>313.12849299999999</v>
      </c>
      <c r="L511" s="181">
        <v>1450109288448</v>
      </c>
      <c r="M511" s="182">
        <v>0</v>
      </c>
      <c r="N511" s="183" t="s">
        <v>1175</v>
      </c>
      <c r="O511" s="184">
        <v>0.37229400000000001</v>
      </c>
      <c r="P511" s="185">
        <v>309.80139300000002</v>
      </c>
      <c r="S511" s="175"/>
    </row>
    <row r="512" spans="1:19" x14ac:dyDescent="0.2">
      <c r="A512" s="172">
        <v>486</v>
      </c>
      <c r="B512" s="181">
        <v>25235613343744</v>
      </c>
      <c r="C512" s="182">
        <v>2</v>
      </c>
      <c r="D512" s="183" t="s">
        <v>272</v>
      </c>
      <c r="E512" s="184">
        <v>2.0999999999999999E-5</v>
      </c>
      <c r="F512" s="185">
        <v>1.6699999999999999E-4</v>
      </c>
      <c r="G512" s="181">
        <v>21388937027584</v>
      </c>
      <c r="H512" s="182">
        <v>2</v>
      </c>
      <c r="I512" s="183" t="s">
        <v>263</v>
      </c>
      <c r="J512" s="184">
        <v>3.0000000000000001E-6</v>
      </c>
      <c r="K512" s="185">
        <v>3.0000000000000001E-5</v>
      </c>
      <c r="L512" s="181">
        <v>4178712993792</v>
      </c>
      <c r="M512" s="182">
        <v>2</v>
      </c>
      <c r="N512" s="183" t="s">
        <v>241</v>
      </c>
      <c r="O512" s="184">
        <v>0</v>
      </c>
      <c r="P512" s="185">
        <v>0</v>
      </c>
      <c r="S512" s="175"/>
    </row>
    <row r="513" spans="1:19" x14ac:dyDescent="0.2">
      <c r="A513" s="172">
        <v>487</v>
      </c>
      <c r="B513" s="181">
        <v>1237771706368</v>
      </c>
      <c r="C513" s="182">
        <v>2</v>
      </c>
      <c r="D513" s="183" t="s">
        <v>246</v>
      </c>
      <c r="E513" s="184">
        <v>1.1E-5</v>
      </c>
      <c r="F513" s="185">
        <v>9.1000000000000003E-5</v>
      </c>
      <c r="G513" s="181">
        <v>14932636581888</v>
      </c>
      <c r="H513" s="182">
        <v>2</v>
      </c>
      <c r="I513" s="183" t="s">
        <v>241</v>
      </c>
      <c r="J513" s="184">
        <v>0</v>
      </c>
      <c r="K513" s="185">
        <v>0</v>
      </c>
      <c r="L513" s="181">
        <v>215826898944</v>
      </c>
      <c r="M513" s="182">
        <v>2</v>
      </c>
      <c r="N513" s="183" t="s">
        <v>224</v>
      </c>
      <c r="O513" s="184">
        <v>0</v>
      </c>
      <c r="P513" s="185">
        <v>0</v>
      </c>
      <c r="S513" s="175"/>
    </row>
    <row r="514" spans="1:19" x14ac:dyDescent="0.2">
      <c r="A514" s="172">
        <v>488</v>
      </c>
      <c r="B514" s="181">
        <v>26244934836224</v>
      </c>
      <c r="C514" s="182">
        <v>2</v>
      </c>
      <c r="D514" s="183" t="s">
        <v>235</v>
      </c>
      <c r="E514" s="184">
        <v>2.4000000000000001E-5</v>
      </c>
      <c r="F514" s="185">
        <v>1.9799999999999999E-4</v>
      </c>
      <c r="G514" s="181">
        <v>5411609231360</v>
      </c>
      <c r="H514" s="182">
        <v>2</v>
      </c>
      <c r="I514" s="183" t="s">
        <v>225</v>
      </c>
      <c r="J514" s="184">
        <v>1.1E-5</v>
      </c>
      <c r="K514" s="185">
        <v>9.1000000000000003E-5</v>
      </c>
      <c r="L514" s="181">
        <v>6110628028416</v>
      </c>
      <c r="M514" s="182">
        <v>0</v>
      </c>
      <c r="N514" s="183" t="s">
        <v>1185</v>
      </c>
      <c r="O514" s="184">
        <v>0.37944</v>
      </c>
      <c r="P514" s="185">
        <v>318.674644</v>
      </c>
      <c r="S514" s="175"/>
    </row>
    <row r="515" spans="1:19" x14ac:dyDescent="0.2">
      <c r="A515" s="172">
        <v>489</v>
      </c>
      <c r="B515" s="181">
        <v>17958443843584</v>
      </c>
      <c r="C515" s="182">
        <v>1</v>
      </c>
      <c r="D515" s="183" t="s">
        <v>1094</v>
      </c>
      <c r="E515" s="184">
        <v>0.50132100000000002</v>
      </c>
      <c r="F515" s="185">
        <v>686.68082700000002</v>
      </c>
      <c r="G515" s="181">
        <v>20042018258944</v>
      </c>
      <c r="H515" s="182">
        <v>1</v>
      </c>
      <c r="I515" s="183" t="s">
        <v>1141</v>
      </c>
      <c r="J515" s="184">
        <v>0.49221300000000001</v>
      </c>
      <c r="K515" s="185">
        <v>670.80459599999995</v>
      </c>
      <c r="L515" s="181">
        <v>5929980002304</v>
      </c>
      <c r="M515" s="182">
        <v>2</v>
      </c>
      <c r="N515" s="183" t="s">
        <v>253</v>
      </c>
      <c r="O515" s="184">
        <v>0</v>
      </c>
      <c r="P515" s="185">
        <v>0</v>
      </c>
      <c r="S515" s="175"/>
    </row>
    <row r="516" spans="1:19" x14ac:dyDescent="0.2">
      <c r="A516" s="172">
        <v>490</v>
      </c>
      <c r="B516" s="181">
        <v>25800945262592</v>
      </c>
      <c r="C516" s="182">
        <v>2</v>
      </c>
      <c r="D516" s="183" t="s">
        <v>238</v>
      </c>
      <c r="E516" s="184">
        <v>3.6000000000000001E-5</v>
      </c>
      <c r="F516" s="185">
        <v>2.8899999999999998E-4</v>
      </c>
      <c r="G516" s="181">
        <v>28241946877952</v>
      </c>
      <c r="H516" s="182">
        <v>0</v>
      </c>
      <c r="I516" s="183" t="s">
        <v>1143</v>
      </c>
      <c r="J516" s="184">
        <v>0.374307</v>
      </c>
      <c r="K516" s="185">
        <v>312.38666599999999</v>
      </c>
      <c r="L516" s="181">
        <v>5935916122112</v>
      </c>
      <c r="M516" s="182">
        <v>0</v>
      </c>
      <c r="N516" s="183" t="s">
        <v>1191</v>
      </c>
      <c r="O516" s="184">
        <v>0.377218</v>
      </c>
      <c r="P516" s="185">
        <v>315.81564300000002</v>
      </c>
      <c r="S516" s="175"/>
    </row>
    <row r="517" spans="1:19" x14ac:dyDescent="0.2">
      <c r="A517" s="172">
        <v>491</v>
      </c>
      <c r="B517" s="181">
        <v>3898156138496</v>
      </c>
      <c r="C517" s="182">
        <v>0</v>
      </c>
      <c r="D517" s="183" t="s">
        <v>1096</v>
      </c>
      <c r="E517" s="184">
        <v>0.371587</v>
      </c>
      <c r="F517" s="185">
        <v>309.06506400000001</v>
      </c>
      <c r="G517" s="181">
        <v>13378214232064</v>
      </c>
      <c r="H517" s="182">
        <v>1</v>
      </c>
      <c r="I517" s="183" t="s">
        <v>1147</v>
      </c>
      <c r="J517" s="184">
        <v>0.49790499999999999</v>
      </c>
      <c r="K517" s="185">
        <v>684.06652499999996</v>
      </c>
      <c r="L517" s="181">
        <v>2911403589632</v>
      </c>
      <c r="M517" s="182">
        <v>1</v>
      </c>
      <c r="N517" s="183" t="s">
        <v>1192</v>
      </c>
      <c r="O517" s="184">
        <v>0.49877199999999999</v>
      </c>
      <c r="P517" s="185">
        <v>678.61760100000004</v>
      </c>
      <c r="S517" s="175"/>
    </row>
    <row r="518" spans="1:19" x14ac:dyDescent="0.2">
      <c r="A518" s="172">
        <v>492</v>
      </c>
      <c r="B518" s="181">
        <v>8682475528192</v>
      </c>
      <c r="C518" s="182">
        <v>0</v>
      </c>
      <c r="D518" s="183" t="s">
        <v>1097</v>
      </c>
      <c r="E518" s="184">
        <v>0.38020599999999999</v>
      </c>
      <c r="F518" s="185">
        <v>319.26964800000002</v>
      </c>
      <c r="G518" s="181">
        <v>20464143917056</v>
      </c>
      <c r="H518" s="182">
        <v>1</v>
      </c>
      <c r="I518" s="183" t="s">
        <v>1148</v>
      </c>
      <c r="J518" s="184">
        <v>0.50500900000000004</v>
      </c>
      <c r="K518" s="185">
        <v>688.36031200000002</v>
      </c>
      <c r="L518" s="181">
        <v>2788636188672</v>
      </c>
      <c r="M518" s="182">
        <v>1</v>
      </c>
      <c r="N518" s="183" t="s">
        <v>1194</v>
      </c>
      <c r="O518" s="184">
        <v>0.49839899999999998</v>
      </c>
      <c r="P518" s="185">
        <v>679.87947399999996</v>
      </c>
      <c r="S518" s="175"/>
    </row>
    <row r="519" spans="1:19" x14ac:dyDescent="0.2">
      <c r="A519" s="172">
        <v>493</v>
      </c>
      <c r="B519" s="181">
        <v>19020337995776</v>
      </c>
      <c r="C519" s="182">
        <v>1</v>
      </c>
      <c r="D519" s="183" t="s">
        <v>1098</v>
      </c>
      <c r="E519" s="184">
        <v>0.49186999999999997</v>
      </c>
      <c r="F519" s="185">
        <v>669.24251400000003</v>
      </c>
      <c r="G519" s="181">
        <v>14738676523008</v>
      </c>
      <c r="H519" s="182">
        <v>1</v>
      </c>
      <c r="I519" s="183" t="s">
        <v>1154</v>
      </c>
      <c r="J519" s="184">
        <v>0.50342100000000001</v>
      </c>
      <c r="K519" s="185">
        <v>692.07110599999999</v>
      </c>
      <c r="L519" s="181">
        <v>2711269793792</v>
      </c>
      <c r="M519" s="182">
        <v>0</v>
      </c>
      <c r="N519" s="183" t="s">
        <v>1195</v>
      </c>
      <c r="O519" s="184">
        <v>0.37525399999999998</v>
      </c>
      <c r="P519" s="185">
        <v>313.607934</v>
      </c>
      <c r="S519" s="175"/>
    </row>
    <row r="520" spans="1:19" x14ac:dyDescent="0.2">
      <c r="A520" s="172">
        <v>494</v>
      </c>
      <c r="B520" s="181">
        <v>23563262517248</v>
      </c>
      <c r="C520" s="182">
        <v>2</v>
      </c>
      <c r="D520" s="183" t="s">
        <v>224</v>
      </c>
      <c r="E520" s="184">
        <v>1.1E-5</v>
      </c>
      <c r="F520" s="185">
        <v>9.1000000000000003E-5</v>
      </c>
      <c r="G520" s="181">
        <v>16930994438144</v>
      </c>
      <c r="H520" s="182">
        <v>2</v>
      </c>
      <c r="I520" s="183" t="s">
        <v>179</v>
      </c>
      <c r="J520" s="184">
        <v>6.9999999999999999E-6</v>
      </c>
      <c r="K520" s="185">
        <v>6.0999999999999999E-5</v>
      </c>
      <c r="L520" s="181">
        <v>4301686571008</v>
      </c>
      <c r="M520" s="182">
        <v>2</v>
      </c>
      <c r="N520" s="183" t="s">
        <v>227</v>
      </c>
      <c r="O520" s="184">
        <v>9.0000000000000002E-6</v>
      </c>
      <c r="P520" s="185">
        <v>7.6000000000000004E-5</v>
      </c>
      <c r="S520" s="175"/>
    </row>
    <row r="521" spans="1:19" x14ac:dyDescent="0.2">
      <c r="A521" s="172">
        <v>495</v>
      </c>
      <c r="B521" s="181">
        <v>26604499386368</v>
      </c>
      <c r="C521" s="182">
        <v>0</v>
      </c>
      <c r="D521" s="183" t="s">
        <v>1099</v>
      </c>
      <c r="E521" s="184">
        <v>0.37124499999999999</v>
      </c>
      <c r="F521" s="185">
        <v>308.82432599999999</v>
      </c>
      <c r="G521" s="181">
        <v>22939826053120</v>
      </c>
      <c r="H521" s="182">
        <v>0</v>
      </c>
      <c r="I521" s="183" t="s">
        <v>1161</v>
      </c>
      <c r="J521" s="184">
        <v>0.37306899999999998</v>
      </c>
      <c r="K521" s="185">
        <v>310.98584299999999</v>
      </c>
      <c r="L521" s="181">
        <v>6482506530816</v>
      </c>
      <c r="M521" s="182">
        <v>0</v>
      </c>
      <c r="N521" s="183" t="s">
        <v>1198</v>
      </c>
      <c r="O521" s="184">
        <v>0.37718600000000002</v>
      </c>
      <c r="P521" s="185">
        <v>316.13886200000002</v>
      </c>
      <c r="S521" s="175"/>
    </row>
    <row r="522" spans="1:19" x14ac:dyDescent="0.2">
      <c r="A522" s="172">
        <v>496</v>
      </c>
      <c r="B522" s="181">
        <v>15457550819328</v>
      </c>
      <c r="C522" s="182">
        <v>1</v>
      </c>
      <c r="D522" s="183" t="s">
        <v>1100</v>
      </c>
      <c r="E522" s="184">
        <v>0.50328700000000004</v>
      </c>
      <c r="F522" s="185">
        <v>694.38126899999997</v>
      </c>
      <c r="G522" s="181">
        <v>7821198655488</v>
      </c>
      <c r="H522" s="182">
        <v>0</v>
      </c>
      <c r="I522" s="183" t="s">
        <v>1162</v>
      </c>
      <c r="J522" s="184">
        <v>0.37324299999999999</v>
      </c>
      <c r="K522" s="185">
        <v>310.37599399999999</v>
      </c>
      <c r="L522" s="181">
        <v>5164445671424</v>
      </c>
      <c r="M522" s="182">
        <v>0</v>
      </c>
      <c r="N522" s="183" t="s">
        <v>1199</v>
      </c>
      <c r="O522" s="184">
        <v>0.37689099999999998</v>
      </c>
      <c r="P522" s="185">
        <v>314.878737</v>
      </c>
      <c r="S522" s="175"/>
    </row>
    <row r="523" spans="1:19" x14ac:dyDescent="0.2">
      <c r="A523" s="172">
        <v>497</v>
      </c>
      <c r="B523" s="181">
        <v>29362364661760</v>
      </c>
      <c r="C523" s="182">
        <v>2</v>
      </c>
      <c r="D523" s="183" t="s">
        <v>233</v>
      </c>
      <c r="E523" s="184">
        <v>2.4000000000000001E-5</v>
      </c>
      <c r="F523" s="185">
        <v>1.9799999999999999E-4</v>
      </c>
      <c r="G523" s="181">
        <v>1649543053312</v>
      </c>
      <c r="H523" s="182">
        <v>1</v>
      </c>
      <c r="I523" s="183" t="s">
        <v>1163</v>
      </c>
      <c r="J523" s="184">
        <v>0.49514200000000003</v>
      </c>
      <c r="K523" s="185">
        <v>675.820424</v>
      </c>
      <c r="L523" s="181">
        <v>1920366624768</v>
      </c>
      <c r="M523" s="182">
        <v>0</v>
      </c>
      <c r="N523" s="183" t="s">
        <v>1202</v>
      </c>
      <c r="O523" s="184">
        <v>0.37841900000000001</v>
      </c>
      <c r="P523" s="185">
        <v>316.66665899999998</v>
      </c>
      <c r="S523" s="175"/>
    </row>
    <row r="524" spans="1:19" x14ac:dyDescent="0.2">
      <c r="A524" s="172">
        <v>498</v>
      </c>
      <c r="B524" s="181">
        <v>27473496645632</v>
      </c>
      <c r="C524" s="182">
        <v>2</v>
      </c>
      <c r="D524" s="183" t="s">
        <v>224</v>
      </c>
      <c r="E524" s="184">
        <v>1.1E-5</v>
      </c>
      <c r="F524" s="185">
        <v>9.1000000000000003E-5</v>
      </c>
      <c r="G524" s="181">
        <v>13567793799168</v>
      </c>
      <c r="H524" s="182">
        <v>0</v>
      </c>
      <c r="I524" s="183" t="s">
        <v>1170</v>
      </c>
      <c r="J524" s="184">
        <v>0.37744299999999997</v>
      </c>
      <c r="K524" s="185">
        <v>315.93593399999997</v>
      </c>
      <c r="L524" s="181">
        <v>2790405971968</v>
      </c>
      <c r="M524" s="182">
        <v>1</v>
      </c>
      <c r="N524" s="183" t="s">
        <v>1204</v>
      </c>
      <c r="O524" s="184">
        <v>0.51137100000000002</v>
      </c>
      <c r="P524" s="185">
        <v>708.66671799999995</v>
      </c>
      <c r="S524" s="175"/>
    </row>
    <row r="525" spans="1:19" x14ac:dyDescent="0.2">
      <c r="A525" s="172">
        <v>499</v>
      </c>
      <c r="B525" s="181">
        <v>10110816518144</v>
      </c>
      <c r="C525" s="182">
        <v>0</v>
      </c>
      <c r="D525" s="183" t="s">
        <v>1108</v>
      </c>
      <c r="E525" s="184">
        <v>0.37180000000000002</v>
      </c>
      <c r="F525" s="185">
        <v>308.99581799999999</v>
      </c>
      <c r="G525" s="181">
        <v>9923066077184</v>
      </c>
      <c r="H525" s="182">
        <v>2</v>
      </c>
      <c r="I525" s="183" t="s">
        <v>224</v>
      </c>
      <c r="J525" s="184">
        <v>2.5999999999999998E-5</v>
      </c>
      <c r="K525" s="185">
        <v>2.13E-4</v>
      </c>
      <c r="L525" s="181">
        <v>4251222384640</v>
      </c>
      <c r="M525" s="182">
        <v>0</v>
      </c>
      <c r="N525" s="183" t="s">
        <v>1206</v>
      </c>
      <c r="O525" s="184">
        <v>0.37393599999999999</v>
      </c>
      <c r="P525" s="185">
        <v>312.06300099999999</v>
      </c>
      <c r="S525" s="175"/>
    </row>
    <row r="526" spans="1:19" x14ac:dyDescent="0.2">
      <c r="A526" s="172">
        <v>500</v>
      </c>
      <c r="B526" s="181">
        <v>28763263025152</v>
      </c>
      <c r="C526" s="182">
        <v>0</v>
      </c>
      <c r="D526" s="183" t="s">
        <v>1110</v>
      </c>
      <c r="E526" s="184">
        <v>0.37155199999999999</v>
      </c>
      <c r="F526" s="185">
        <v>309.14636999999999</v>
      </c>
      <c r="G526" s="181">
        <v>24748206612480</v>
      </c>
      <c r="H526" s="182">
        <v>0</v>
      </c>
      <c r="I526" s="183" t="s">
        <v>1171</v>
      </c>
      <c r="J526" s="184">
        <v>0.37632300000000002</v>
      </c>
      <c r="K526" s="185">
        <v>314.39650399999999</v>
      </c>
      <c r="L526" s="181">
        <v>4972137209856</v>
      </c>
      <c r="M526" s="182">
        <v>2</v>
      </c>
      <c r="N526" s="183" t="s">
        <v>246</v>
      </c>
      <c r="O526" s="184">
        <v>2.5999999999999998E-5</v>
      </c>
      <c r="P526" s="185">
        <v>2.13E-4</v>
      </c>
      <c r="S526" s="175"/>
    </row>
    <row r="527" spans="1:19" x14ac:dyDescent="0.2">
      <c r="A527" s="172">
        <v>501</v>
      </c>
      <c r="B527" s="181">
        <v>8574818893824</v>
      </c>
      <c r="C527" s="182">
        <v>2</v>
      </c>
      <c r="D527" s="183" t="s">
        <v>224</v>
      </c>
      <c r="E527" s="184">
        <v>1.9000000000000001E-5</v>
      </c>
      <c r="F527" s="185">
        <v>1.5200000000000001E-4</v>
      </c>
      <c r="G527" s="181">
        <v>13011929858048</v>
      </c>
      <c r="H527" s="182">
        <v>2</v>
      </c>
      <c r="I527" s="183" t="s">
        <v>235</v>
      </c>
      <c r="J527" s="184">
        <v>2.4000000000000001E-5</v>
      </c>
      <c r="K527" s="185">
        <v>1.9799999999999999E-4</v>
      </c>
      <c r="L527" s="181">
        <v>257658544128</v>
      </c>
      <c r="M527" s="182">
        <v>0</v>
      </c>
      <c r="N527" s="183" t="s">
        <v>1209</v>
      </c>
      <c r="O527" s="184">
        <v>0.373083</v>
      </c>
      <c r="P527" s="185">
        <v>310.81971800000002</v>
      </c>
      <c r="S527" s="175"/>
    </row>
    <row r="528" spans="1:19" x14ac:dyDescent="0.2">
      <c r="A528" s="172">
        <v>502</v>
      </c>
      <c r="B528" s="181">
        <v>18737093591040</v>
      </c>
      <c r="C528" s="182">
        <v>2</v>
      </c>
      <c r="D528" s="183" t="s">
        <v>227</v>
      </c>
      <c r="E528" s="184">
        <v>2.0999999999999999E-5</v>
      </c>
      <c r="F528" s="185">
        <v>1.6699999999999999E-4</v>
      </c>
      <c r="G528" s="181">
        <v>15949700382720</v>
      </c>
      <c r="H528" s="182">
        <v>1</v>
      </c>
      <c r="I528" s="183" t="s">
        <v>1172</v>
      </c>
      <c r="J528" s="184">
        <v>0.50100199999999995</v>
      </c>
      <c r="K528" s="185">
        <v>683.50858600000004</v>
      </c>
      <c r="L528" s="181">
        <v>3495180926976</v>
      </c>
      <c r="M528" s="182">
        <v>0</v>
      </c>
      <c r="N528" s="183" t="s">
        <v>1214</v>
      </c>
      <c r="O528" s="184">
        <v>0.37439299999999998</v>
      </c>
      <c r="P528" s="185">
        <v>312.94923899999998</v>
      </c>
      <c r="S528" s="175"/>
    </row>
    <row r="529" spans="1:19" x14ac:dyDescent="0.2">
      <c r="A529" s="172">
        <v>503</v>
      </c>
      <c r="B529" s="181">
        <v>28970876559360</v>
      </c>
      <c r="C529" s="182">
        <v>0</v>
      </c>
      <c r="D529" s="183" t="s">
        <v>1121</v>
      </c>
      <c r="E529" s="184">
        <v>0.37241099999999999</v>
      </c>
      <c r="F529" s="185">
        <v>310.03930600000001</v>
      </c>
      <c r="G529" s="181">
        <v>4100528398336</v>
      </c>
      <c r="H529" s="182">
        <v>2</v>
      </c>
      <c r="I529" s="183" t="s">
        <v>235</v>
      </c>
      <c r="J529" s="184">
        <v>1.7E-5</v>
      </c>
      <c r="K529" s="185">
        <v>1.37E-4</v>
      </c>
      <c r="L529" s="181">
        <v>5033448906752</v>
      </c>
      <c r="M529" s="182">
        <v>2</v>
      </c>
      <c r="N529" s="183" t="s">
        <v>239</v>
      </c>
      <c r="O529" s="184">
        <v>1.9000000000000001E-5</v>
      </c>
      <c r="P529" s="185">
        <v>1.5200000000000001E-4</v>
      </c>
      <c r="S529" s="175"/>
    </row>
    <row r="530" spans="1:19" x14ac:dyDescent="0.2">
      <c r="A530" s="172">
        <v>504</v>
      </c>
      <c r="B530" s="181">
        <v>2600300584960</v>
      </c>
      <c r="C530" s="182">
        <v>1</v>
      </c>
      <c r="D530" s="183" t="s">
        <v>1124</v>
      </c>
      <c r="E530" s="184">
        <v>0.50046999999999997</v>
      </c>
      <c r="F530" s="185">
        <v>685.53359699999999</v>
      </c>
      <c r="G530" s="181">
        <v>24014653784064</v>
      </c>
      <c r="H530" s="182">
        <v>1</v>
      </c>
      <c r="I530" s="183" t="s">
        <v>1174</v>
      </c>
      <c r="J530" s="184">
        <v>0.49480600000000002</v>
      </c>
      <c r="K530" s="185">
        <v>670.796019</v>
      </c>
      <c r="L530" s="181">
        <v>270584414208</v>
      </c>
      <c r="M530" s="182">
        <v>0</v>
      </c>
      <c r="N530" s="183" t="s">
        <v>1215</v>
      </c>
      <c r="O530" s="184">
        <v>0.37306600000000001</v>
      </c>
      <c r="P530" s="185">
        <v>310.602036</v>
      </c>
      <c r="S530" s="175"/>
    </row>
    <row r="531" spans="1:19" x14ac:dyDescent="0.2">
      <c r="A531" s="172">
        <v>505</v>
      </c>
      <c r="B531" s="181">
        <v>25881411706880</v>
      </c>
      <c r="C531" s="182">
        <v>0</v>
      </c>
      <c r="D531" s="183" t="s">
        <v>1128</v>
      </c>
      <c r="E531" s="184">
        <v>0.37662000000000001</v>
      </c>
      <c r="F531" s="185">
        <v>314.94315899999998</v>
      </c>
      <c r="G531" s="181">
        <v>22989051895808</v>
      </c>
      <c r="H531" s="182">
        <v>2</v>
      </c>
      <c r="I531" s="183" t="s">
        <v>272</v>
      </c>
      <c r="J531" s="184">
        <v>1.7E-5</v>
      </c>
      <c r="K531" s="185">
        <v>1.37E-4</v>
      </c>
      <c r="L531" s="181">
        <v>3159936491520</v>
      </c>
      <c r="M531" s="182">
        <v>1</v>
      </c>
      <c r="N531" s="183" t="s">
        <v>1220</v>
      </c>
      <c r="O531" s="184">
        <v>0.499801</v>
      </c>
      <c r="P531" s="185">
        <v>678.51617299999998</v>
      </c>
      <c r="S531" s="175"/>
    </row>
    <row r="532" spans="1:19" x14ac:dyDescent="0.2">
      <c r="A532" s="172">
        <v>506</v>
      </c>
      <c r="B532" s="181">
        <v>7197873037312</v>
      </c>
      <c r="C532" s="182">
        <v>1</v>
      </c>
      <c r="D532" s="183" t="s">
        <v>1129</v>
      </c>
      <c r="E532" s="184">
        <v>0.49852400000000002</v>
      </c>
      <c r="F532" s="185">
        <v>684.14923499999998</v>
      </c>
      <c r="G532" s="181">
        <v>4539280572416</v>
      </c>
      <c r="H532" s="182">
        <v>2</v>
      </c>
      <c r="I532" s="183" t="s">
        <v>276</v>
      </c>
      <c r="J532" s="184">
        <v>2.4000000000000001E-5</v>
      </c>
      <c r="K532" s="185">
        <v>1.9799999999999999E-4</v>
      </c>
      <c r="L532" s="181">
        <v>1254487179264</v>
      </c>
      <c r="M532" s="182">
        <v>1</v>
      </c>
      <c r="N532" s="183" t="s">
        <v>1222</v>
      </c>
      <c r="O532" s="184">
        <v>0.50577000000000005</v>
      </c>
      <c r="P532" s="185">
        <v>691.71750799999995</v>
      </c>
      <c r="S532" s="175"/>
    </row>
    <row r="533" spans="1:19" x14ac:dyDescent="0.2">
      <c r="A533" s="172">
        <v>507</v>
      </c>
      <c r="B533" s="181">
        <v>21898322206720</v>
      </c>
      <c r="C533" s="182">
        <v>2</v>
      </c>
      <c r="D533" s="183" t="s">
        <v>276</v>
      </c>
      <c r="E533" s="184">
        <v>4.6999999999999997E-5</v>
      </c>
      <c r="F533" s="185">
        <v>3.8099999999999999E-4</v>
      </c>
      <c r="G533" s="181">
        <v>20880460865536</v>
      </c>
      <c r="H533" s="182">
        <v>0</v>
      </c>
      <c r="I533" s="183" t="s">
        <v>1176</v>
      </c>
      <c r="J533" s="184">
        <v>0.37939800000000001</v>
      </c>
      <c r="K533" s="185">
        <v>318.396525</v>
      </c>
      <c r="L533" s="181">
        <v>5072911556608</v>
      </c>
      <c r="M533" s="182">
        <v>2</v>
      </c>
      <c r="N533" s="183" t="s">
        <v>233</v>
      </c>
      <c r="O533" s="184">
        <v>1.2999999999999999E-5</v>
      </c>
      <c r="P533" s="185">
        <v>1.06E-4</v>
      </c>
      <c r="S533" s="175"/>
    </row>
    <row r="534" spans="1:19" x14ac:dyDescent="0.2">
      <c r="A534" s="172">
        <v>508</v>
      </c>
      <c r="B534" s="181">
        <v>12889547816960</v>
      </c>
      <c r="C534" s="182">
        <v>2</v>
      </c>
      <c r="D534" s="183" t="s">
        <v>233</v>
      </c>
      <c r="E534" s="184">
        <v>2.0999999999999999E-5</v>
      </c>
      <c r="F534" s="185">
        <v>1.6699999999999999E-4</v>
      </c>
      <c r="G534" s="181">
        <v>26518038323200</v>
      </c>
      <c r="H534" s="182">
        <v>2</v>
      </c>
      <c r="I534" s="183" t="s">
        <v>239</v>
      </c>
      <c r="J534" s="184">
        <v>6.9999999999999999E-6</v>
      </c>
      <c r="K534" s="185">
        <v>6.0999999999999999E-5</v>
      </c>
      <c r="L534" s="181">
        <v>2174934319104</v>
      </c>
      <c r="M534" s="182">
        <v>0</v>
      </c>
      <c r="N534" s="183" t="s">
        <v>1228</v>
      </c>
      <c r="O534" s="184">
        <v>0.377774</v>
      </c>
      <c r="P534" s="185">
        <v>316.58284900000001</v>
      </c>
      <c r="S534" s="175"/>
    </row>
    <row r="535" spans="1:19" x14ac:dyDescent="0.2">
      <c r="A535" s="172">
        <v>509</v>
      </c>
      <c r="B535" s="181">
        <v>3304206409728</v>
      </c>
      <c r="C535" s="182">
        <v>1</v>
      </c>
      <c r="D535" s="183" t="s">
        <v>1134</v>
      </c>
      <c r="E535" s="184">
        <v>0.49867499999999998</v>
      </c>
      <c r="F535" s="185">
        <v>678.89370699999995</v>
      </c>
      <c r="G535" s="181">
        <v>4777382748160</v>
      </c>
      <c r="H535" s="182">
        <v>2</v>
      </c>
      <c r="I535" s="183" t="s">
        <v>227</v>
      </c>
      <c r="J535" s="184">
        <v>1.2999999999999999E-5</v>
      </c>
      <c r="K535" s="185">
        <v>1.06E-4</v>
      </c>
      <c r="L535" s="181">
        <v>3429999697920</v>
      </c>
      <c r="M535" s="182">
        <v>2</v>
      </c>
      <c r="N535" s="183" t="s">
        <v>235</v>
      </c>
      <c r="O535" s="184">
        <v>2.4000000000000001E-5</v>
      </c>
      <c r="P535" s="185">
        <v>1.9799999999999999E-4</v>
      </c>
      <c r="S535" s="175"/>
    </row>
    <row r="536" spans="1:19" x14ac:dyDescent="0.2">
      <c r="A536" s="172">
        <v>510</v>
      </c>
      <c r="B536" s="181">
        <v>20297377824768</v>
      </c>
      <c r="C536" s="182">
        <v>2</v>
      </c>
      <c r="D536" s="183" t="s">
        <v>241</v>
      </c>
      <c r="E536" s="184">
        <v>6.9999999999999999E-6</v>
      </c>
      <c r="F536" s="185">
        <v>6.0999999999999999E-5</v>
      </c>
      <c r="G536" s="181">
        <v>20323689799680</v>
      </c>
      <c r="H536" s="182">
        <v>0</v>
      </c>
      <c r="I536" s="183" t="s">
        <v>1177</v>
      </c>
      <c r="J536" s="184">
        <v>0.37113800000000002</v>
      </c>
      <c r="K536" s="185">
        <v>308.27796000000001</v>
      </c>
      <c r="L536" s="181">
        <v>681705545728</v>
      </c>
      <c r="M536" s="182">
        <v>2</v>
      </c>
      <c r="N536" s="183" t="s">
        <v>263</v>
      </c>
      <c r="O536" s="184">
        <v>2.1999999999999999E-5</v>
      </c>
      <c r="P536" s="185">
        <v>1.83E-4</v>
      </c>
      <c r="S536" s="175"/>
    </row>
    <row r="537" spans="1:19" x14ac:dyDescent="0.2">
      <c r="A537" s="172">
        <v>511</v>
      </c>
      <c r="B537" s="181">
        <v>15867423342592</v>
      </c>
      <c r="C537" s="182">
        <v>2</v>
      </c>
      <c r="D537" s="183" t="s">
        <v>238</v>
      </c>
      <c r="E537" s="184">
        <v>9.0000000000000002E-6</v>
      </c>
      <c r="F537" s="185">
        <v>7.6000000000000004E-5</v>
      </c>
      <c r="G537" s="181">
        <v>12352308928512</v>
      </c>
      <c r="H537" s="182">
        <v>2</v>
      </c>
      <c r="I537" s="183" t="s">
        <v>179</v>
      </c>
      <c r="J537" s="184">
        <v>1.5E-5</v>
      </c>
      <c r="K537" s="185">
        <v>1.22E-4</v>
      </c>
      <c r="L537" s="181">
        <v>3599227289600</v>
      </c>
      <c r="M537" s="182">
        <v>1</v>
      </c>
      <c r="N537" s="183" t="s">
        <v>1232</v>
      </c>
      <c r="O537" s="184">
        <v>0.49424400000000002</v>
      </c>
      <c r="P537" s="185">
        <v>670.70047099999999</v>
      </c>
      <c r="S537" s="175"/>
    </row>
    <row r="538" spans="1:19" x14ac:dyDescent="0.2">
      <c r="A538" s="172">
        <v>512</v>
      </c>
      <c r="B538" s="181">
        <v>7033889193984</v>
      </c>
      <c r="C538" s="182">
        <v>1</v>
      </c>
      <c r="D538" s="183" t="s">
        <v>1142</v>
      </c>
      <c r="E538" s="184">
        <v>0.50750499999999998</v>
      </c>
      <c r="F538" s="185">
        <v>696.47566500000005</v>
      </c>
      <c r="G538" s="181">
        <v>23668188110848</v>
      </c>
      <c r="H538" s="182">
        <v>1</v>
      </c>
      <c r="I538" s="183" t="s">
        <v>1179</v>
      </c>
      <c r="J538" s="184">
        <v>0.498415</v>
      </c>
      <c r="K538" s="185">
        <v>678.24283200000002</v>
      </c>
      <c r="L538" s="181">
        <v>2363678466048</v>
      </c>
      <c r="M538" s="182">
        <v>2</v>
      </c>
      <c r="N538" s="183" t="s">
        <v>225</v>
      </c>
      <c r="O538" s="184">
        <v>1.5E-5</v>
      </c>
      <c r="P538" s="185">
        <v>1.22E-4</v>
      </c>
      <c r="S538" s="175"/>
    </row>
    <row r="539" spans="1:19" x14ac:dyDescent="0.2">
      <c r="A539" s="172">
        <v>513</v>
      </c>
      <c r="B539" s="181">
        <v>4584697569280</v>
      </c>
      <c r="C539" s="182">
        <v>0</v>
      </c>
      <c r="D539" s="183" t="s">
        <v>1146</v>
      </c>
      <c r="E539" s="184">
        <v>0.373946</v>
      </c>
      <c r="F539" s="185">
        <v>311.62159800000001</v>
      </c>
      <c r="G539" s="181">
        <v>15756213878784</v>
      </c>
      <c r="H539" s="182">
        <v>1</v>
      </c>
      <c r="I539" s="183" t="s">
        <v>1180</v>
      </c>
      <c r="J539" s="184">
        <v>0.50983000000000001</v>
      </c>
      <c r="K539" s="185">
        <v>708.32902999999999</v>
      </c>
      <c r="L539" s="181">
        <v>3599824257024</v>
      </c>
      <c r="M539" s="182">
        <v>0</v>
      </c>
      <c r="N539" s="183" t="s">
        <v>1234</v>
      </c>
      <c r="O539" s="184">
        <v>0.37475399999999998</v>
      </c>
      <c r="P539" s="185">
        <v>312.861131</v>
      </c>
      <c r="S539" s="175"/>
    </row>
    <row r="540" spans="1:19" x14ac:dyDescent="0.2">
      <c r="A540" s="172">
        <v>514</v>
      </c>
      <c r="B540" s="181">
        <v>20729204932608</v>
      </c>
      <c r="C540" s="182">
        <v>1</v>
      </c>
      <c r="D540" s="183" t="s">
        <v>1149</v>
      </c>
      <c r="E540" s="184">
        <v>0.509135</v>
      </c>
      <c r="F540" s="185">
        <v>702.04960300000005</v>
      </c>
      <c r="G540" s="181">
        <v>738468790272</v>
      </c>
      <c r="H540" s="182">
        <v>0</v>
      </c>
      <c r="I540" s="183" t="s">
        <v>1182</v>
      </c>
      <c r="J540" s="184">
        <v>0.37384200000000001</v>
      </c>
      <c r="K540" s="185">
        <v>311.22539699999999</v>
      </c>
      <c r="L540" s="181">
        <v>2002489303040</v>
      </c>
      <c r="M540" s="182">
        <v>2</v>
      </c>
      <c r="N540" s="183" t="s">
        <v>227</v>
      </c>
      <c r="O540" s="184">
        <v>1.7E-5</v>
      </c>
      <c r="P540" s="185">
        <v>1.37E-4</v>
      </c>
      <c r="S540" s="175"/>
    </row>
    <row r="541" spans="1:19" x14ac:dyDescent="0.2">
      <c r="A541" s="172">
        <v>515</v>
      </c>
      <c r="B541" s="181">
        <v>6110203904000</v>
      </c>
      <c r="C541" s="182">
        <v>2</v>
      </c>
      <c r="D541" s="183" t="s">
        <v>227</v>
      </c>
      <c r="E541" s="184">
        <v>2.0999999999999999E-5</v>
      </c>
      <c r="F541" s="185">
        <v>1.6699999999999999E-4</v>
      </c>
      <c r="G541" s="181">
        <v>25656786771968</v>
      </c>
      <c r="H541" s="182">
        <v>0</v>
      </c>
      <c r="I541" s="183" t="s">
        <v>1183</v>
      </c>
      <c r="J541" s="184">
        <v>0.37212099999999998</v>
      </c>
      <c r="K541" s="185">
        <v>309.20922100000001</v>
      </c>
      <c r="L541" s="181">
        <v>3612135604224</v>
      </c>
      <c r="M541" s="182">
        <v>2</v>
      </c>
      <c r="N541" s="183" t="s">
        <v>253</v>
      </c>
      <c r="O541" s="184">
        <v>3.0000000000000001E-5</v>
      </c>
      <c r="P541" s="185">
        <v>2.4399999999999999E-4</v>
      </c>
      <c r="S541" s="175"/>
    </row>
    <row r="542" spans="1:19" x14ac:dyDescent="0.2">
      <c r="A542" s="172">
        <v>516</v>
      </c>
      <c r="B542" s="181">
        <v>14338742427648</v>
      </c>
      <c r="C542" s="182">
        <v>2</v>
      </c>
      <c r="D542" s="183" t="s">
        <v>276</v>
      </c>
      <c r="E542" s="184">
        <v>1.2999999999999999E-5</v>
      </c>
      <c r="F542" s="185">
        <v>1.06E-4</v>
      </c>
      <c r="G542" s="181">
        <v>21110150512640</v>
      </c>
      <c r="H542" s="182">
        <v>2</v>
      </c>
      <c r="I542" s="183" t="s">
        <v>245</v>
      </c>
      <c r="J542" s="184">
        <v>1.9999999999999999E-6</v>
      </c>
      <c r="K542" s="185">
        <v>1.5E-5</v>
      </c>
      <c r="L542" s="181">
        <v>4259634896896</v>
      </c>
      <c r="M542" s="182">
        <v>2</v>
      </c>
      <c r="N542" s="183" t="s">
        <v>233</v>
      </c>
      <c r="O542" s="184">
        <v>1.2999999999999999E-5</v>
      </c>
      <c r="P542" s="185">
        <v>1.06E-4</v>
      </c>
      <c r="S542" s="175"/>
    </row>
    <row r="543" spans="1:19" x14ac:dyDescent="0.2">
      <c r="A543" s="172">
        <v>517</v>
      </c>
      <c r="B543" s="181">
        <v>20901451366400</v>
      </c>
      <c r="C543" s="182">
        <v>0</v>
      </c>
      <c r="D543" s="183" t="s">
        <v>1151</v>
      </c>
      <c r="E543" s="184">
        <v>0.37495899999999999</v>
      </c>
      <c r="F543" s="185">
        <v>312.62379900000002</v>
      </c>
      <c r="G543" s="181">
        <v>28204084117504</v>
      </c>
      <c r="H543" s="182">
        <v>0</v>
      </c>
      <c r="I543" s="183" t="s">
        <v>1186</v>
      </c>
      <c r="J543" s="184">
        <v>0.37610100000000002</v>
      </c>
      <c r="K543" s="185">
        <v>314.576032</v>
      </c>
      <c r="L543" s="181">
        <v>591405391872</v>
      </c>
      <c r="M543" s="182">
        <v>0</v>
      </c>
      <c r="N543" s="183" t="s">
        <v>1237</v>
      </c>
      <c r="O543" s="184">
        <v>0.37954100000000002</v>
      </c>
      <c r="P543" s="185">
        <v>318.72541200000001</v>
      </c>
      <c r="S543" s="175"/>
    </row>
    <row r="544" spans="1:19" x14ac:dyDescent="0.2">
      <c r="A544" s="172">
        <v>518</v>
      </c>
      <c r="B544" s="181">
        <v>10924549931008</v>
      </c>
      <c r="C544" s="182">
        <v>1</v>
      </c>
      <c r="D544" s="183" t="s">
        <v>1152</v>
      </c>
      <c r="E544" s="184">
        <v>0.50039500000000003</v>
      </c>
      <c r="F544" s="185">
        <v>686.94163300000002</v>
      </c>
      <c r="G544" s="181">
        <v>4627274448896</v>
      </c>
      <c r="H544" s="182">
        <v>0</v>
      </c>
      <c r="I544" s="183" t="s">
        <v>1188</v>
      </c>
      <c r="J544" s="184">
        <v>0.37464700000000001</v>
      </c>
      <c r="K544" s="185">
        <v>312.66469000000001</v>
      </c>
      <c r="L544" s="181">
        <v>2277440954368</v>
      </c>
      <c r="M544" s="182">
        <v>1</v>
      </c>
      <c r="N544" s="183" t="s">
        <v>1238</v>
      </c>
      <c r="O544" s="184">
        <v>0.50444</v>
      </c>
      <c r="P544" s="185">
        <v>692.59679400000005</v>
      </c>
      <c r="S544" s="175"/>
    </row>
    <row r="545" spans="1:19" x14ac:dyDescent="0.2">
      <c r="A545" s="172">
        <v>519</v>
      </c>
      <c r="B545" s="181">
        <v>29715832446976</v>
      </c>
      <c r="C545" s="182">
        <v>0</v>
      </c>
      <c r="D545" s="183" t="s">
        <v>1153</v>
      </c>
      <c r="E545" s="184">
        <v>0.37217699999999998</v>
      </c>
      <c r="F545" s="185">
        <v>309.63840800000003</v>
      </c>
      <c r="G545" s="181">
        <v>14462192500736</v>
      </c>
      <c r="H545" s="182">
        <v>2</v>
      </c>
      <c r="I545" s="183" t="s">
        <v>241</v>
      </c>
      <c r="J545" s="184">
        <v>2.5999999999999998E-5</v>
      </c>
      <c r="K545" s="185">
        <v>2.13E-4</v>
      </c>
      <c r="L545" s="181">
        <v>3356220604416</v>
      </c>
      <c r="M545" s="182">
        <v>0</v>
      </c>
      <c r="N545" s="183" t="s">
        <v>1239</v>
      </c>
      <c r="O545" s="184">
        <v>0.37701299999999999</v>
      </c>
      <c r="P545" s="185">
        <v>315.84483399999999</v>
      </c>
      <c r="S545" s="175"/>
    </row>
    <row r="546" spans="1:19" x14ac:dyDescent="0.2">
      <c r="A546" s="172">
        <v>520</v>
      </c>
      <c r="B546" s="181">
        <v>26129246429184</v>
      </c>
      <c r="C546" s="182">
        <v>0</v>
      </c>
      <c r="D546" s="183" t="s">
        <v>1155</v>
      </c>
      <c r="E546" s="184">
        <v>0.37381999999999999</v>
      </c>
      <c r="F546" s="185">
        <v>311.43765999999999</v>
      </c>
      <c r="G546" s="181">
        <v>18599986454528</v>
      </c>
      <c r="H546" s="182">
        <v>2</v>
      </c>
      <c r="I546" s="183" t="s">
        <v>233</v>
      </c>
      <c r="J546" s="184">
        <v>4.3000000000000002E-5</v>
      </c>
      <c r="K546" s="185">
        <v>3.5E-4</v>
      </c>
      <c r="L546" s="181">
        <v>4296113176576</v>
      </c>
      <c r="M546" s="182">
        <v>2</v>
      </c>
      <c r="N546" s="183" t="s">
        <v>246</v>
      </c>
      <c r="O546" s="184">
        <v>1.1E-5</v>
      </c>
      <c r="P546" s="185">
        <v>9.1000000000000003E-5</v>
      </c>
      <c r="S546" s="175"/>
    </row>
    <row r="547" spans="1:19" x14ac:dyDescent="0.2">
      <c r="A547" s="172">
        <v>521</v>
      </c>
      <c r="B547" s="181">
        <v>18239207366656</v>
      </c>
      <c r="C547" s="182">
        <v>2</v>
      </c>
      <c r="D547" s="183" t="s">
        <v>263</v>
      </c>
      <c r="E547" s="184">
        <v>6.9999999999999999E-6</v>
      </c>
      <c r="F547" s="185">
        <v>6.0999999999999999E-5</v>
      </c>
      <c r="G547" s="181">
        <v>2265397231616</v>
      </c>
      <c r="H547" s="182">
        <v>2</v>
      </c>
      <c r="I547" s="183" t="s">
        <v>227</v>
      </c>
      <c r="J547" s="184">
        <v>2.4000000000000001E-5</v>
      </c>
      <c r="K547" s="185">
        <v>1.9799999999999999E-4</v>
      </c>
      <c r="L547" s="181">
        <v>5097347293184</v>
      </c>
      <c r="M547" s="182">
        <v>2</v>
      </c>
      <c r="N547" s="183" t="s">
        <v>253</v>
      </c>
      <c r="O547" s="184">
        <v>6.9999999999999999E-6</v>
      </c>
      <c r="P547" s="185">
        <v>6.0999999999999999E-5</v>
      </c>
      <c r="S547" s="175"/>
    </row>
    <row r="548" spans="1:19" x14ac:dyDescent="0.2">
      <c r="A548" s="172">
        <v>522</v>
      </c>
      <c r="B548" s="181">
        <v>10469453381632</v>
      </c>
      <c r="C548" s="182">
        <v>1</v>
      </c>
      <c r="D548" s="183" t="s">
        <v>1157</v>
      </c>
      <c r="E548" s="184">
        <v>0.501946</v>
      </c>
      <c r="F548" s="185">
        <v>680.46388200000001</v>
      </c>
      <c r="G548" s="181">
        <v>6637700882432</v>
      </c>
      <c r="H548" s="182">
        <v>2</v>
      </c>
      <c r="I548" s="183" t="s">
        <v>276</v>
      </c>
      <c r="J548" s="184">
        <v>5.0000000000000004E-6</v>
      </c>
      <c r="K548" s="185">
        <v>4.5000000000000003E-5</v>
      </c>
      <c r="L548" s="181">
        <v>2765883121664</v>
      </c>
      <c r="M548" s="182">
        <v>1</v>
      </c>
      <c r="N548" s="183" t="s">
        <v>1244</v>
      </c>
      <c r="O548" s="184">
        <v>0.48758800000000002</v>
      </c>
      <c r="P548" s="185">
        <v>653.88383499999998</v>
      </c>
      <c r="S548" s="175"/>
    </row>
    <row r="549" spans="1:19" x14ac:dyDescent="0.2">
      <c r="A549" s="172">
        <v>523</v>
      </c>
      <c r="B549" s="181">
        <v>14059789385728</v>
      </c>
      <c r="C549" s="182">
        <v>2</v>
      </c>
      <c r="D549" s="183" t="s">
        <v>253</v>
      </c>
      <c r="E549" s="184">
        <v>1.5E-5</v>
      </c>
      <c r="F549" s="185">
        <v>1.22E-4</v>
      </c>
      <c r="G549" s="181">
        <v>21996173418496</v>
      </c>
      <c r="H549" s="182">
        <v>0</v>
      </c>
      <c r="I549" s="183" t="s">
        <v>1196</v>
      </c>
      <c r="J549" s="184">
        <v>0.37296400000000002</v>
      </c>
      <c r="K549" s="185">
        <v>310.80584399999998</v>
      </c>
      <c r="L549" s="181">
        <v>3703482531840</v>
      </c>
      <c r="M549" s="182">
        <v>0</v>
      </c>
      <c r="N549" s="183" t="s">
        <v>1245</v>
      </c>
      <c r="O549" s="184">
        <v>0.37045699999999998</v>
      </c>
      <c r="P549" s="185">
        <v>307.63824199999999</v>
      </c>
      <c r="S549" s="175"/>
    </row>
    <row r="550" spans="1:19" x14ac:dyDescent="0.2">
      <c r="A550" s="172">
        <v>524</v>
      </c>
      <c r="B550" s="181">
        <v>16577829888000</v>
      </c>
      <c r="C550" s="182">
        <v>2</v>
      </c>
      <c r="D550" s="183" t="s">
        <v>245</v>
      </c>
      <c r="E550" s="184">
        <v>9.0000000000000002E-6</v>
      </c>
      <c r="F550" s="185">
        <v>7.6000000000000004E-5</v>
      </c>
      <c r="G550" s="181">
        <v>2207669411840</v>
      </c>
      <c r="H550" s="182">
        <v>0</v>
      </c>
      <c r="I550" s="183" t="s">
        <v>1197</v>
      </c>
      <c r="J550" s="184">
        <v>0.37513299999999999</v>
      </c>
      <c r="K550" s="185">
        <v>313.54786899999999</v>
      </c>
      <c r="L550" s="181">
        <v>2871749427200</v>
      </c>
      <c r="M550" s="182">
        <v>2</v>
      </c>
      <c r="N550" s="183" t="s">
        <v>224</v>
      </c>
      <c r="O550" s="184">
        <v>6.9999999999999999E-6</v>
      </c>
      <c r="P550" s="185">
        <v>6.0999999999999999E-5</v>
      </c>
      <c r="S550" s="175"/>
    </row>
    <row r="551" spans="1:19" x14ac:dyDescent="0.2">
      <c r="A551" s="172">
        <v>525</v>
      </c>
      <c r="B551" s="181">
        <v>17905138147328</v>
      </c>
      <c r="C551" s="182">
        <v>2</v>
      </c>
      <c r="D551" s="183" t="s">
        <v>246</v>
      </c>
      <c r="E551" s="184">
        <v>1.1E-5</v>
      </c>
      <c r="F551" s="185">
        <v>9.1000000000000003E-5</v>
      </c>
      <c r="G551" s="181">
        <v>18735371313152</v>
      </c>
      <c r="H551" s="182">
        <v>2</v>
      </c>
      <c r="I551" s="183" t="s">
        <v>272</v>
      </c>
      <c r="J551" s="184">
        <v>1.2999999999999999E-5</v>
      </c>
      <c r="K551" s="185">
        <v>1.06E-4</v>
      </c>
      <c r="L551" s="181">
        <v>3723153465344</v>
      </c>
      <c r="M551" s="182">
        <v>1</v>
      </c>
      <c r="N551" s="183" t="s">
        <v>1248</v>
      </c>
      <c r="O551" s="184">
        <v>0.49487799999999998</v>
      </c>
      <c r="P551" s="185">
        <v>672.27041899999995</v>
      </c>
      <c r="S551" s="175"/>
    </row>
    <row r="552" spans="1:19" x14ac:dyDescent="0.2">
      <c r="A552" s="172">
        <v>526</v>
      </c>
      <c r="B552" s="181">
        <v>15022470397952</v>
      </c>
      <c r="C552" s="182">
        <v>2</v>
      </c>
      <c r="D552" s="183" t="s">
        <v>239</v>
      </c>
      <c r="E552" s="184">
        <v>3.4E-5</v>
      </c>
      <c r="F552" s="185">
        <v>2.7399999999999999E-4</v>
      </c>
      <c r="G552" s="181">
        <v>13262982512640</v>
      </c>
      <c r="H552" s="182">
        <v>0</v>
      </c>
      <c r="I552" s="183" t="s">
        <v>1200</v>
      </c>
      <c r="J552" s="184">
        <v>0.37359199999999998</v>
      </c>
      <c r="K552" s="185">
        <v>311.37649900000002</v>
      </c>
      <c r="L552" s="181">
        <v>568694702080</v>
      </c>
      <c r="M552" s="182">
        <v>2</v>
      </c>
      <c r="N552" s="183" t="s">
        <v>241</v>
      </c>
      <c r="O552" s="184">
        <v>6.9999999999999999E-6</v>
      </c>
      <c r="P552" s="185">
        <v>6.0999999999999999E-5</v>
      </c>
      <c r="S552" s="175"/>
    </row>
    <row r="553" spans="1:19" x14ac:dyDescent="0.2">
      <c r="A553" s="172">
        <v>527</v>
      </c>
      <c r="B553" s="181">
        <v>636492292096</v>
      </c>
      <c r="C553" s="182">
        <v>1</v>
      </c>
      <c r="D553" s="183" t="s">
        <v>1160</v>
      </c>
      <c r="E553" s="184">
        <v>0.50053800000000004</v>
      </c>
      <c r="F553" s="185">
        <v>686.09458900000004</v>
      </c>
      <c r="G553" s="181">
        <v>28995306332160</v>
      </c>
      <c r="H553" s="182">
        <v>2</v>
      </c>
      <c r="I553" s="183" t="s">
        <v>179</v>
      </c>
      <c r="J553" s="184">
        <v>3.0000000000000001E-6</v>
      </c>
      <c r="K553" s="185">
        <v>3.0000000000000001E-5</v>
      </c>
      <c r="L553" s="181">
        <v>1059577479168</v>
      </c>
      <c r="M553" s="182">
        <v>0</v>
      </c>
      <c r="N553" s="183" t="s">
        <v>1249</v>
      </c>
      <c r="O553" s="184">
        <v>0.37681900000000002</v>
      </c>
      <c r="P553" s="185">
        <v>315.16397799999999</v>
      </c>
      <c r="S553" s="175"/>
    </row>
    <row r="554" spans="1:19" x14ac:dyDescent="0.2">
      <c r="A554" s="172">
        <v>528</v>
      </c>
      <c r="B554" s="181">
        <v>16291202048000</v>
      </c>
      <c r="C554" s="182">
        <v>1</v>
      </c>
      <c r="D554" s="183" t="s">
        <v>1164</v>
      </c>
      <c r="E554" s="184">
        <v>0.49005500000000002</v>
      </c>
      <c r="F554" s="185">
        <v>661.66859599999998</v>
      </c>
      <c r="G554" s="181">
        <v>5658976444416</v>
      </c>
      <c r="H554" s="182">
        <v>2</v>
      </c>
      <c r="I554" s="183" t="s">
        <v>263</v>
      </c>
      <c r="J554" s="184">
        <v>0</v>
      </c>
      <c r="K554" s="185">
        <v>0</v>
      </c>
      <c r="L554" s="181">
        <v>5922033172480</v>
      </c>
      <c r="M554" s="182">
        <v>2</v>
      </c>
      <c r="N554" s="183" t="s">
        <v>235</v>
      </c>
      <c r="O554" s="184">
        <v>2.4000000000000001E-5</v>
      </c>
      <c r="P554" s="185">
        <v>1.9799999999999999E-4</v>
      </c>
      <c r="S554" s="175"/>
    </row>
    <row r="555" spans="1:19" x14ac:dyDescent="0.2">
      <c r="A555" s="172">
        <v>529</v>
      </c>
      <c r="B555" s="181">
        <v>14336316399616</v>
      </c>
      <c r="C555" s="182">
        <v>0</v>
      </c>
      <c r="D555" s="183" t="s">
        <v>1165</v>
      </c>
      <c r="E555" s="184">
        <v>0.37158799999999997</v>
      </c>
      <c r="F555" s="185">
        <v>309.31813399999999</v>
      </c>
      <c r="G555" s="181">
        <v>18115749478400</v>
      </c>
      <c r="H555" s="182">
        <v>1</v>
      </c>
      <c r="I555" s="183" t="s">
        <v>1208</v>
      </c>
      <c r="J555" s="184">
        <v>0.51886299999999996</v>
      </c>
      <c r="K555" s="185">
        <v>721.56838200000004</v>
      </c>
      <c r="L555" s="181">
        <v>5863078453248</v>
      </c>
      <c r="M555" s="182">
        <v>2</v>
      </c>
      <c r="N555" s="183" t="s">
        <v>241</v>
      </c>
      <c r="O555" s="184">
        <v>0</v>
      </c>
      <c r="P555" s="185">
        <v>0</v>
      </c>
      <c r="S555" s="175"/>
    </row>
    <row r="556" spans="1:19" x14ac:dyDescent="0.2">
      <c r="A556" s="172">
        <v>530</v>
      </c>
      <c r="B556" s="181">
        <v>19921392615424</v>
      </c>
      <c r="C556" s="182">
        <v>2</v>
      </c>
      <c r="D556" s="183" t="s">
        <v>272</v>
      </c>
      <c r="E556" s="184">
        <v>5.0000000000000004E-6</v>
      </c>
      <c r="F556" s="185">
        <v>4.5000000000000003E-5</v>
      </c>
      <c r="G556" s="181">
        <v>24695318388736</v>
      </c>
      <c r="H556" s="182">
        <v>0</v>
      </c>
      <c r="I556" s="183" t="s">
        <v>1219</v>
      </c>
      <c r="J556" s="184">
        <v>0.371637</v>
      </c>
      <c r="K556" s="185">
        <v>308.47532000000001</v>
      </c>
      <c r="L556" s="181">
        <v>5504202440704</v>
      </c>
      <c r="M556" s="182">
        <v>0</v>
      </c>
      <c r="N556" s="183" t="s">
        <v>1251</v>
      </c>
      <c r="O556" s="184">
        <v>0.37375700000000001</v>
      </c>
      <c r="P556" s="185">
        <v>311.34898600000002</v>
      </c>
      <c r="S556" s="175"/>
    </row>
    <row r="557" spans="1:19" x14ac:dyDescent="0.2">
      <c r="A557" s="172">
        <v>531</v>
      </c>
      <c r="B557" s="181">
        <v>834322014208</v>
      </c>
      <c r="C557" s="182">
        <v>1</v>
      </c>
      <c r="D557" s="183" t="s">
        <v>1167</v>
      </c>
      <c r="E557" s="184">
        <v>0.51040399999999997</v>
      </c>
      <c r="F557" s="185">
        <v>700.26245900000004</v>
      </c>
      <c r="G557" s="181">
        <v>25343883599872</v>
      </c>
      <c r="H557" s="182">
        <v>1</v>
      </c>
      <c r="I557" s="183" t="s">
        <v>1223</v>
      </c>
      <c r="J557" s="184">
        <v>0.50128099999999998</v>
      </c>
      <c r="K557" s="185">
        <v>684.64147200000002</v>
      </c>
      <c r="L557" s="181">
        <v>5602317492224</v>
      </c>
      <c r="M557" s="182">
        <v>2</v>
      </c>
      <c r="N557" s="183" t="s">
        <v>244</v>
      </c>
      <c r="O557" s="184">
        <v>1.7E-5</v>
      </c>
      <c r="P557" s="185">
        <v>1.37E-4</v>
      </c>
      <c r="S557" s="175"/>
    </row>
    <row r="558" spans="1:19" x14ac:dyDescent="0.2">
      <c r="A558" s="172">
        <v>532</v>
      </c>
      <c r="B558" s="181">
        <v>29091126206464</v>
      </c>
      <c r="C558" s="182">
        <v>2</v>
      </c>
      <c r="D558" s="183" t="s">
        <v>244</v>
      </c>
      <c r="E558" s="184">
        <v>2.4000000000000001E-5</v>
      </c>
      <c r="F558" s="185">
        <v>1.9799999999999999E-4</v>
      </c>
      <c r="G558" s="181">
        <v>19793371136000</v>
      </c>
      <c r="H558" s="182">
        <v>0</v>
      </c>
      <c r="I558" s="183" t="s">
        <v>1225</v>
      </c>
      <c r="J558" s="184">
        <v>0.37399700000000002</v>
      </c>
      <c r="K558" s="185">
        <v>311.54494899999997</v>
      </c>
      <c r="L558" s="181">
        <v>4954623565824</v>
      </c>
      <c r="M558" s="182">
        <v>0</v>
      </c>
      <c r="N558" s="183" t="s">
        <v>1252</v>
      </c>
      <c r="O558" s="184">
        <v>0.37259500000000001</v>
      </c>
      <c r="P558" s="185">
        <v>310.11124699999999</v>
      </c>
      <c r="S558" s="175"/>
    </row>
    <row r="559" spans="1:19" x14ac:dyDescent="0.2">
      <c r="A559" s="172">
        <v>533</v>
      </c>
      <c r="B559" s="181">
        <v>28433909981184</v>
      </c>
      <c r="C559" s="182">
        <v>2</v>
      </c>
      <c r="D559" s="183" t="s">
        <v>253</v>
      </c>
      <c r="E559" s="184">
        <v>1.9000000000000001E-5</v>
      </c>
      <c r="F559" s="185">
        <v>1.5200000000000001E-4</v>
      </c>
      <c r="G559" s="181">
        <v>13010380914688</v>
      </c>
      <c r="H559" s="182">
        <v>0</v>
      </c>
      <c r="I559" s="183" t="s">
        <v>1226</v>
      </c>
      <c r="J559" s="184">
        <v>0.37627100000000002</v>
      </c>
      <c r="K559" s="185">
        <v>314.80662000000001</v>
      </c>
      <c r="L559" s="181">
        <v>4424109989888</v>
      </c>
      <c r="M559" s="182">
        <v>0</v>
      </c>
      <c r="N559" s="183" t="s">
        <v>1253</v>
      </c>
      <c r="O559" s="184">
        <v>0.372639</v>
      </c>
      <c r="P559" s="185">
        <v>310.567137</v>
      </c>
      <c r="S559" s="175"/>
    </row>
    <row r="560" spans="1:19" x14ac:dyDescent="0.2">
      <c r="A560" s="172">
        <v>534</v>
      </c>
      <c r="B560" s="181">
        <v>15827387031552</v>
      </c>
      <c r="C560" s="182">
        <v>2</v>
      </c>
      <c r="D560" s="183" t="s">
        <v>225</v>
      </c>
      <c r="E560" s="184">
        <v>2.5999999999999998E-5</v>
      </c>
      <c r="F560" s="185">
        <v>2.13E-4</v>
      </c>
      <c r="G560" s="181">
        <v>19596632924160</v>
      </c>
      <c r="H560" s="182">
        <v>0</v>
      </c>
      <c r="I560" s="183" t="s">
        <v>1227</v>
      </c>
      <c r="J560" s="184">
        <v>0.38014199999999998</v>
      </c>
      <c r="K560" s="185">
        <v>320.17788100000001</v>
      </c>
      <c r="L560" s="181">
        <v>6081653358592</v>
      </c>
      <c r="M560" s="182">
        <v>0</v>
      </c>
      <c r="N560" s="183" t="s">
        <v>1256</v>
      </c>
      <c r="O560" s="184">
        <v>0.374755</v>
      </c>
      <c r="P560" s="185">
        <v>312.88265100000001</v>
      </c>
      <c r="S560" s="175"/>
    </row>
    <row r="561" spans="1:19" x14ac:dyDescent="0.2">
      <c r="A561" s="172">
        <v>535</v>
      </c>
      <c r="B561" s="181">
        <v>12685965647872</v>
      </c>
      <c r="C561" s="182">
        <v>1</v>
      </c>
      <c r="D561" s="183" t="s">
        <v>1173</v>
      </c>
      <c r="E561" s="184">
        <v>0.50809599999999999</v>
      </c>
      <c r="F561" s="185">
        <v>700.00458900000001</v>
      </c>
      <c r="G561" s="181">
        <v>13737792741376</v>
      </c>
      <c r="H561" s="182">
        <v>0</v>
      </c>
      <c r="I561" s="183" t="s">
        <v>1229</v>
      </c>
      <c r="J561" s="184">
        <v>0.37302200000000002</v>
      </c>
      <c r="K561" s="185">
        <v>311.510424</v>
      </c>
      <c r="L561" s="181">
        <v>6284739731456</v>
      </c>
      <c r="M561" s="182">
        <v>2</v>
      </c>
      <c r="N561" s="183" t="s">
        <v>227</v>
      </c>
      <c r="O561" s="184">
        <v>2.8E-5</v>
      </c>
      <c r="P561" s="185">
        <v>2.2800000000000001E-4</v>
      </c>
      <c r="S561" s="175"/>
    </row>
    <row r="562" spans="1:19" x14ac:dyDescent="0.2">
      <c r="A562" s="172">
        <v>536</v>
      </c>
      <c r="B562" s="181">
        <v>13017680101376</v>
      </c>
      <c r="C562" s="182">
        <v>2</v>
      </c>
      <c r="D562" s="183" t="s">
        <v>246</v>
      </c>
      <c r="E562" s="184">
        <v>6.9999999999999999E-6</v>
      </c>
      <c r="F562" s="185">
        <v>6.0999999999999999E-5</v>
      </c>
      <c r="G562" s="181">
        <v>7630326718464</v>
      </c>
      <c r="H562" s="182">
        <v>0</v>
      </c>
      <c r="I562" s="183" t="s">
        <v>1230</v>
      </c>
      <c r="J562" s="184">
        <v>0.374025</v>
      </c>
      <c r="K562" s="185">
        <v>312.16062099999999</v>
      </c>
      <c r="L562" s="181">
        <v>3049276407808</v>
      </c>
      <c r="M562" s="182">
        <v>0</v>
      </c>
      <c r="N562" s="183" t="s">
        <v>1264</v>
      </c>
      <c r="O562" s="184">
        <v>0.37526700000000002</v>
      </c>
      <c r="P562" s="185">
        <v>313.23544299999998</v>
      </c>
      <c r="S562" s="175"/>
    </row>
    <row r="563" spans="1:19" x14ac:dyDescent="0.2">
      <c r="A563" s="172">
        <v>537</v>
      </c>
      <c r="B563" s="181">
        <v>7288215961600</v>
      </c>
      <c r="C563" s="182">
        <v>2</v>
      </c>
      <c r="D563" s="183" t="s">
        <v>225</v>
      </c>
      <c r="E563" s="184">
        <v>6.9999999999999999E-6</v>
      </c>
      <c r="F563" s="185">
        <v>6.0999999999999999E-5</v>
      </c>
      <c r="G563" s="181">
        <v>2926840299520</v>
      </c>
      <c r="H563" s="182">
        <v>1</v>
      </c>
      <c r="I563" s="183" t="s">
        <v>1231</v>
      </c>
      <c r="J563" s="184">
        <v>0.50338799999999995</v>
      </c>
      <c r="K563" s="185">
        <v>680.87457400000005</v>
      </c>
      <c r="L563" s="181">
        <v>1098414858240</v>
      </c>
      <c r="M563" s="182">
        <v>2</v>
      </c>
      <c r="N563" s="183" t="s">
        <v>263</v>
      </c>
      <c r="O563" s="184">
        <v>0</v>
      </c>
      <c r="P563" s="185">
        <v>0</v>
      </c>
      <c r="S563" s="175"/>
    </row>
    <row r="564" spans="1:19" x14ac:dyDescent="0.2">
      <c r="A564" s="172">
        <v>538</v>
      </c>
      <c r="B564" s="181">
        <v>2605149913088</v>
      </c>
      <c r="C564" s="182">
        <v>0</v>
      </c>
      <c r="D564" s="183" t="s">
        <v>1178</v>
      </c>
      <c r="E564" s="184">
        <v>0.37451400000000001</v>
      </c>
      <c r="F564" s="185">
        <v>312.22450800000001</v>
      </c>
      <c r="G564" s="181">
        <v>27030230114304</v>
      </c>
      <c r="H564" s="182">
        <v>2</v>
      </c>
      <c r="I564" s="183" t="s">
        <v>239</v>
      </c>
      <c r="J564" s="184">
        <v>0</v>
      </c>
      <c r="K564" s="185">
        <v>0</v>
      </c>
      <c r="L564" s="181">
        <v>4790750789632</v>
      </c>
      <c r="M564" s="182">
        <v>0</v>
      </c>
      <c r="N564" s="183" t="s">
        <v>1269</v>
      </c>
      <c r="O564" s="184">
        <v>0.37356800000000001</v>
      </c>
      <c r="P564" s="185">
        <v>312.12161900000001</v>
      </c>
      <c r="S564" s="175"/>
    </row>
    <row r="565" spans="1:19" x14ac:dyDescent="0.2">
      <c r="A565" s="172">
        <v>539</v>
      </c>
      <c r="B565" s="181">
        <v>26250584760320</v>
      </c>
      <c r="C565" s="182">
        <v>2</v>
      </c>
      <c r="D565" s="183" t="s">
        <v>276</v>
      </c>
      <c r="E565" s="184">
        <v>5.0000000000000004E-6</v>
      </c>
      <c r="F565" s="185">
        <v>4.5000000000000003E-5</v>
      </c>
      <c r="G565" s="181">
        <v>4374259580928</v>
      </c>
      <c r="H565" s="182">
        <v>2</v>
      </c>
      <c r="I565" s="183" t="s">
        <v>179</v>
      </c>
      <c r="J565" s="184">
        <v>0</v>
      </c>
      <c r="K565" s="185">
        <v>0</v>
      </c>
      <c r="L565" s="181">
        <v>2244155883520</v>
      </c>
      <c r="M565" s="182">
        <v>0</v>
      </c>
      <c r="N565" s="183" t="s">
        <v>1276</v>
      </c>
      <c r="O565" s="184">
        <v>0.37235200000000002</v>
      </c>
      <c r="P565" s="185">
        <v>310.61470800000001</v>
      </c>
      <c r="S565" s="175"/>
    </row>
    <row r="566" spans="1:19" x14ac:dyDescent="0.2">
      <c r="A566" s="172">
        <v>540</v>
      </c>
      <c r="B566" s="181">
        <v>22780558876672</v>
      </c>
      <c r="C566" s="182">
        <v>0</v>
      </c>
      <c r="D566" s="183" t="s">
        <v>1181</v>
      </c>
      <c r="E566" s="184">
        <v>0.373502</v>
      </c>
      <c r="F566" s="185">
        <v>311.01347099999998</v>
      </c>
      <c r="G566" s="181">
        <v>5559021510656</v>
      </c>
      <c r="H566" s="182">
        <v>0</v>
      </c>
      <c r="I566" s="183" t="s">
        <v>1235</v>
      </c>
      <c r="J566" s="184">
        <v>0.375446</v>
      </c>
      <c r="K566" s="185">
        <v>313.06691000000001</v>
      </c>
      <c r="L566" s="181">
        <v>3010070904832</v>
      </c>
      <c r="M566" s="182">
        <v>1</v>
      </c>
      <c r="N566" s="183" t="s">
        <v>1277</v>
      </c>
      <c r="O566" s="184">
        <v>0.50531199999999998</v>
      </c>
      <c r="P566" s="185">
        <v>691.31932600000005</v>
      </c>
      <c r="S566" s="175"/>
    </row>
    <row r="567" spans="1:19" x14ac:dyDescent="0.2">
      <c r="A567" s="172">
        <v>541</v>
      </c>
      <c r="B567" s="181">
        <v>21247618998272</v>
      </c>
      <c r="C567" s="182">
        <v>2</v>
      </c>
      <c r="D567" s="183" t="s">
        <v>238</v>
      </c>
      <c r="E567" s="184">
        <v>1.7E-5</v>
      </c>
      <c r="F567" s="185">
        <v>1.37E-4</v>
      </c>
      <c r="G567" s="181">
        <v>9200212041728</v>
      </c>
      <c r="H567" s="182">
        <v>2</v>
      </c>
      <c r="I567" s="183" t="s">
        <v>179</v>
      </c>
      <c r="J567" s="184">
        <v>0</v>
      </c>
      <c r="K567" s="185">
        <v>0</v>
      </c>
      <c r="L567" s="181">
        <v>3817785057280</v>
      </c>
      <c r="M567" s="182">
        <v>0</v>
      </c>
      <c r="N567" s="183" t="s">
        <v>1279</v>
      </c>
      <c r="O567" s="184">
        <v>0.37616100000000002</v>
      </c>
      <c r="P567" s="185">
        <v>314.28907800000002</v>
      </c>
      <c r="S567" s="175"/>
    </row>
    <row r="568" spans="1:19" x14ac:dyDescent="0.2">
      <c r="A568" s="172">
        <v>542</v>
      </c>
      <c r="B568" s="181">
        <v>7620283858944</v>
      </c>
      <c r="C568" s="182">
        <v>2</v>
      </c>
      <c r="D568" s="183" t="s">
        <v>276</v>
      </c>
      <c r="E568" s="184">
        <v>1.7E-5</v>
      </c>
      <c r="F568" s="185">
        <v>1.37E-4</v>
      </c>
      <c r="G568" s="181">
        <v>14402616557568</v>
      </c>
      <c r="H568" s="182">
        <v>0</v>
      </c>
      <c r="I568" s="183" t="s">
        <v>1236</v>
      </c>
      <c r="J568" s="184">
        <v>0.37454199999999999</v>
      </c>
      <c r="K568" s="185">
        <v>312.87095599999998</v>
      </c>
      <c r="L568" s="181">
        <v>6024848523264</v>
      </c>
      <c r="M568" s="182">
        <v>1</v>
      </c>
      <c r="N568" s="183" t="s">
        <v>1282</v>
      </c>
      <c r="O568" s="184">
        <v>0.49284699999999998</v>
      </c>
      <c r="P568" s="185">
        <v>669.15619100000004</v>
      </c>
      <c r="S568" s="175"/>
    </row>
    <row r="569" spans="1:19" x14ac:dyDescent="0.2">
      <c r="A569" s="172">
        <v>543</v>
      </c>
      <c r="B569" s="181">
        <v>11150213324800</v>
      </c>
      <c r="C569" s="182">
        <v>2</v>
      </c>
      <c r="D569" s="183" t="s">
        <v>238</v>
      </c>
      <c r="E569" s="184">
        <v>2.0999999999999999E-5</v>
      </c>
      <c r="F569" s="185">
        <v>1.6699999999999999E-4</v>
      </c>
      <c r="G569" s="181">
        <v>15505977335808</v>
      </c>
      <c r="H569" s="182">
        <v>2</v>
      </c>
      <c r="I569" s="183" t="s">
        <v>227</v>
      </c>
      <c r="J569" s="184">
        <v>1.2999999999999999E-5</v>
      </c>
      <c r="K569" s="185">
        <v>1.06E-4</v>
      </c>
      <c r="L569" s="181">
        <v>1088102154240</v>
      </c>
      <c r="M569" s="182">
        <v>2</v>
      </c>
      <c r="N569" s="183" t="s">
        <v>179</v>
      </c>
      <c r="O569" s="184">
        <v>2.5999999999999998E-5</v>
      </c>
      <c r="P569" s="185">
        <v>2.13E-4</v>
      </c>
      <c r="S569" s="175"/>
    </row>
    <row r="570" spans="1:19" x14ac:dyDescent="0.2">
      <c r="A570" s="172">
        <v>544</v>
      </c>
      <c r="B570" s="181">
        <v>12703461466112</v>
      </c>
      <c r="C570" s="182">
        <v>2</v>
      </c>
      <c r="D570" s="183" t="s">
        <v>239</v>
      </c>
      <c r="E570" s="184">
        <v>1.1E-5</v>
      </c>
      <c r="F570" s="185">
        <v>9.1000000000000003E-5</v>
      </c>
      <c r="G570" s="181">
        <v>22866152833024</v>
      </c>
      <c r="H570" s="182">
        <v>2</v>
      </c>
      <c r="I570" s="183" t="s">
        <v>225</v>
      </c>
      <c r="J570" s="184">
        <v>0</v>
      </c>
      <c r="K570" s="185">
        <v>0</v>
      </c>
      <c r="L570" s="181">
        <v>279704911872</v>
      </c>
      <c r="M570" s="182">
        <v>2</v>
      </c>
      <c r="N570" s="183" t="s">
        <v>238</v>
      </c>
      <c r="O570" s="184">
        <v>9.0000000000000002E-6</v>
      </c>
      <c r="P570" s="185">
        <v>7.6000000000000004E-5</v>
      </c>
      <c r="S570" s="175"/>
    </row>
    <row r="571" spans="1:19" x14ac:dyDescent="0.2">
      <c r="A571" s="172">
        <v>545</v>
      </c>
      <c r="B571" s="181">
        <v>21675208876032</v>
      </c>
      <c r="C571" s="182">
        <v>0</v>
      </c>
      <c r="D571" s="183" t="s">
        <v>1184</v>
      </c>
      <c r="E571" s="184">
        <v>0.37551899999999999</v>
      </c>
      <c r="F571" s="185">
        <v>313.53706099999999</v>
      </c>
      <c r="G571" s="181">
        <v>8792077328384</v>
      </c>
      <c r="H571" s="182">
        <v>1</v>
      </c>
      <c r="I571" s="183" t="s">
        <v>1240</v>
      </c>
      <c r="J571" s="184">
        <v>0.50103699999999995</v>
      </c>
      <c r="K571" s="185">
        <v>688.34332700000004</v>
      </c>
      <c r="L571" s="181">
        <v>5717121826816</v>
      </c>
      <c r="M571" s="182">
        <v>0</v>
      </c>
      <c r="N571" s="183" t="s">
        <v>1285</v>
      </c>
      <c r="O571" s="184">
        <v>0.376556</v>
      </c>
      <c r="P571" s="185">
        <v>315.33401700000002</v>
      </c>
      <c r="S571" s="175"/>
    </row>
    <row r="572" spans="1:19" x14ac:dyDescent="0.2">
      <c r="A572" s="172">
        <v>546</v>
      </c>
      <c r="B572" s="181">
        <v>22397839253504</v>
      </c>
      <c r="C572" s="182">
        <v>2</v>
      </c>
      <c r="D572" s="183" t="s">
        <v>227</v>
      </c>
      <c r="E572" s="184">
        <v>4.3000000000000002E-5</v>
      </c>
      <c r="F572" s="185">
        <v>3.5E-4</v>
      </c>
      <c r="G572" s="181">
        <v>25448671420416</v>
      </c>
      <c r="H572" s="182">
        <v>2</v>
      </c>
      <c r="I572" s="183" t="s">
        <v>179</v>
      </c>
      <c r="J572" s="184">
        <v>0</v>
      </c>
      <c r="K572" s="185">
        <v>0</v>
      </c>
      <c r="L572" s="181">
        <v>5166136303616</v>
      </c>
      <c r="M572" s="182">
        <v>2</v>
      </c>
      <c r="N572" s="183" t="s">
        <v>245</v>
      </c>
      <c r="O572" s="184">
        <v>1.2999999999999999E-5</v>
      </c>
      <c r="P572" s="185">
        <v>1.06E-4</v>
      </c>
      <c r="S572" s="175"/>
    </row>
    <row r="573" spans="1:19" x14ac:dyDescent="0.2">
      <c r="A573" s="172">
        <v>547</v>
      </c>
      <c r="B573" s="181">
        <v>21783811801088</v>
      </c>
      <c r="C573" s="182">
        <v>0</v>
      </c>
      <c r="D573" s="183" t="s">
        <v>1187</v>
      </c>
      <c r="E573" s="184">
        <v>0.37483899999999998</v>
      </c>
      <c r="F573" s="185">
        <v>313.135535</v>
      </c>
      <c r="G573" s="181">
        <v>17438202281984</v>
      </c>
      <c r="H573" s="182">
        <v>0</v>
      </c>
      <c r="I573" s="183" t="s">
        <v>1242</v>
      </c>
      <c r="J573" s="184">
        <v>0.37210700000000002</v>
      </c>
      <c r="K573" s="185">
        <v>309.25671699999998</v>
      </c>
      <c r="L573" s="181">
        <v>1644575735808</v>
      </c>
      <c r="M573" s="182">
        <v>0</v>
      </c>
      <c r="N573" s="183" t="s">
        <v>1291</v>
      </c>
      <c r="O573" s="184">
        <v>0.371529</v>
      </c>
      <c r="P573" s="185">
        <v>308.68795899999998</v>
      </c>
      <c r="S573" s="175"/>
    </row>
    <row r="574" spans="1:19" x14ac:dyDescent="0.2">
      <c r="A574" s="172">
        <v>548</v>
      </c>
      <c r="B574" s="181">
        <v>29773765271552</v>
      </c>
      <c r="C574" s="182">
        <v>0</v>
      </c>
      <c r="D574" s="183" t="s">
        <v>1189</v>
      </c>
      <c r="E574" s="184">
        <v>0.372807</v>
      </c>
      <c r="F574" s="185">
        <v>310.62516199999999</v>
      </c>
      <c r="G574" s="181">
        <v>14614126346240</v>
      </c>
      <c r="H574" s="182">
        <v>2</v>
      </c>
      <c r="I574" s="183" t="s">
        <v>238</v>
      </c>
      <c r="J574" s="184">
        <v>9.0000000000000002E-6</v>
      </c>
      <c r="K574" s="185">
        <v>7.6000000000000004E-5</v>
      </c>
      <c r="L574" s="181">
        <v>5982058110976</v>
      </c>
      <c r="M574" s="182">
        <v>1</v>
      </c>
      <c r="N574" s="183" t="s">
        <v>1294</v>
      </c>
      <c r="O574" s="184">
        <v>0.493307</v>
      </c>
      <c r="P574" s="185">
        <v>674.76292999999998</v>
      </c>
      <c r="S574" s="175"/>
    </row>
    <row r="575" spans="1:19" x14ac:dyDescent="0.2">
      <c r="A575" s="172">
        <v>549</v>
      </c>
      <c r="B575" s="181">
        <v>1402646315008</v>
      </c>
      <c r="C575" s="182">
        <v>0</v>
      </c>
      <c r="D575" s="183" t="s">
        <v>1190</v>
      </c>
      <c r="E575" s="184">
        <v>0.37390800000000002</v>
      </c>
      <c r="F575" s="185">
        <v>312.10976499999998</v>
      </c>
      <c r="G575" s="181">
        <v>5810760065024</v>
      </c>
      <c r="H575" s="182">
        <v>2</v>
      </c>
      <c r="I575" s="183" t="s">
        <v>225</v>
      </c>
      <c r="J575" s="184">
        <v>0</v>
      </c>
      <c r="K575" s="185">
        <v>0</v>
      </c>
      <c r="L575" s="181">
        <v>1533642981376</v>
      </c>
      <c r="M575" s="182">
        <v>1</v>
      </c>
      <c r="N575" s="183" t="s">
        <v>1297</v>
      </c>
      <c r="O575" s="184">
        <v>0.50431700000000002</v>
      </c>
      <c r="P575" s="185">
        <v>693.831276</v>
      </c>
      <c r="S575" s="175"/>
    </row>
    <row r="576" spans="1:19" x14ac:dyDescent="0.2">
      <c r="A576" s="172">
        <v>550</v>
      </c>
      <c r="B576" s="181">
        <v>17090153226240</v>
      </c>
      <c r="C576" s="182">
        <v>0</v>
      </c>
      <c r="D576" s="183" t="s">
        <v>1193</v>
      </c>
      <c r="E576" s="184">
        <v>0.37270300000000001</v>
      </c>
      <c r="F576" s="185">
        <v>310.42478499999999</v>
      </c>
      <c r="G576" s="181">
        <v>10074673291264</v>
      </c>
      <c r="H576" s="182">
        <v>1</v>
      </c>
      <c r="I576" s="183" t="s">
        <v>1246</v>
      </c>
      <c r="J576" s="184">
        <v>0.50029400000000002</v>
      </c>
      <c r="K576" s="185">
        <v>681.94791699999996</v>
      </c>
      <c r="L576" s="181">
        <v>754360950784</v>
      </c>
      <c r="M576" s="182">
        <v>2</v>
      </c>
      <c r="N576" s="183" t="s">
        <v>244</v>
      </c>
      <c r="O576" s="184">
        <v>2.4000000000000001E-5</v>
      </c>
      <c r="P576" s="185">
        <v>1.9799999999999999E-4</v>
      </c>
      <c r="S576" s="175"/>
    </row>
    <row r="577" spans="1:19" x14ac:dyDescent="0.2">
      <c r="A577" s="172">
        <v>551</v>
      </c>
      <c r="B577" s="181">
        <v>7492084629504</v>
      </c>
      <c r="C577" s="182">
        <v>0</v>
      </c>
      <c r="D577" s="183" t="s">
        <v>1201</v>
      </c>
      <c r="E577" s="184">
        <v>0.37551800000000002</v>
      </c>
      <c r="F577" s="185">
        <v>313.03148399999998</v>
      </c>
      <c r="G577" s="181">
        <v>16331973058560</v>
      </c>
      <c r="H577" s="182">
        <v>0</v>
      </c>
      <c r="I577" s="183" t="s">
        <v>1247</v>
      </c>
      <c r="J577" s="184">
        <v>0.37110500000000002</v>
      </c>
      <c r="K577" s="185">
        <v>308.79327999999998</v>
      </c>
      <c r="L577" s="181">
        <v>1508146053120</v>
      </c>
      <c r="M577" s="182">
        <v>2</v>
      </c>
      <c r="N577" s="183" t="s">
        <v>224</v>
      </c>
      <c r="O577" s="184">
        <v>1.9000000000000001E-5</v>
      </c>
      <c r="P577" s="185">
        <v>1.5200000000000001E-4</v>
      </c>
      <c r="S577" s="175"/>
    </row>
    <row r="578" spans="1:19" x14ac:dyDescent="0.2">
      <c r="A578" s="172">
        <v>552</v>
      </c>
      <c r="B578" s="181">
        <v>18046511685632</v>
      </c>
      <c r="C578" s="182">
        <v>1</v>
      </c>
      <c r="D578" s="183" t="s">
        <v>1203</v>
      </c>
      <c r="E578" s="184">
        <v>0.50377000000000005</v>
      </c>
      <c r="F578" s="185">
        <v>685.89126799999997</v>
      </c>
      <c r="G578" s="181">
        <v>19052466462720</v>
      </c>
      <c r="H578" s="182">
        <v>2</v>
      </c>
      <c r="I578" s="183" t="s">
        <v>225</v>
      </c>
      <c r="J578" s="184">
        <v>2.5999999999999998E-5</v>
      </c>
      <c r="K578" s="185">
        <v>2.13E-4</v>
      </c>
      <c r="L578" s="181">
        <v>1099686535168</v>
      </c>
      <c r="M578" s="182">
        <v>2</v>
      </c>
      <c r="N578" s="183" t="s">
        <v>276</v>
      </c>
      <c r="O578" s="184">
        <v>1.2999999999999999E-5</v>
      </c>
      <c r="P578" s="185">
        <v>1.06E-4</v>
      </c>
      <c r="S578" s="175"/>
    </row>
    <row r="579" spans="1:19" x14ac:dyDescent="0.2">
      <c r="A579" s="172">
        <v>553</v>
      </c>
      <c r="B579" s="181">
        <v>20068745625600</v>
      </c>
      <c r="C579" s="182">
        <v>2</v>
      </c>
      <c r="D579" s="183" t="s">
        <v>246</v>
      </c>
      <c r="E579" s="184">
        <v>1.1E-5</v>
      </c>
      <c r="F579" s="185">
        <v>9.1000000000000003E-5</v>
      </c>
      <c r="G579" s="181">
        <v>3581373792256</v>
      </c>
      <c r="H579" s="182">
        <v>2</v>
      </c>
      <c r="I579" s="183" t="s">
        <v>179</v>
      </c>
      <c r="J579" s="184">
        <v>1.1E-5</v>
      </c>
      <c r="K579" s="185">
        <v>9.1000000000000003E-5</v>
      </c>
      <c r="L579" s="181">
        <v>2552387608576</v>
      </c>
      <c r="M579" s="182">
        <v>2</v>
      </c>
      <c r="N579" s="183" t="s">
        <v>253</v>
      </c>
      <c r="O579" s="184">
        <v>0</v>
      </c>
      <c r="P579" s="185">
        <v>0</v>
      </c>
      <c r="S579" s="175"/>
    </row>
    <row r="580" spans="1:19" x14ac:dyDescent="0.2">
      <c r="A580" s="172">
        <v>554</v>
      </c>
      <c r="B580" s="181">
        <v>17763772235776</v>
      </c>
      <c r="C580" s="182">
        <v>0</v>
      </c>
      <c r="D580" s="183" t="s">
        <v>1205</v>
      </c>
      <c r="E580" s="184">
        <v>0.37539</v>
      </c>
      <c r="F580" s="185">
        <v>313.59490399999999</v>
      </c>
      <c r="G580" s="181">
        <v>856139866112</v>
      </c>
      <c r="H580" s="182">
        <v>2</v>
      </c>
      <c r="I580" s="183" t="s">
        <v>263</v>
      </c>
      <c r="J580" s="184">
        <v>0</v>
      </c>
      <c r="K580" s="185">
        <v>0</v>
      </c>
      <c r="L580" s="181">
        <v>1810149556224</v>
      </c>
      <c r="M580" s="182">
        <v>0</v>
      </c>
      <c r="N580" s="183" t="s">
        <v>1302</v>
      </c>
      <c r="O580" s="184">
        <v>0.379328</v>
      </c>
      <c r="P580" s="185">
        <v>318.21778999999998</v>
      </c>
      <c r="S580" s="175"/>
    </row>
    <row r="581" spans="1:19" x14ac:dyDescent="0.2">
      <c r="A581" s="172">
        <v>555</v>
      </c>
      <c r="B581" s="181">
        <v>7445942730752</v>
      </c>
      <c r="C581" s="182">
        <v>2</v>
      </c>
      <c r="D581" s="183" t="s">
        <v>245</v>
      </c>
      <c r="E581" s="184">
        <v>9.0000000000000002E-6</v>
      </c>
      <c r="F581" s="185">
        <v>7.6000000000000004E-5</v>
      </c>
      <c r="G581" s="181">
        <v>15024861298688</v>
      </c>
      <c r="H581" s="182">
        <v>2</v>
      </c>
      <c r="I581" s="183" t="s">
        <v>239</v>
      </c>
      <c r="J581" s="184">
        <v>2.1999999999999999E-5</v>
      </c>
      <c r="K581" s="185">
        <v>1.83E-4</v>
      </c>
      <c r="L581" s="181">
        <v>5794861645824</v>
      </c>
      <c r="M581" s="182">
        <v>0</v>
      </c>
      <c r="N581" s="183" t="s">
        <v>1303</v>
      </c>
      <c r="O581" s="184">
        <v>0.37334600000000001</v>
      </c>
      <c r="P581" s="185">
        <v>310.98297400000001</v>
      </c>
      <c r="S581" s="175"/>
    </row>
    <row r="582" spans="1:19" x14ac:dyDescent="0.2">
      <c r="A582" s="172">
        <v>556</v>
      </c>
      <c r="B582" s="181">
        <v>13092114661376</v>
      </c>
      <c r="C582" s="182">
        <v>1</v>
      </c>
      <c r="D582" s="183" t="s">
        <v>1207</v>
      </c>
      <c r="E582" s="184">
        <v>0.50741400000000003</v>
      </c>
      <c r="F582" s="185">
        <v>700.64168800000004</v>
      </c>
      <c r="G582" s="181">
        <v>22221412777984</v>
      </c>
      <c r="H582" s="182">
        <v>0</v>
      </c>
      <c r="I582" s="183" t="s">
        <v>1260</v>
      </c>
      <c r="J582" s="184">
        <v>0.37237999999999999</v>
      </c>
      <c r="K582" s="185">
        <v>309.79738099999997</v>
      </c>
      <c r="L582" s="181">
        <v>3360769933312</v>
      </c>
      <c r="M582" s="182">
        <v>2</v>
      </c>
      <c r="N582" s="183" t="s">
        <v>179</v>
      </c>
      <c r="O582" s="184">
        <v>2.1999999999999999E-5</v>
      </c>
      <c r="P582" s="185">
        <v>1.83E-4</v>
      </c>
      <c r="S582" s="175"/>
    </row>
    <row r="583" spans="1:19" x14ac:dyDescent="0.2">
      <c r="A583" s="172">
        <v>557</v>
      </c>
      <c r="B583" s="181">
        <v>25158304055296</v>
      </c>
      <c r="C583" s="182">
        <v>2</v>
      </c>
      <c r="D583" s="183" t="s">
        <v>246</v>
      </c>
      <c r="E583" s="184">
        <v>2.5999999999999998E-5</v>
      </c>
      <c r="F583" s="185">
        <v>2.13E-4</v>
      </c>
      <c r="G583" s="181">
        <v>18665613410304</v>
      </c>
      <c r="H583" s="182">
        <v>1</v>
      </c>
      <c r="I583" s="183" t="s">
        <v>1263</v>
      </c>
      <c r="J583" s="184">
        <v>0.50293100000000002</v>
      </c>
      <c r="K583" s="185">
        <v>685.97844799999996</v>
      </c>
      <c r="L583" s="181">
        <v>4589695156224</v>
      </c>
      <c r="M583" s="182">
        <v>0</v>
      </c>
      <c r="N583" s="183" t="s">
        <v>1307</v>
      </c>
      <c r="O583" s="184">
        <v>0.37180099999999999</v>
      </c>
      <c r="P583" s="185">
        <v>309.60739899999999</v>
      </c>
      <c r="S583" s="175"/>
    </row>
    <row r="584" spans="1:19" x14ac:dyDescent="0.2">
      <c r="A584" s="172">
        <v>558</v>
      </c>
      <c r="B584" s="181">
        <v>10662133399552</v>
      </c>
      <c r="C584" s="182">
        <v>0</v>
      </c>
      <c r="D584" s="183" t="s">
        <v>1210</v>
      </c>
      <c r="E584" s="184">
        <v>0.376861</v>
      </c>
      <c r="F584" s="185">
        <v>314.83416899999997</v>
      </c>
      <c r="G584" s="181">
        <v>12010401406976</v>
      </c>
      <c r="H584" s="182">
        <v>1</v>
      </c>
      <c r="I584" s="183" t="s">
        <v>1266</v>
      </c>
      <c r="J584" s="184">
        <v>0.49881300000000001</v>
      </c>
      <c r="K584" s="185">
        <v>679.11148000000003</v>
      </c>
      <c r="L584" s="181">
        <v>931115810816</v>
      </c>
      <c r="M584" s="182">
        <v>0</v>
      </c>
      <c r="N584" s="183" t="s">
        <v>1308</v>
      </c>
      <c r="O584" s="184">
        <v>0.37643700000000002</v>
      </c>
      <c r="P584" s="185">
        <v>314.94570299999998</v>
      </c>
      <c r="S584" s="175"/>
    </row>
    <row r="585" spans="1:19" x14ac:dyDescent="0.2">
      <c r="A585" s="172">
        <v>559</v>
      </c>
      <c r="B585" s="181">
        <v>24796054224896</v>
      </c>
      <c r="C585" s="182">
        <v>1</v>
      </c>
      <c r="D585" s="183" t="s">
        <v>1211</v>
      </c>
      <c r="E585" s="184">
        <v>0.494394</v>
      </c>
      <c r="F585" s="185">
        <v>679.51391899999999</v>
      </c>
      <c r="G585" s="181">
        <v>16814168064000</v>
      </c>
      <c r="H585" s="182">
        <v>1</v>
      </c>
      <c r="I585" s="183" t="s">
        <v>1268</v>
      </c>
      <c r="J585" s="184">
        <v>0.49765199999999998</v>
      </c>
      <c r="K585" s="185">
        <v>677.79240800000002</v>
      </c>
      <c r="L585" s="181">
        <v>807261519872</v>
      </c>
      <c r="M585" s="182">
        <v>0</v>
      </c>
      <c r="N585" s="183" t="s">
        <v>1311</v>
      </c>
      <c r="O585" s="184">
        <v>0.37668099999999999</v>
      </c>
      <c r="P585" s="185">
        <v>314.89344199999999</v>
      </c>
      <c r="S585" s="175"/>
    </row>
    <row r="586" spans="1:19" x14ac:dyDescent="0.2">
      <c r="A586" s="172">
        <v>560</v>
      </c>
      <c r="B586" s="181">
        <v>1902035066880</v>
      </c>
      <c r="C586" s="182">
        <v>1</v>
      </c>
      <c r="D586" s="183" t="s">
        <v>1212</v>
      </c>
      <c r="E586" s="184">
        <v>0.49204799999999999</v>
      </c>
      <c r="F586" s="185">
        <v>665.46850700000005</v>
      </c>
      <c r="G586" s="181">
        <v>20313011249152</v>
      </c>
      <c r="H586" s="182">
        <v>0</v>
      </c>
      <c r="I586" s="183" t="s">
        <v>1272</v>
      </c>
      <c r="J586" s="184">
        <v>0.37080600000000002</v>
      </c>
      <c r="K586" s="185">
        <v>308.05400600000002</v>
      </c>
      <c r="L586" s="181">
        <v>3131462942720</v>
      </c>
      <c r="M586" s="182">
        <v>2</v>
      </c>
      <c r="N586" s="183" t="s">
        <v>253</v>
      </c>
      <c r="O586" s="184">
        <v>3.0000000000000001E-6</v>
      </c>
      <c r="P586" s="185">
        <v>3.0000000000000001E-5</v>
      </c>
      <c r="S586" s="175"/>
    </row>
    <row r="587" spans="1:19" x14ac:dyDescent="0.2">
      <c r="A587" s="172">
        <v>561</v>
      </c>
      <c r="B587" s="181">
        <v>18106263281664</v>
      </c>
      <c r="C587" s="182">
        <v>1</v>
      </c>
      <c r="D587" s="183" t="s">
        <v>1213</v>
      </c>
      <c r="E587" s="184">
        <v>0.49002699999999999</v>
      </c>
      <c r="F587" s="185">
        <v>664.68748700000003</v>
      </c>
      <c r="G587" s="181">
        <v>29637026422784</v>
      </c>
      <c r="H587" s="182">
        <v>0</v>
      </c>
      <c r="I587" s="183" t="s">
        <v>1274</v>
      </c>
      <c r="J587" s="184">
        <v>0.375807</v>
      </c>
      <c r="K587" s="185">
        <v>314.25396799999999</v>
      </c>
      <c r="L587" s="181">
        <v>5933127294976</v>
      </c>
      <c r="M587" s="182">
        <v>2</v>
      </c>
      <c r="N587" s="183" t="s">
        <v>238</v>
      </c>
      <c r="O587" s="184">
        <v>1.2999999999999999E-5</v>
      </c>
      <c r="P587" s="185">
        <v>1.06E-4</v>
      </c>
      <c r="S587" s="175"/>
    </row>
    <row r="588" spans="1:19" x14ac:dyDescent="0.2">
      <c r="A588" s="172">
        <v>562</v>
      </c>
      <c r="B588" s="181">
        <v>4587185283072</v>
      </c>
      <c r="C588" s="182">
        <v>0</v>
      </c>
      <c r="D588" s="183" t="s">
        <v>1216</v>
      </c>
      <c r="E588" s="184">
        <v>0.37882700000000002</v>
      </c>
      <c r="F588" s="185">
        <v>317.35419999999999</v>
      </c>
      <c r="G588" s="181">
        <v>28245998051328</v>
      </c>
      <c r="H588" s="182">
        <v>2</v>
      </c>
      <c r="I588" s="183" t="s">
        <v>276</v>
      </c>
      <c r="J588" s="184">
        <v>2.0999999999999999E-5</v>
      </c>
      <c r="K588" s="185">
        <v>1.6699999999999999E-4</v>
      </c>
      <c r="L588" s="181">
        <v>1385706897408</v>
      </c>
      <c r="M588" s="182">
        <v>2</v>
      </c>
      <c r="N588" s="183" t="s">
        <v>245</v>
      </c>
      <c r="O588" s="184">
        <v>5.0000000000000004E-6</v>
      </c>
      <c r="P588" s="185">
        <v>4.5000000000000003E-5</v>
      </c>
      <c r="S588" s="175"/>
    </row>
    <row r="589" spans="1:19" x14ac:dyDescent="0.2">
      <c r="A589" s="172">
        <v>563</v>
      </c>
      <c r="B589" s="181">
        <v>25018233004032</v>
      </c>
      <c r="C589" s="182">
        <v>0</v>
      </c>
      <c r="D589" s="183" t="s">
        <v>1217</v>
      </c>
      <c r="E589" s="184">
        <v>0.37348500000000001</v>
      </c>
      <c r="F589" s="185">
        <v>311.48102299999999</v>
      </c>
      <c r="G589" s="181">
        <v>12567629799424</v>
      </c>
      <c r="H589" s="182">
        <v>2</v>
      </c>
      <c r="I589" s="183" t="s">
        <v>235</v>
      </c>
      <c r="J589" s="184">
        <v>2.0999999999999999E-5</v>
      </c>
      <c r="K589" s="185">
        <v>1.6699999999999999E-4</v>
      </c>
      <c r="L589" s="181">
        <v>3673451528192</v>
      </c>
      <c r="M589" s="182">
        <v>0</v>
      </c>
      <c r="N589" s="183" t="s">
        <v>1315</v>
      </c>
      <c r="O589" s="184">
        <v>0.36996600000000002</v>
      </c>
      <c r="P589" s="185">
        <v>306.25501500000001</v>
      </c>
      <c r="S589" s="175"/>
    </row>
    <row r="590" spans="1:19" x14ac:dyDescent="0.2">
      <c r="A590" s="172">
        <v>564</v>
      </c>
      <c r="B590" s="181">
        <v>18193116708864</v>
      </c>
      <c r="C590" s="182">
        <v>1</v>
      </c>
      <c r="D590" s="183" t="s">
        <v>1218</v>
      </c>
      <c r="E590" s="184">
        <v>0.50225299999999995</v>
      </c>
      <c r="F590" s="185">
        <v>687.17966200000001</v>
      </c>
      <c r="G590" s="181">
        <v>26043961114624</v>
      </c>
      <c r="H590" s="182">
        <v>0</v>
      </c>
      <c r="I590" s="183" t="s">
        <v>1275</v>
      </c>
      <c r="J590" s="184">
        <v>0.37367899999999998</v>
      </c>
      <c r="K590" s="185">
        <v>311.45986699999997</v>
      </c>
      <c r="L590" s="181">
        <v>1245295001600</v>
      </c>
      <c r="M590" s="182">
        <v>2</v>
      </c>
      <c r="N590" s="183" t="s">
        <v>263</v>
      </c>
      <c r="O590" s="184">
        <v>0</v>
      </c>
      <c r="P590" s="185">
        <v>0</v>
      </c>
      <c r="S590" s="175"/>
    </row>
    <row r="591" spans="1:19" x14ac:dyDescent="0.2">
      <c r="A591" s="172">
        <v>565</v>
      </c>
      <c r="B591" s="181">
        <v>13993889792000</v>
      </c>
      <c r="C591" s="182">
        <v>0</v>
      </c>
      <c r="D591" s="183" t="s">
        <v>1221</v>
      </c>
      <c r="E591" s="184">
        <v>0.37555500000000003</v>
      </c>
      <c r="F591" s="185">
        <v>313.51863100000003</v>
      </c>
      <c r="G591" s="181">
        <v>7465103679488</v>
      </c>
      <c r="H591" s="182">
        <v>0</v>
      </c>
      <c r="I591" s="183" t="s">
        <v>1286</v>
      </c>
      <c r="J591" s="184">
        <v>0.36970700000000001</v>
      </c>
      <c r="K591" s="185">
        <v>306.66744</v>
      </c>
      <c r="L591" s="181">
        <v>5404880068608</v>
      </c>
      <c r="M591" s="182">
        <v>0</v>
      </c>
      <c r="N591" s="183" t="s">
        <v>1321</v>
      </c>
      <c r="O591" s="184">
        <v>0.37593199999999999</v>
      </c>
      <c r="P591" s="185">
        <v>314.65623900000003</v>
      </c>
      <c r="S591" s="175"/>
    </row>
    <row r="592" spans="1:19" x14ac:dyDescent="0.2">
      <c r="A592" s="172">
        <v>566</v>
      </c>
      <c r="B592" s="181">
        <v>26525239205888</v>
      </c>
      <c r="C592" s="182">
        <v>1</v>
      </c>
      <c r="D592" s="183" t="s">
        <v>1224</v>
      </c>
      <c r="E592" s="184">
        <v>0.50301700000000005</v>
      </c>
      <c r="F592" s="185">
        <v>689.15392399999996</v>
      </c>
      <c r="G592" s="181">
        <v>27248369598464</v>
      </c>
      <c r="H592" s="182">
        <v>0</v>
      </c>
      <c r="I592" s="183" t="s">
        <v>1288</v>
      </c>
      <c r="J592" s="184">
        <v>0.372365</v>
      </c>
      <c r="K592" s="185">
        <v>309.68452100000002</v>
      </c>
      <c r="L592" s="181">
        <v>5590168010752</v>
      </c>
      <c r="M592" s="182">
        <v>2</v>
      </c>
      <c r="N592" s="183" t="s">
        <v>239</v>
      </c>
      <c r="O592" s="184">
        <v>0</v>
      </c>
      <c r="P592" s="185">
        <v>0</v>
      </c>
      <c r="S592" s="175"/>
    </row>
    <row r="593" spans="1:19" x14ac:dyDescent="0.2">
      <c r="A593" s="172">
        <v>567</v>
      </c>
      <c r="B593" s="181">
        <v>2751254896640</v>
      </c>
      <c r="C593" s="182">
        <v>2</v>
      </c>
      <c r="D593" s="183" t="s">
        <v>272</v>
      </c>
      <c r="E593" s="184">
        <v>1.2999999999999999E-5</v>
      </c>
      <c r="F593" s="185">
        <v>1.06E-4</v>
      </c>
      <c r="G593" s="181">
        <v>5062477996032</v>
      </c>
      <c r="H593" s="182">
        <v>0</v>
      </c>
      <c r="I593" s="183" t="s">
        <v>1289</v>
      </c>
      <c r="J593" s="184">
        <v>0.37384000000000001</v>
      </c>
      <c r="K593" s="185">
        <v>311.64442200000002</v>
      </c>
      <c r="L593" s="181">
        <v>4886743351296</v>
      </c>
      <c r="M593" s="182">
        <v>0</v>
      </c>
      <c r="N593" s="183" t="s">
        <v>1325</v>
      </c>
      <c r="O593" s="184">
        <v>0.37113000000000002</v>
      </c>
      <c r="P593" s="185">
        <v>308.10056800000001</v>
      </c>
      <c r="S593" s="175"/>
    </row>
    <row r="594" spans="1:19" x14ac:dyDescent="0.2">
      <c r="A594" s="172">
        <v>568</v>
      </c>
      <c r="B594" s="181">
        <v>8760154595328</v>
      </c>
      <c r="C594" s="182">
        <v>2</v>
      </c>
      <c r="D594" s="183" t="s">
        <v>239</v>
      </c>
      <c r="E594" s="184">
        <v>0</v>
      </c>
      <c r="F594" s="185">
        <v>0</v>
      </c>
      <c r="G594" s="181">
        <v>7630141276160</v>
      </c>
      <c r="H594" s="182">
        <v>1</v>
      </c>
      <c r="I594" s="183" t="s">
        <v>1293</v>
      </c>
      <c r="J594" s="184">
        <v>0.50602800000000003</v>
      </c>
      <c r="K594" s="185">
        <v>694.03771099999994</v>
      </c>
      <c r="L594" s="181">
        <v>1105634369536</v>
      </c>
      <c r="M594" s="182">
        <v>2</v>
      </c>
      <c r="N594" s="183" t="s">
        <v>233</v>
      </c>
      <c r="O594" s="184">
        <v>3.1999999999999999E-5</v>
      </c>
      <c r="P594" s="185">
        <v>2.5900000000000001E-4</v>
      </c>
      <c r="S594" s="175"/>
    </row>
    <row r="595" spans="1:19" x14ac:dyDescent="0.2">
      <c r="A595" s="172">
        <v>569</v>
      </c>
      <c r="B595" s="181">
        <v>1245886660608</v>
      </c>
      <c r="C595" s="182">
        <v>2</v>
      </c>
      <c r="D595" s="183" t="s">
        <v>227</v>
      </c>
      <c r="E595" s="184">
        <v>2.0000000000000002E-5</v>
      </c>
      <c r="F595" s="185">
        <v>1.6699999999999999E-4</v>
      </c>
      <c r="G595" s="181">
        <v>25414338699264</v>
      </c>
      <c r="H595" s="182">
        <v>2</v>
      </c>
      <c r="I595" s="183" t="s">
        <v>263</v>
      </c>
      <c r="J595" s="184">
        <v>1.1E-5</v>
      </c>
      <c r="K595" s="185">
        <v>9.1000000000000003E-5</v>
      </c>
      <c r="L595" s="181">
        <v>4893605797888</v>
      </c>
      <c r="M595" s="182">
        <v>2</v>
      </c>
      <c r="N595" s="183" t="s">
        <v>245</v>
      </c>
      <c r="O595" s="184">
        <v>9.0000000000000002E-6</v>
      </c>
      <c r="P595" s="185">
        <v>7.6000000000000004E-5</v>
      </c>
      <c r="S595" s="175"/>
    </row>
    <row r="596" spans="1:19" x14ac:dyDescent="0.2">
      <c r="A596" s="172">
        <v>570</v>
      </c>
      <c r="B596" s="181">
        <v>25448341700608</v>
      </c>
      <c r="C596" s="182">
        <v>2</v>
      </c>
      <c r="D596" s="183" t="s">
        <v>227</v>
      </c>
      <c r="E596" s="184">
        <v>1.7E-5</v>
      </c>
      <c r="F596" s="185">
        <v>1.37E-4</v>
      </c>
      <c r="G596" s="181">
        <v>28225436475392</v>
      </c>
      <c r="H596" s="182">
        <v>1</v>
      </c>
      <c r="I596" s="183" t="s">
        <v>1300</v>
      </c>
      <c r="J596" s="184">
        <v>0.49604100000000001</v>
      </c>
      <c r="K596" s="185">
        <v>669.62343699999997</v>
      </c>
      <c r="L596" s="181">
        <v>4440452726784</v>
      </c>
      <c r="M596" s="182">
        <v>0</v>
      </c>
      <c r="N596" s="183" t="s">
        <v>1328</v>
      </c>
      <c r="O596" s="184">
        <v>0.37705899999999998</v>
      </c>
      <c r="P596" s="185">
        <v>316.25184000000002</v>
      </c>
      <c r="S596" s="175"/>
    </row>
    <row r="597" spans="1:19" x14ac:dyDescent="0.2">
      <c r="A597" s="172">
        <v>571</v>
      </c>
      <c r="B597" s="181">
        <v>14537260367872</v>
      </c>
      <c r="C597" s="182">
        <v>2</v>
      </c>
      <c r="D597" s="183" t="s">
        <v>253</v>
      </c>
      <c r="E597" s="184">
        <v>4.1999999999999998E-5</v>
      </c>
      <c r="F597" s="185">
        <v>3.3500000000000001E-4</v>
      </c>
      <c r="G597" s="181">
        <v>13127532634112</v>
      </c>
      <c r="H597" s="182">
        <v>2</v>
      </c>
      <c r="I597" s="183" t="s">
        <v>179</v>
      </c>
      <c r="J597" s="184">
        <v>1.1E-5</v>
      </c>
      <c r="K597" s="185">
        <v>9.1000000000000003E-5</v>
      </c>
      <c r="L597" s="181">
        <v>2252181823488</v>
      </c>
      <c r="M597" s="182">
        <v>2</v>
      </c>
      <c r="N597" s="183" t="s">
        <v>246</v>
      </c>
      <c r="O597" s="184">
        <v>3.4E-5</v>
      </c>
      <c r="P597" s="185">
        <v>2.7399999999999999E-4</v>
      </c>
      <c r="S597" s="175"/>
    </row>
    <row r="598" spans="1:19" x14ac:dyDescent="0.2">
      <c r="A598" s="172">
        <v>572</v>
      </c>
      <c r="B598" s="181">
        <v>12929685938176</v>
      </c>
      <c r="C598" s="182">
        <v>1</v>
      </c>
      <c r="D598" s="183" t="s">
        <v>1233</v>
      </c>
      <c r="E598" s="184">
        <v>0.51128099999999999</v>
      </c>
      <c r="F598" s="185">
        <v>709.03027799999995</v>
      </c>
      <c r="G598" s="181">
        <v>3763076931584</v>
      </c>
      <c r="H598" s="182">
        <v>2</v>
      </c>
      <c r="I598" s="183" t="s">
        <v>239</v>
      </c>
      <c r="J598" s="184">
        <v>1.1E-5</v>
      </c>
      <c r="K598" s="185">
        <v>9.1000000000000003E-5</v>
      </c>
      <c r="L598" s="181">
        <v>2799175114752</v>
      </c>
      <c r="M598" s="182">
        <v>0</v>
      </c>
      <c r="N598" s="183" t="s">
        <v>1331</v>
      </c>
      <c r="O598" s="184">
        <v>0.37532700000000002</v>
      </c>
      <c r="P598" s="185">
        <v>313.74324799999999</v>
      </c>
      <c r="S598" s="175"/>
    </row>
    <row r="599" spans="1:19" x14ac:dyDescent="0.2">
      <c r="A599" s="172">
        <v>573</v>
      </c>
      <c r="B599" s="181">
        <v>25319783284736</v>
      </c>
      <c r="C599" s="182">
        <v>2</v>
      </c>
      <c r="D599" s="183" t="s">
        <v>263</v>
      </c>
      <c r="E599" s="184">
        <v>2.1999999999999999E-5</v>
      </c>
      <c r="F599" s="185">
        <v>1.83E-4</v>
      </c>
      <c r="G599" s="181">
        <v>20788468654080</v>
      </c>
      <c r="H599" s="182">
        <v>0</v>
      </c>
      <c r="I599" s="183" t="s">
        <v>1305</v>
      </c>
      <c r="J599" s="184">
        <v>0.37833600000000001</v>
      </c>
      <c r="K599" s="185">
        <v>317.52758499999999</v>
      </c>
      <c r="L599" s="181">
        <v>4675093782528</v>
      </c>
      <c r="M599" s="182">
        <v>2</v>
      </c>
      <c r="N599" s="183" t="s">
        <v>246</v>
      </c>
      <c r="O599" s="184">
        <v>3.8000000000000002E-5</v>
      </c>
      <c r="P599" s="185">
        <v>3.0499999999999999E-4</v>
      </c>
      <c r="S599" s="175"/>
    </row>
    <row r="600" spans="1:19" x14ac:dyDescent="0.2">
      <c r="A600" s="172">
        <v>574</v>
      </c>
      <c r="B600" s="181">
        <v>15819669553152</v>
      </c>
      <c r="C600" s="182">
        <v>2</v>
      </c>
      <c r="D600" s="183" t="s">
        <v>179</v>
      </c>
      <c r="E600" s="184">
        <v>1.5E-5</v>
      </c>
      <c r="F600" s="185">
        <v>1.22E-4</v>
      </c>
      <c r="G600" s="181">
        <v>7327296241664</v>
      </c>
      <c r="H600" s="182">
        <v>2</v>
      </c>
      <c r="I600" s="183" t="s">
        <v>239</v>
      </c>
      <c r="J600" s="184">
        <v>1.1E-5</v>
      </c>
      <c r="K600" s="185">
        <v>9.1000000000000003E-5</v>
      </c>
      <c r="L600" s="181">
        <v>3915352088576</v>
      </c>
      <c r="M600" s="182">
        <v>2</v>
      </c>
      <c r="N600" s="183" t="s">
        <v>225</v>
      </c>
      <c r="O600" s="184">
        <v>2.3E-5</v>
      </c>
      <c r="P600" s="185">
        <v>1.83E-4</v>
      </c>
      <c r="S600" s="175"/>
    </row>
    <row r="601" spans="1:19" x14ac:dyDescent="0.2">
      <c r="A601" s="172">
        <v>575</v>
      </c>
      <c r="B601" s="181">
        <v>25544822833152</v>
      </c>
      <c r="C601" s="182">
        <v>0</v>
      </c>
      <c r="D601" s="183" t="s">
        <v>1241</v>
      </c>
      <c r="E601" s="184">
        <v>0.37781999999999999</v>
      </c>
      <c r="F601" s="185">
        <v>316.151747</v>
      </c>
      <c r="G601" s="181">
        <v>28416663126016</v>
      </c>
      <c r="H601" s="182">
        <v>2</v>
      </c>
      <c r="I601" s="183" t="s">
        <v>246</v>
      </c>
      <c r="J601" s="184">
        <v>3.4E-5</v>
      </c>
      <c r="K601" s="185">
        <v>2.7399999999999999E-4</v>
      </c>
      <c r="L601" s="181">
        <v>5441352073216</v>
      </c>
      <c r="M601" s="182">
        <v>2</v>
      </c>
      <c r="N601" s="183" t="s">
        <v>276</v>
      </c>
      <c r="O601" s="184">
        <v>2.0999999999999999E-5</v>
      </c>
      <c r="P601" s="185">
        <v>1.6699999999999999E-4</v>
      </c>
      <c r="S601" s="175"/>
    </row>
    <row r="602" spans="1:19" x14ac:dyDescent="0.2">
      <c r="A602" s="172">
        <v>576</v>
      </c>
      <c r="B602" s="181">
        <v>894910808064</v>
      </c>
      <c r="C602" s="182">
        <v>2</v>
      </c>
      <c r="D602" s="183" t="s">
        <v>253</v>
      </c>
      <c r="E602" s="184">
        <v>3.0000000000000001E-6</v>
      </c>
      <c r="F602" s="185">
        <v>3.0000000000000001E-5</v>
      </c>
      <c r="G602" s="181">
        <v>6975185616896</v>
      </c>
      <c r="H602" s="182">
        <v>2</v>
      </c>
      <c r="I602" s="183" t="s">
        <v>253</v>
      </c>
      <c r="J602" s="184">
        <v>0</v>
      </c>
      <c r="K602" s="185">
        <v>0</v>
      </c>
      <c r="L602" s="181">
        <v>2783981223936</v>
      </c>
      <c r="M602" s="182">
        <v>0</v>
      </c>
      <c r="N602" s="183" t="s">
        <v>1346</v>
      </c>
      <c r="O602" s="184">
        <v>0.37358400000000003</v>
      </c>
      <c r="P602" s="185">
        <v>310.86080199999998</v>
      </c>
      <c r="S602" s="175"/>
    </row>
    <row r="603" spans="1:19" x14ac:dyDescent="0.2">
      <c r="A603" s="172">
        <v>577</v>
      </c>
      <c r="B603" s="181">
        <v>9729146052608</v>
      </c>
      <c r="C603" s="182">
        <v>0</v>
      </c>
      <c r="D603" s="183" t="s">
        <v>1243</v>
      </c>
      <c r="E603" s="184">
        <v>0.37282700000000002</v>
      </c>
      <c r="F603" s="185">
        <v>309.96513900000002</v>
      </c>
      <c r="G603" s="181">
        <v>859785158656</v>
      </c>
      <c r="H603" s="182">
        <v>1</v>
      </c>
      <c r="I603" s="183" t="s">
        <v>1316</v>
      </c>
      <c r="J603" s="184">
        <v>0.50821700000000003</v>
      </c>
      <c r="K603" s="185">
        <v>704.03947400000004</v>
      </c>
      <c r="L603" s="181">
        <v>4056542150656</v>
      </c>
      <c r="M603" s="182">
        <v>2</v>
      </c>
      <c r="N603" s="183" t="s">
        <v>241</v>
      </c>
      <c r="O603" s="184">
        <v>0</v>
      </c>
      <c r="P603" s="185">
        <v>0</v>
      </c>
      <c r="S603" s="175"/>
    </row>
    <row r="604" spans="1:19" x14ac:dyDescent="0.2">
      <c r="A604" s="172">
        <v>578</v>
      </c>
      <c r="B604" s="181">
        <v>6974528593920</v>
      </c>
      <c r="C604" s="182">
        <v>0</v>
      </c>
      <c r="D604" s="183" t="s">
        <v>1250</v>
      </c>
      <c r="E604" s="184">
        <v>0.37061300000000003</v>
      </c>
      <c r="F604" s="185">
        <v>307.906474</v>
      </c>
      <c r="G604" s="181">
        <v>17111788756992</v>
      </c>
      <c r="H604" s="182">
        <v>0</v>
      </c>
      <c r="I604" s="183" t="s">
        <v>1317</v>
      </c>
      <c r="J604" s="184">
        <v>0.37238199999999999</v>
      </c>
      <c r="K604" s="185">
        <v>309.30005599999998</v>
      </c>
      <c r="L604" s="181">
        <v>6440259452928</v>
      </c>
      <c r="M604" s="182">
        <v>1</v>
      </c>
      <c r="N604" s="183" t="s">
        <v>1350</v>
      </c>
      <c r="O604" s="184">
        <v>0.49955899999999998</v>
      </c>
      <c r="P604" s="185">
        <v>680.17701499999998</v>
      </c>
      <c r="S604" s="175"/>
    </row>
    <row r="605" spans="1:19" x14ac:dyDescent="0.2">
      <c r="A605" s="172">
        <v>579</v>
      </c>
      <c r="B605" s="181">
        <v>27980141027328</v>
      </c>
      <c r="C605" s="182">
        <v>2</v>
      </c>
      <c r="D605" s="183" t="s">
        <v>253</v>
      </c>
      <c r="E605" s="184">
        <v>3.0000000000000001E-6</v>
      </c>
      <c r="F605" s="185">
        <v>3.0000000000000001E-5</v>
      </c>
      <c r="G605" s="181">
        <v>27517905043456</v>
      </c>
      <c r="H605" s="182">
        <v>2</v>
      </c>
      <c r="I605" s="183" t="s">
        <v>235</v>
      </c>
      <c r="J605" s="184">
        <v>9.0000000000000002E-6</v>
      </c>
      <c r="K605" s="185">
        <v>7.6000000000000004E-5</v>
      </c>
      <c r="L605" s="181">
        <v>1056467574784</v>
      </c>
      <c r="M605" s="182">
        <v>0</v>
      </c>
      <c r="N605" s="183" t="s">
        <v>1353</v>
      </c>
      <c r="O605" s="184">
        <v>0.377413</v>
      </c>
      <c r="P605" s="185">
        <v>316.20857799999999</v>
      </c>
      <c r="S605" s="175"/>
    </row>
    <row r="606" spans="1:19" x14ac:dyDescent="0.2">
      <c r="A606" s="172">
        <v>580</v>
      </c>
      <c r="B606" s="181">
        <v>5693076054016</v>
      </c>
      <c r="C606" s="182">
        <v>2</v>
      </c>
      <c r="D606" s="183" t="s">
        <v>235</v>
      </c>
      <c r="E606" s="184">
        <v>2.8E-5</v>
      </c>
      <c r="F606" s="185">
        <v>2.2800000000000001E-4</v>
      </c>
      <c r="G606" s="181">
        <v>24113114234880</v>
      </c>
      <c r="H606" s="182">
        <v>0</v>
      </c>
      <c r="I606" s="183" t="s">
        <v>1318</v>
      </c>
      <c r="J606" s="184">
        <v>0.37282900000000002</v>
      </c>
      <c r="K606" s="185">
        <v>310.09594299999998</v>
      </c>
      <c r="L606" s="181">
        <v>1516901130240</v>
      </c>
      <c r="M606" s="182">
        <v>1</v>
      </c>
      <c r="N606" s="183" t="s">
        <v>1354</v>
      </c>
      <c r="O606" s="184">
        <v>0.49657499999999999</v>
      </c>
      <c r="P606" s="185">
        <v>678.50638100000003</v>
      </c>
      <c r="S606" s="175"/>
    </row>
    <row r="607" spans="1:19" x14ac:dyDescent="0.2">
      <c r="A607" s="172">
        <v>581</v>
      </c>
      <c r="B607" s="181">
        <v>2605229154304</v>
      </c>
      <c r="C607" s="182">
        <v>1</v>
      </c>
      <c r="D607" s="183" t="s">
        <v>1254</v>
      </c>
      <c r="E607" s="184">
        <v>0.50423700000000005</v>
      </c>
      <c r="F607" s="185">
        <v>690.66178100000002</v>
      </c>
      <c r="G607" s="181">
        <v>20353324113920</v>
      </c>
      <c r="H607" s="182">
        <v>2</v>
      </c>
      <c r="I607" s="183" t="s">
        <v>225</v>
      </c>
      <c r="J607" s="184">
        <v>1.1E-5</v>
      </c>
      <c r="K607" s="185">
        <v>9.1000000000000003E-5</v>
      </c>
      <c r="L607" s="181">
        <v>5438609293312</v>
      </c>
      <c r="M607" s="182">
        <v>2</v>
      </c>
      <c r="N607" s="183" t="s">
        <v>179</v>
      </c>
      <c r="O607" s="184">
        <v>1.5E-5</v>
      </c>
      <c r="P607" s="185">
        <v>1.22E-4</v>
      </c>
      <c r="S607" s="175"/>
    </row>
    <row r="608" spans="1:19" x14ac:dyDescent="0.2">
      <c r="A608" s="172">
        <v>582</v>
      </c>
      <c r="B608" s="181">
        <v>3837200973824</v>
      </c>
      <c r="C608" s="182">
        <v>1</v>
      </c>
      <c r="D608" s="183" t="s">
        <v>1255</v>
      </c>
      <c r="E608" s="184">
        <v>0.49802800000000003</v>
      </c>
      <c r="F608" s="185">
        <v>670.44448199999999</v>
      </c>
      <c r="G608" s="181">
        <v>28659179429888</v>
      </c>
      <c r="H608" s="182">
        <v>1</v>
      </c>
      <c r="I608" s="183" t="s">
        <v>1320</v>
      </c>
      <c r="J608" s="184">
        <v>0.50973999999999997</v>
      </c>
      <c r="K608" s="185">
        <v>694.95121400000005</v>
      </c>
      <c r="L608" s="181">
        <v>755570049024</v>
      </c>
      <c r="M608" s="182">
        <v>0</v>
      </c>
      <c r="N608" s="183" t="s">
        <v>1357</v>
      </c>
      <c r="O608" s="184">
        <v>0.37554100000000001</v>
      </c>
      <c r="P608" s="185">
        <v>314.07458600000001</v>
      </c>
      <c r="S608" s="175"/>
    </row>
    <row r="609" spans="1:19" x14ac:dyDescent="0.2">
      <c r="A609" s="172">
        <v>583</v>
      </c>
      <c r="B609" s="181">
        <v>14956464513024</v>
      </c>
      <c r="C609" s="182">
        <v>1</v>
      </c>
      <c r="D609" s="183" t="s">
        <v>1257</v>
      </c>
      <c r="E609" s="184">
        <v>0.48932700000000001</v>
      </c>
      <c r="F609" s="185">
        <v>657.652872</v>
      </c>
      <c r="G609" s="181">
        <v>14200260853760</v>
      </c>
      <c r="H609" s="182">
        <v>0</v>
      </c>
      <c r="I609" s="183" t="s">
        <v>1322</v>
      </c>
      <c r="J609" s="184">
        <v>0.374643</v>
      </c>
      <c r="K609" s="185">
        <v>311.77934399999998</v>
      </c>
      <c r="L609" s="181">
        <v>2048609886208</v>
      </c>
      <c r="M609" s="182">
        <v>2</v>
      </c>
      <c r="N609" s="183" t="s">
        <v>241</v>
      </c>
      <c r="O609" s="184">
        <v>3.0000000000000001E-6</v>
      </c>
      <c r="P609" s="185">
        <v>3.0000000000000001E-5</v>
      </c>
      <c r="S609" s="175"/>
    </row>
    <row r="610" spans="1:19" x14ac:dyDescent="0.2">
      <c r="A610" s="172">
        <v>584</v>
      </c>
      <c r="B610" s="181">
        <v>23624700248064</v>
      </c>
      <c r="C610" s="182">
        <v>1</v>
      </c>
      <c r="D610" s="183" t="s">
        <v>1258</v>
      </c>
      <c r="E610" s="184">
        <v>0.49271900000000002</v>
      </c>
      <c r="F610" s="185">
        <v>663.78983500000004</v>
      </c>
      <c r="G610" s="181">
        <v>25848467152896</v>
      </c>
      <c r="H610" s="182">
        <v>0</v>
      </c>
      <c r="I610" s="183" t="s">
        <v>1323</v>
      </c>
      <c r="J610" s="184">
        <v>0.37327500000000002</v>
      </c>
      <c r="K610" s="185">
        <v>311.08033799999998</v>
      </c>
      <c r="L610" s="181">
        <v>4245777301504</v>
      </c>
      <c r="M610" s="182">
        <v>0</v>
      </c>
      <c r="N610" s="183" t="s">
        <v>1359</v>
      </c>
      <c r="O610" s="184">
        <v>0.37534299999999998</v>
      </c>
      <c r="P610" s="185">
        <v>313.42197399999998</v>
      </c>
      <c r="S610" s="175"/>
    </row>
    <row r="611" spans="1:19" x14ac:dyDescent="0.2">
      <c r="A611" s="172">
        <v>585</v>
      </c>
      <c r="B611" s="181">
        <v>18880399998976</v>
      </c>
      <c r="C611" s="182">
        <v>0</v>
      </c>
      <c r="D611" s="183" t="s">
        <v>1259</v>
      </c>
      <c r="E611" s="184">
        <v>0.37101899999999999</v>
      </c>
      <c r="F611" s="185">
        <v>307.93832600000002</v>
      </c>
      <c r="G611" s="181">
        <v>21892988755968</v>
      </c>
      <c r="H611" s="182">
        <v>0</v>
      </c>
      <c r="I611" s="183" t="s">
        <v>1326</v>
      </c>
      <c r="J611" s="184">
        <v>0.37302099999999999</v>
      </c>
      <c r="K611" s="185">
        <v>310.057613</v>
      </c>
      <c r="L611" s="181">
        <v>799143215104</v>
      </c>
      <c r="M611" s="182">
        <v>1</v>
      </c>
      <c r="N611" s="183" t="s">
        <v>1365</v>
      </c>
      <c r="O611" s="184">
        <v>0.49262800000000001</v>
      </c>
      <c r="P611" s="185">
        <v>667.92170999999996</v>
      </c>
      <c r="S611" s="175"/>
    </row>
    <row r="612" spans="1:19" x14ac:dyDescent="0.2">
      <c r="A612" s="172">
        <v>586</v>
      </c>
      <c r="B612" s="181">
        <v>19208819982336</v>
      </c>
      <c r="C612" s="182">
        <v>1</v>
      </c>
      <c r="D612" s="183" t="s">
        <v>1261</v>
      </c>
      <c r="E612" s="184">
        <v>0.49152099999999999</v>
      </c>
      <c r="F612" s="185">
        <v>662.194478</v>
      </c>
      <c r="G612" s="181">
        <v>362807107584</v>
      </c>
      <c r="H612" s="182">
        <v>0</v>
      </c>
      <c r="I612" s="183" t="s">
        <v>1327</v>
      </c>
      <c r="J612" s="184">
        <v>0.37535400000000002</v>
      </c>
      <c r="K612" s="185">
        <v>313.55450400000001</v>
      </c>
      <c r="L612" s="181">
        <v>2975365382144</v>
      </c>
      <c r="M612" s="182">
        <v>1</v>
      </c>
      <c r="N612" s="183" t="s">
        <v>1371</v>
      </c>
      <c r="O612" s="184">
        <v>0.49339</v>
      </c>
      <c r="P612" s="185">
        <v>669.74661400000002</v>
      </c>
      <c r="S612" s="175"/>
    </row>
    <row r="613" spans="1:19" x14ac:dyDescent="0.2">
      <c r="A613" s="172">
        <v>587</v>
      </c>
      <c r="B613" s="181">
        <v>5011386638336</v>
      </c>
      <c r="C613" s="182">
        <v>1</v>
      </c>
      <c r="D613" s="183" t="s">
        <v>1262</v>
      </c>
      <c r="E613" s="184">
        <v>0.50033000000000005</v>
      </c>
      <c r="F613" s="185">
        <v>680.90990399999998</v>
      </c>
      <c r="G613" s="181">
        <v>11419162271744</v>
      </c>
      <c r="H613" s="182">
        <v>2</v>
      </c>
      <c r="I613" s="183" t="s">
        <v>238</v>
      </c>
      <c r="J613" s="184">
        <v>1.7E-5</v>
      </c>
      <c r="K613" s="185">
        <v>1.37E-4</v>
      </c>
      <c r="L613" s="181">
        <v>3122099339264</v>
      </c>
      <c r="M613" s="182">
        <v>0</v>
      </c>
      <c r="N613" s="183" t="s">
        <v>1372</v>
      </c>
      <c r="O613" s="184">
        <v>0.37307899999999999</v>
      </c>
      <c r="P613" s="185">
        <v>310.41384199999999</v>
      </c>
      <c r="S613" s="175"/>
    </row>
    <row r="614" spans="1:19" x14ac:dyDescent="0.2">
      <c r="A614" s="172">
        <v>588</v>
      </c>
      <c r="B614" s="181">
        <v>25611191992320</v>
      </c>
      <c r="C614" s="182">
        <v>0</v>
      </c>
      <c r="D614" s="183" t="s">
        <v>1265</v>
      </c>
      <c r="E614" s="184">
        <v>0.37393199999999999</v>
      </c>
      <c r="F614" s="185">
        <v>311.562501</v>
      </c>
      <c r="G614" s="181">
        <v>10816846397440</v>
      </c>
      <c r="H614" s="182">
        <v>2</v>
      </c>
      <c r="I614" s="183" t="s">
        <v>227</v>
      </c>
      <c r="J614" s="184">
        <v>9.9999999999999995E-7</v>
      </c>
      <c r="K614" s="185">
        <v>1.5E-5</v>
      </c>
      <c r="L614" s="181">
        <v>236124856320</v>
      </c>
      <c r="M614" s="182">
        <v>2</v>
      </c>
      <c r="N614" s="183" t="s">
        <v>239</v>
      </c>
      <c r="O614" s="184">
        <v>2.1999999999999999E-5</v>
      </c>
      <c r="P614" s="185">
        <v>1.83E-4</v>
      </c>
      <c r="S614" s="175"/>
    </row>
    <row r="615" spans="1:19" x14ac:dyDescent="0.2">
      <c r="A615" s="172">
        <v>589</v>
      </c>
      <c r="B615" s="181">
        <v>24985721847808</v>
      </c>
      <c r="C615" s="182">
        <v>0</v>
      </c>
      <c r="D615" s="183" t="s">
        <v>1267</v>
      </c>
      <c r="E615" s="184">
        <v>0.37567499999999998</v>
      </c>
      <c r="F615" s="185">
        <v>313.902582</v>
      </c>
      <c r="G615" s="181">
        <v>24393920094208</v>
      </c>
      <c r="H615" s="182">
        <v>1</v>
      </c>
      <c r="I615" s="183" t="s">
        <v>1330</v>
      </c>
      <c r="J615" s="184">
        <v>0.498867</v>
      </c>
      <c r="K615" s="185">
        <v>677.47239100000002</v>
      </c>
      <c r="L615" s="181">
        <v>4489999679488</v>
      </c>
      <c r="M615" s="182">
        <v>1</v>
      </c>
      <c r="N615" s="183" t="s">
        <v>1373</v>
      </c>
      <c r="O615" s="184">
        <v>0.50248400000000004</v>
      </c>
      <c r="P615" s="185">
        <v>687.844874</v>
      </c>
      <c r="S615" s="175"/>
    </row>
    <row r="616" spans="1:19" x14ac:dyDescent="0.2">
      <c r="A616" s="172">
        <v>590</v>
      </c>
      <c r="B616" s="181">
        <v>4538786373632</v>
      </c>
      <c r="C616" s="182">
        <v>2</v>
      </c>
      <c r="D616" s="183" t="s">
        <v>225</v>
      </c>
      <c r="E616" s="184">
        <v>1.1E-5</v>
      </c>
      <c r="F616" s="185">
        <v>9.1000000000000003E-5</v>
      </c>
      <c r="G616" s="181">
        <v>14141811564544</v>
      </c>
      <c r="H616" s="182">
        <v>1</v>
      </c>
      <c r="I616" s="183" t="s">
        <v>1332</v>
      </c>
      <c r="J616" s="184">
        <v>0.50013700000000005</v>
      </c>
      <c r="K616" s="185">
        <v>678.50522699999999</v>
      </c>
      <c r="L616" s="181">
        <v>3017149431808</v>
      </c>
      <c r="M616" s="182">
        <v>2</v>
      </c>
      <c r="N616" s="183" t="s">
        <v>239</v>
      </c>
      <c r="O616" s="184">
        <v>3.4E-5</v>
      </c>
      <c r="P616" s="185">
        <v>2.7399999999999999E-4</v>
      </c>
      <c r="S616" s="175"/>
    </row>
    <row r="617" spans="1:19" x14ac:dyDescent="0.2">
      <c r="A617" s="172">
        <v>591</v>
      </c>
      <c r="B617" s="181">
        <v>24590059307008</v>
      </c>
      <c r="C617" s="182">
        <v>0</v>
      </c>
      <c r="D617" s="183" t="s">
        <v>1270</v>
      </c>
      <c r="E617" s="184">
        <v>0.37228</v>
      </c>
      <c r="F617" s="185">
        <v>309.91171000000003</v>
      </c>
      <c r="G617" s="181">
        <v>3583410585600</v>
      </c>
      <c r="H617" s="182">
        <v>2</v>
      </c>
      <c r="I617" s="183" t="s">
        <v>225</v>
      </c>
      <c r="J617" s="184">
        <v>0</v>
      </c>
      <c r="K617" s="185">
        <v>0</v>
      </c>
      <c r="L617" s="181">
        <v>1480401616896</v>
      </c>
      <c r="M617" s="182">
        <v>0</v>
      </c>
      <c r="N617" s="183" t="s">
        <v>1375</v>
      </c>
      <c r="O617" s="184">
        <v>0.37376900000000002</v>
      </c>
      <c r="P617" s="185">
        <v>311.29202199999997</v>
      </c>
      <c r="S617" s="175"/>
    </row>
    <row r="618" spans="1:19" x14ac:dyDescent="0.2">
      <c r="A618" s="172">
        <v>592</v>
      </c>
      <c r="B618" s="181">
        <v>13758381604864</v>
      </c>
      <c r="C618" s="182">
        <v>0</v>
      </c>
      <c r="D618" s="183" t="s">
        <v>1271</v>
      </c>
      <c r="E618" s="184">
        <v>0.37227100000000002</v>
      </c>
      <c r="F618" s="185">
        <v>309.70561800000002</v>
      </c>
      <c r="G618" s="181">
        <v>15690878025728</v>
      </c>
      <c r="H618" s="182">
        <v>2</v>
      </c>
      <c r="I618" s="183" t="s">
        <v>239</v>
      </c>
      <c r="J618" s="184">
        <v>3.0000000000000001E-6</v>
      </c>
      <c r="K618" s="185">
        <v>3.0000000000000001E-5</v>
      </c>
      <c r="L618" s="181">
        <v>6109006602240</v>
      </c>
      <c r="M618" s="182">
        <v>2</v>
      </c>
      <c r="N618" s="183" t="s">
        <v>253</v>
      </c>
      <c r="O618" s="184">
        <v>6.9999999999999999E-6</v>
      </c>
      <c r="P618" s="185">
        <v>6.0999999999999999E-5</v>
      </c>
      <c r="S618" s="175"/>
    </row>
    <row r="619" spans="1:19" x14ac:dyDescent="0.2">
      <c r="A619" s="172">
        <v>593</v>
      </c>
      <c r="B619" s="181">
        <v>16371449798656</v>
      </c>
      <c r="C619" s="182">
        <v>2</v>
      </c>
      <c r="D619" s="183" t="s">
        <v>241</v>
      </c>
      <c r="E619" s="184">
        <v>1.9000000000000001E-5</v>
      </c>
      <c r="F619" s="185">
        <v>1.5200000000000001E-4</v>
      </c>
      <c r="G619" s="181">
        <v>24734789558272</v>
      </c>
      <c r="H619" s="182">
        <v>2</v>
      </c>
      <c r="I619" s="183" t="s">
        <v>224</v>
      </c>
      <c r="J619" s="184">
        <v>1.5E-5</v>
      </c>
      <c r="K619" s="185">
        <v>1.22E-4</v>
      </c>
      <c r="L619" s="181">
        <v>4175538380800</v>
      </c>
      <c r="M619" s="182">
        <v>2</v>
      </c>
      <c r="N619" s="183" t="s">
        <v>241</v>
      </c>
      <c r="O619" s="184">
        <v>3.0000000000000001E-5</v>
      </c>
      <c r="P619" s="185">
        <v>2.4399999999999999E-4</v>
      </c>
      <c r="S619" s="175"/>
    </row>
    <row r="620" spans="1:19" x14ac:dyDescent="0.2">
      <c r="A620" s="172">
        <v>594</v>
      </c>
      <c r="B620" s="181">
        <v>3207719682048</v>
      </c>
      <c r="C620" s="182">
        <v>0</v>
      </c>
      <c r="D620" s="183" t="s">
        <v>1273</v>
      </c>
      <c r="E620" s="184">
        <v>0.37513800000000003</v>
      </c>
      <c r="F620" s="185">
        <v>313.18044900000001</v>
      </c>
      <c r="G620" s="181">
        <v>11104071221248</v>
      </c>
      <c r="H620" s="182">
        <v>1</v>
      </c>
      <c r="I620" s="183" t="s">
        <v>1339</v>
      </c>
      <c r="J620" s="184">
        <v>0.48923499999999998</v>
      </c>
      <c r="K620" s="185">
        <v>664.79146700000001</v>
      </c>
      <c r="L620" s="181">
        <v>4266032431104</v>
      </c>
      <c r="M620" s="182">
        <v>2</v>
      </c>
      <c r="N620" s="183" t="s">
        <v>227</v>
      </c>
      <c r="O620" s="184">
        <v>9.0000000000000002E-6</v>
      </c>
      <c r="P620" s="185">
        <v>7.6000000000000004E-5</v>
      </c>
      <c r="S620" s="175"/>
    </row>
    <row r="621" spans="1:19" x14ac:dyDescent="0.2">
      <c r="A621" s="172">
        <v>595</v>
      </c>
      <c r="B621" s="181">
        <v>5143598104576</v>
      </c>
      <c r="C621" s="182">
        <v>2</v>
      </c>
      <c r="D621" s="183" t="s">
        <v>263</v>
      </c>
      <c r="E621" s="184">
        <v>1.9000000000000001E-5</v>
      </c>
      <c r="F621" s="185">
        <v>1.5200000000000001E-4</v>
      </c>
      <c r="G621" s="181">
        <v>18587098636288</v>
      </c>
      <c r="H621" s="182">
        <v>2</v>
      </c>
      <c r="I621" s="183" t="s">
        <v>246</v>
      </c>
      <c r="J621" s="184">
        <v>6.9999999999999999E-6</v>
      </c>
      <c r="K621" s="185">
        <v>6.0999999999999999E-5</v>
      </c>
      <c r="L621" s="181">
        <v>3714700582912</v>
      </c>
      <c r="M621" s="182">
        <v>0</v>
      </c>
      <c r="N621" s="183" t="s">
        <v>1380</v>
      </c>
      <c r="O621" s="184">
        <v>0.37951299999999999</v>
      </c>
      <c r="P621" s="185">
        <v>318.48765500000002</v>
      </c>
      <c r="S621" s="175"/>
    </row>
    <row r="622" spans="1:19" x14ac:dyDescent="0.2">
      <c r="A622" s="172">
        <v>596</v>
      </c>
      <c r="B622" s="181">
        <v>3425576181760</v>
      </c>
      <c r="C622" s="182">
        <v>0</v>
      </c>
      <c r="D622" s="183" t="s">
        <v>1278</v>
      </c>
      <c r="E622" s="184">
        <v>0.37785200000000002</v>
      </c>
      <c r="F622" s="185">
        <v>316.18905799999999</v>
      </c>
      <c r="G622" s="181">
        <v>17058965291008</v>
      </c>
      <c r="H622" s="182">
        <v>0</v>
      </c>
      <c r="I622" s="183" t="s">
        <v>1342</v>
      </c>
      <c r="J622" s="184">
        <v>0.37426500000000001</v>
      </c>
      <c r="K622" s="185">
        <v>312.54723100000001</v>
      </c>
      <c r="L622" s="181">
        <v>386482577408</v>
      </c>
      <c r="M622" s="182">
        <v>1</v>
      </c>
      <c r="N622" s="183" t="s">
        <v>1381</v>
      </c>
      <c r="O622" s="184">
        <v>0.49866700000000003</v>
      </c>
      <c r="P622" s="185">
        <v>684.84855200000004</v>
      </c>
      <c r="S622" s="175"/>
    </row>
    <row r="623" spans="1:19" x14ac:dyDescent="0.2">
      <c r="A623" s="172">
        <v>597</v>
      </c>
      <c r="B623" s="181">
        <v>6354752937984</v>
      </c>
      <c r="C623" s="182">
        <v>0</v>
      </c>
      <c r="D623" s="183" t="s">
        <v>1280</v>
      </c>
      <c r="E623" s="184">
        <v>0.376633</v>
      </c>
      <c r="F623" s="185">
        <v>315.33622500000001</v>
      </c>
      <c r="G623" s="181">
        <v>11569015898112</v>
      </c>
      <c r="H623" s="182">
        <v>1</v>
      </c>
      <c r="I623" s="183" t="s">
        <v>1343</v>
      </c>
      <c r="J623" s="184">
        <v>0.49228699999999997</v>
      </c>
      <c r="K623" s="185">
        <v>665.85047399999996</v>
      </c>
      <c r="L623" s="181">
        <v>4832477487104</v>
      </c>
      <c r="M623" s="182">
        <v>0</v>
      </c>
      <c r="N623" s="183" t="s">
        <v>1384</v>
      </c>
      <c r="O623" s="184">
        <v>0.37571500000000002</v>
      </c>
      <c r="P623" s="185">
        <v>313.66373900000002</v>
      </c>
      <c r="S623" s="175"/>
    </row>
    <row r="624" spans="1:19" x14ac:dyDescent="0.2">
      <c r="A624" s="172">
        <v>598</v>
      </c>
      <c r="B624" s="181">
        <v>665987276800</v>
      </c>
      <c r="C624" s="182">
        <v>0</v>
      </c>
      <c r="D624" s="183" t="s">
        <v>1281</v>
      </c>
      <c r="E624" s="184">
        <v>0.37857200000000002</v>
      </c>
      <c r="F624" s="185">
        <v>317.21913000000001</v>
      </c>
      <c r="G624" s="181">
        <v>6427584176128</v>
      </c>
      <c r="H624" s="182">
        <v>0</v>
      </c>
      <c r="I624" s="183" t="s">
        <v>1345</v>
      </c>
      <c r="J624" s="184">
        <v>0.37417899999999998</v>
      </c>
      <c r="K624" s="185">
        <v>311.93653699999999</v>
      </c>
      <c r="L624" s="181">
        <v>3351072251904</v>
      </c>
      <c r="M624" s="182">
        <v>0</v>
      </c>
      <c r="N624" s="183" t="s">
        <v>1385</v>
      </c>
      <c r="O624" s="184">
        <v>0.377191</v>
      </c>
      <c r="P624" s="185">
        <v>315.43616100000003</v>
      </c>
      <c r="S624" s="175"/>
    </row>
    <row r="625" spans="1:19" x14ac:dyDescent="0.2">
      <c r="A625" s="172">
        <v>599</v>
      </c>
      <c r="B625" s="181">
        <v>4543944925184</v>
      </c>
      <c r="C625" s="182">
        <v>0</v>
      </c>
      <c r="D625" s="183" t="s">
        <v>1283</v>
      </c>
      <c r="E625" s="184">
        <v>0.37086200000000002</v>
      </c>
      <c r="F625" s="185">
        <v>308.25192299999998</v>
      </c>
      <c r="G625" s="181">
        <v>19641932300288</v>
      </c>
      <c r="H625" s="182">
        <v>0</v>
      </c>
      <c r="I625" s="183" t="s">
        <v>1348</v>
      </c>
      <c r="J625" s="184">
        <v>0.376884</v>
      </c>
      <c r="K625" s="185">
        <v>315.44164899999998</v>
      </c>
      <c r="L625" s="181">
        <v>3864057438208</v>
      </c>
      <c r="M625" s="182">
        <v>0</v>
      </c>
      <c r="N625" s="183" t="s">
        <v>1386</v>
      </c>
      <c r="O625" s="184">
        <v>0.37792100000000001</v>
      </c>
      <c r="P625" s="185">
        <v>316.048224</v>
      </c>
      <c r="S625" s="175"/>
    </row>
    <row r="626" spans="1:19" x14ac:dyDescent="0.2">
      <c r="A626" s="172">
        <v>600</v>
      </c>
      <c r="B626" s="181">
        <v>3533967712256</v>
      </c>
      <c r="C626" s="182">
        <v>0</v>
      </c>
      <c r="D626" s="183" t="s">
        <v>1284</v>
      </c>
      <c r="E626" s="184">
        <v>0.37651400000000002</v>
      </c>
      <c r="F626" s="185">
        <v>315.08570900000001</v>
      </c>
      <c r="G626" s="181">
        <v>57352970240</v>
      </c>
      <c r="H626" s="182">
        <v>1</v>
      </c>
      <c r="I626" s="183" t="s">
        <v>1351</v>
      </c>
      <c r="J626" s="184">
        <v>0.49962400000000001</v>
      </c>
      <c r="K626" s="185">
        <v>688.61097199999995</v>
      </c>
      <c r="L626" s="181">
        <v>5359060574208</v>
      </c>
      <c r="M626" s="182">
        <v>1</v>
      </c>
      <c r="N626" s="183" t="s">
        <v>1387</v>
      </c>
      <c r="O626" s="184">
        <v>0.50241499999999994</v>
      </c>
      <c r="P626" s="185">
        <v>689.40669800000001</v>
      </c>
      <c r="S626" s="175"/>
    </row>
    <row r="627" spans="1:19" x14ac:dyDescent="0.2">
      <c r="A627" s="172">
        <v>601</v>
      </c>
      <c r="B627" s="181">
        <v>20082994913280</v>
      </c>
      <c r="C627" s="182">
        <v>2</v>
      </c>
      <c r="D627" s="183" t="s">
        <v>179</v>
      </c>
      <c r="E627" s="184">
        <v>1.1E-5</v>
      </c>
      <c r="F627" s="185">
        <v>9.1000000000000003E-5</v>
      </c>
      <c r="G627" s="181">
        <v>6418642927616</v>
      </c>
      <c r="H627" s="182">
        <v>0</v>
      </c>
      <c r="I627" s="183" t="s">
        <v>1355</v>
      </c>
      <c r="J627" s="184">
        <v>0.37185200000000002</v>
      </c>
      <c r="K627" s="185">
        <v>309.746331</v>
      </c>
      <c r="L627" s="181">
        <v>6144946749440</v>
      </c>
      <c r="M627" s="182">
        <v>2</v>
      </c>
      <c r="N627" s="183" t="s">
        <v>239</v>
      </c>
      <c r="O627" s="184">
        <v>3.0000000000000001E-6</v>
      </c>
      <c r="P627" s="185">
        <v>3.0000000000000001E-5</v>
      </c>
      <c r="S627" s="175"/>
    </row>
    <row r="628" spans="1:19" x14ac:dyDescent="0.2">
      <c r="A628" s="172">
        <v>602</v>
      </c>
      <c r="B628" s="181">
        <v>19606579904512</v>
      </c>
      <c r="C628" s="182">
        <v>1</v>
      </c>
      <c r="D628" s="183" t="s">
        <v>1287</v>
      </c>
      <c r="E628" s="184">
        <v>0.49973299999999998</v>
      </c>
      <c r="F628" s="185">
        <v>679.20412199999998</v>
      </c>
      <c r="G628" s="181">
        <v>13057067614208</v>
      </c>
      <c r="H628" s="182">
        <v>2</v>
      </c>
      <c r="I628" s="183" t="s">
        <v>263</v>
      </c>
      <c r="J628" s="184">
        <v>2.1999999999999999E-5</v>
      </c>
      <c r="K628" s="185">
        <v>1.83E-4</v>
      </c>
      <c r="L628" s="181">
        <v>5858283724800</v>
      </c>
      <c r="M628" s="182">
        <v>1</v>
      </c>
      <c r="N628" s="183" t="s">
        <v>1391</v>
      </c>
      <c r="O628" s="184">
        <v>0.49335800000000002</v>
      </c>
      <c r="P628" s="185">
        <v>666.33851000000004</v>
      </c>
      <c r="S628" s="175"/>
    </row>
    <row r="629" spans="1:19" x14ac:dyDescent="0.2">
      <c r="A629" s="172">
        <v>603</v>
      </c>
      <c r="B629" s="181">
        <v>13044103577600</v>
      </c>
      <c r="C629" s="182">
        <v>0</v>
      </c>
      <c r="D629" s="183" t="s">
        <v>1290</v>
      </c>
      <c r="E629" s="184">
        <v>0.37737900000000002</v>
      </c>
      <c r="F629" s="185">
        <v>315.63741299999998</v>
      </c>
      <c r="G629" s="181">
        <v>17338013155328</v>
      </c>
      <c r="H629" s="182">
        <v>2</v>
      </c>
      <c r="I629" s="183" t="s">
        <v>233</v>
      </c>
      <c r="J629" s="184">
        <v>1.9999999999999999E-6</v>
      </c>
      <c r="K629" s="185">
        <v>1.5E-5</v>
      </c>
      <c r="L629" s="181">
        <v>5412417126400</v>
      </c>
      <c r="M629" s="182">
        <v>2</v>
      </c>
      <c r="N629" s="183" t="s">
        <v>238</v>
      </c>
      <c r="O629" s="184">
        <v>2.4000000000000001E-5</v>
      </c>
      <c r="P629" s="185">
        <v>1.9799999999999999E-4</v>
      </c>
      <c r="S629" s="175"/>
    </row>
    <row r="630" spans="1:19" x14ac:dyDescent="0.2">
      <c r="A630" s="172">
        <v>604</v>
      </c>
      <c r="B630" s="181">
        <v>3794284994560</v>
      </c>
      <c r="C630" s="182">
        <v>2</v>
      </c>
      <c r="D630" s="183" t="s">
        <v>272</v>
      </c>
      <c r="E630" s="184">
        <v>2.4000000000000001E-5</v>
      </c>
      <c r="F630" s="185">
        <v>1.9799999999999999E-4</v>
      </c>
      <c r="G630" s="181">
        <v>21538294628352</v>
      </c>
      <c r="H630" s="182">
        <v>2</v>
      </c>
      <c r="I630" s="183" t="s">
        <v>241</v>
      </c>
      <c r="J630" s="184">
        <v>1.5E-5</v>
      </c>
      <c r="K630" s="185">
        <v>1.22E-4</v>
      </c>
      <c r="L630" s="181">
        <v>2904384413696</v>
      </c>
      <c r="M630" s="182">
        <v>1</v>
      </c>
      <c r="N630" s="183" t="s">
        <v>1395</v>
      </c>
      <c r="O630" s="184">
        <v>0.50619899999999995</v>
      </c>
      <c r="P630" s="185">
        <v>698.35021200000006</v>
      </c>
      <c r="S630" s="175"/>
    </row>
    <row r="631" spans="1:19" x14ac:dyDescent="0.2">
      <c r="A631" s="172">
        <v>605</v>
      </c>
      <c r="B631" s="181">
        <v>24096596492288</v>
      </c>
      <c r="C631" s="182">
        <v>1</v>
      </c>
      <c r="D631" s="183" t="s">
        <v>1292</v>
      </c>
      <c r="E631" s="184">
        <v>0.50146100000000005</v>
      </c>
      <c r="F631" s="185">
        <v>682.53449499999999</v>
      </c>
      <c r="G631" s="181">
        <v>25363808559104</v>
      </c>
      <c r="H631" s="182">
        <v>2</v>
      </c>
      <c r="I631" s="183" t="s">
        <v>224</v>
      </c>
      <c r="J631" s="184">
        <v>2.5999999999999998E-5</v>
      </c>
      <c r="K631" s="185">
        <v>2.13E-4</v>
      </c>
      <c r="L631" s="181">
        <v>2869419581440</v>
      </c>
      <c r="M631" s="182">
        <v>0</v>
      </c>
      <c r="N631" s="183" t="s">
        <v>1398</v>
      </c>
      <c r="O631" s="184">
        <v>0.37429899999999999</v>
      </c>
      <c r="P631" s="185">
        <v>312.577181</v>
      </c>
      <c r="S631" s="175"/>
    </row>
    <row r="632" spans="1:19" x14ac:dyDescent="0.2">
      <c r="A632" s="172">
        <v>606</v>
      </c>
      <c r="B632" s="181">
        <v>28179631915008</v>
      </c>
      <c r="C632" s="182">
        <v>0</v>
      </c>
      <c r="D632" s="183" t="s">
        <v>1295</v>
      </c>
      <c r="E632" s="184">
        <v>0.37153900000000001</v>
      </c>
      <c r="F632" s="185">
        <v>308.522199</v>
      </c>
      <c r="G632" s="181">
        <v>29139713548288</v>
      </c>
      <c r="H632" s="182">
        <v>2</v>
      </c>
      <c r="I632" s="183" t="s">
        <v>246</v>
      </c>
      <c r="J632" s="184">
        <v>2.1999999999999999E-5</v>
      </c>
      <c r="K632" s="185">
        <v>1.83E-4</v>
      </c>
      <c r="L632" s="181">
        <v>2997930516480</v>
      </c>
      <c r="M632" s="182">
        <v>2</v>
      </c>
      <c r="N632" s="183" t="s">
        <v>239</v>
      </c>
      <c r="O632" s="184">
        <v>1.5E-5</v>
      </c>
      <c r="P632" s="185">
        <v>1.22E-4</v>
      </c>
      <c r="S632" s="175"/>
    </row>
    <row r="633" spans="1:19" x14ac:dyDescent="0.2">
      <c r="A633" s="172">
        <v>607</v>
      </c>
      <c r="B633" s="181">
        <v>465364721664</v>
      </c>
      <c r="C633" s="182">
        <v>0</v>
      </c>
      <c r="D633" s="183" t="s">
        <v>1296</v>
      </c>
      <c r="E633" s="184">
        <v>0.37706800000000001</v>
      </c>
      <c r="F633" s="185">
        <v>315.91920299999998</v>
      </c>
      <c r="G633" s="181">
        <v>23191307255808</v>
      </c>
      <c r="H633" s="182">
        <v>2</v>
      </c>
      <c r="I633" s="183" t="s">
        <v>245</v>
      </c>
      <c r="J633" s="184">
        <v>1.7E-5</v>
      </c>
      <c r="K633" s="185">
        <v>1.37E-4</v>
      </c>
      <c r="L633" s="181">
        <v>5260767182848</v>
      </c>
      <c r="M633" s="182">
        <v>0</v>
      </c>
      <c r="N633" s="183" t="s">
        <v>1406</v>
      </c>
      <c r="O633" s="184">
        <v>0.376087</v>
      </c>
      <c r="P633" s="185">
        <v>314.407262</v>
      </c>
      <c r="S633" s="175"/>
    </row>
    <row r="634" spans="1:19" x14ac:dyDescent="0.2">
      <c r="A634" s="172">
        <v>608</v>
      </c>
      <c r="B634" s="181">
        <v>6184394530816</v>
      </c>
      <c r="C634" s="182">
        <v>1</v>
      </c>
      <c r="D634" s="183" t="s">
        <v>1298</v>
      </c>
      <c r="E634" s="184">
        <v>0.49681199999999998</v>
      </c>
      <c r="F634" s="185">
        <v>673.35906699999998</v>
      </c>
      <c r="G634" s="181">
        <v>10625988214784</v>
      </c>
      <c r="H634" s="182">
        <v>2</v>
      </c>
      <c r="I634" s="183" t="s">
        <v>224</v>
      </c>
      <c r="J634" s="184">
        <v>0</v>
      </c>
      <c r="K634" s="185">
        <v>0</v>
      </c>
      <c r="L634" s="181">
        <v>5615150374912</v>
      </c>
      <c r="M634" s="182">
        <v>2</v>
      </c>
      <c r="N634" s="183" t="s">
        <v>225</v>
      </c>
      <c r="O634" s="184">
        <v>6.9999999999999999E-6</v>
      </c>
      <c r="P634" s="185">
        <v>6.0999999999999999E-5</v>
      </c>
      <c r="S634" s="175"/>
    </row>
    <row r="635" spans="1:19" x14ac:dyDescent="0.2">
      <c r="A635" s="172">
        <v>609</v>
      </c>
      <c r="B635" s="181">
        <v>8950950928384</v>
      </c>
      <c r="C635" s="182">
        <v>1</v>
      </c>
      <c r="D635" s="183" t="s">
        <v>1299</v>
      </c>
      <c r="E635" s="184">
        <v>0.50677799999999995</v>
      </c>
      <c r="F635" s="185">
        <v>697.98421599999995</v>
      </c>
      <c r="G635" s="181">
        <v>10594657566720</v>
      </c>
      <c r="H635" s="182">
        <v>0</v>
      </c>
      <c r="I635" s="183" t="s">
        <v>1363</v>
      </c>
      <c r="J635" s="184">
        <v>0.372033</v>
      </c>
      <c r="K635" s="185">
        <v>309.03003100000001</v>
      </c>
      <c r="L635" s="181">
        <v>468503666688</v>
      </c>
      <c r="M635" s="182">
        <v>2</v>
      </c>
      <c r="N635" s="183" t="s">
        <v>235</v>
      </c>
      <c r="O635" s="184">
        <v>2.8E-5</v>
      </c>
      <c r="P635" s="185">
        <v>2.2800000000000001E-4</v>
      </c>
      <c r="S635" s="175"/>
    </row>
    <row r="636" spans="1:19" x14ac:dyDescent="0.2">
      <c r="A636" s="172">
        <v>610</v>
      </c>
      <c r="B636" s="181">
        <v>9095712448512</v>
      </c>
      <c r="C636" s="182">
        <v>0</v>
      </c>
      <c r="D636" s="183" t="s">
        <v>1301</v>
      </c>
      <c r="E636" s="184">
        <v>0.374666</v>
      </c>
      <c r="F636" s="185">
        <v>312.237303</v>
      </c>
      <c r="G636" s="181">
        <v>2979822624768</v>
      </c>
      <c r="H636" s="182">
        <v>2</v>
      </c>
      <c r="I636" s="183" t="s">
        <v>227</v>
      </c>
      <c r="J636" s="184">
        <v>1.2999999999999999E-5</v>
      </c>
      <c r="K636" s="185">
        <v>1.06E-4</v>
      </c>
      <c r="L636" s="181">
        <v>712723939328</v>
      </c>
      <c r="M636" s="182">
        <v>2</v>
      </c>
      <c r="N636" s="183" t="s">
        <v>246</v>
      </c>
      <c r="O636" s="184">
        <v>1.1E-5</v>
      </c>
      <c r="P636" s="185">
        <v>9.1000000000000003E-5</v>
      </c>
      <c r="S636" s="175"/>
    </row>
    <row r="637" spans="1:19" x14ac:dyDescent="0.2">
      <c r="A637" s="172">
        <v>611</v>
      </c>
      <c r="B637" s="181">
        <v>8936085676032</v>
      </c>
      <c r="C637" s="182">
        <v>2</v>
      </c>
      <c r="D637" s="183" t="s">
        <v>241</v>
      </c>
      <c r="E637" s="184">
        <v>6.9999999999999999E-6</v>
      </c>
      <c r="F637" s="185">
        <v>6.0999999999999999E-5</v>
      </c>
      <c r="G637" s="181">
        <v>21709718642688</v>
      </c>
      <c r="H637" s="182">
        <v>2</v>
      </c>
      <c r="I637" s="183" t="s">
        <v>238</v>
      </c>
      <c r="J637" s="184">
        <v>3.1999999999999999E-5</v>
      </c>
      <c r="K637" s="185">
        <v>2.5900000000000001E-4</v>
      </c>
      <c r="L637" s="181">
        <v>6467026182144</v>
      </c>
      <c r="M637" s="182">
        <v>0</v>
      </c>
      <c r="N637" s="183" t="s">
        <v>1409</v>
      </c>
      <c r="O637" s="184">
        <v>0.37171399999999999</v>
      </c>
      <c r="P637" s="185">
        <v>308.75311499999998</v>
      </c>
      <c r="S637" s="175"/>
    </row>
    <row r="638" spans="1:19" x14ac:dyDescent="0.2">
      <c r="A638" s="172">
        <v>612</v>
      </c>
      <c r="B638" s="181">
        <v>8364914073600</v>
      </c>
      <c r="C638" s="182">
        <v>0</v>
      </c>
      <c r="D638" s="183" t="s">
        <v>1304</v>
      </c>
      <c r="E638" s="184">
        <v>0.37482900000000002</v>
      </c>
      <c r="F638" s="185">
        <v>313.04715499999998</v>
      </c>
      <c r="G638" s="181">
        <v>9675949056000</v>
      </c>
      <c r="H638" s="182">
        <v>0</v>
      </c>
      <c r="I638" s="183" t="s">
        <v>1364</v>
      </c>
      <c r="J638" s="184">
        <v>0.37218400000000001</v>
      </c>
      <c r="K638" s="185">
        <v>310.09995800000002</v>
      </c>
      <c r="L638" s="181">
        <v>5756770377728</v>
      </c>
      <c r="M638" s="182">
        <v>2</v>
      </c>
      <c r="N638" s="183" t="s">
        <v>276</v>
      </c>
      <c r="O638" s="184">
        <v>2.0999999999999999E-5</v>
      </c>
      <c r="P638" s="185">
        <v>1.6699999999999999E-4</v>
      </c>
      <c r="S638" s="175"/>
    </row>
    <row r="639" spans="1:19" x14ac:dyDescent="0.2">
      <c r="A639" s="172">
        <v>613</v>
      </c>
      <c r="B639" s="181">
        <v>20145025024000</v>
      </c>
      <c r="C639" s="182">
        <v>1</v>
      </c>
      <c r="D639" s="183" t="s">
        <v>1306</v>
      </c>
      <c r="E639" s="184">
        <v>0.496284</v>
      </c>
      <c r="F639" s="185">
        <v>672.531789</v>
      </c>
      <c r="G639" s="181">
        <v>23060131332096</v>
      </c>
      <c r="H639" s="182">
        <v>2</v>
      </c>
      <c r="I639" s="183" t="s">
        <v>239</v>
      </c>
      <c r="J639" s="184">
        <v>6.9999999999999999E-6</v>
      </c>
      <c r="K639" s="185">
        <v>6.0999999999999999E-5</v>
      </c>
      <c r="L639" s="181">
        <v>5512070889472</v>
      </c>
      <c r="M639" s="182">
        <v>0</v>
      </c>
      <c r="N639" s="183" t="s">
        <v>1413</v>
      </c>
      <c r="O639" s="184">
        <v>0.373859</v>
      </c>
      <c r="P639" s="185">
        <v>311.57997799999998</v>
      </c>
      <c r="S639" s="175"/>
    </row>
    <row r="640" spans="1:19" x14ac:dyDescent="0.2">
      <c r="A640" s="172">
        <v>614</v>
      </c>
      <c r="B640" s="181">
        <v>28089635520512</v>
      </c>
      <c r="C640" s="182">
        <v>2</v>
      </c>
      <c r="D640" s="183" t="s">
        <v>246</v>
      </c>
      <c r="E640" s="184">
        <v>3.0000000000000001E-6</v>
      </c>
      <c r="F640" s="185">
        <v>3.0000000000000001E-5</v>
      </c>
      <c r="G640" s="181">
        <v>25494173974528</v>
      </c>
      <c r="H640" s="182">
        <v>2</v>
      </c>
      <c r="I640" s="183" t="s">
        <v>224</v>
      </c>
      <c r="J640" s="184">
        <v>0</v>
      </c>
      <c r="K640" s="185">
        <v>0</v>
      </c>
      <c r="L640" s="181">
        <v>5859217924096</v>
      </c>
      <c r="M640" s="182">
        <v>2</v>
      </c>
      <c r="N640" s="183" t="s">
        <v>224</v>
      </c>
      <c r="O640" s="184">
        <v>1.9000000000000001E-5</v>
      </c>
      <c r="P640" s="185">
        <v>1.5200000000000001E-4</v>
      </c>
      <c r="S640" s="175"/>
    </row>
    <row r="641" spans="1:19" x14ac:dyDescent="0.2">
      <c r="A641" s="172">
        <v>615</v>
      </c>
      <c r="B641" s="181">
        <v>12296171937792</v>
      </c>
      <c r="C641" s="182">
        <v>0</v>
      </c>
      <c r="D641" s="183" t="s">
        <v>1309</v>
      </c>
      <c r="E641" s="184">
        <v>0.37281999999999998</v>
      </c>
      <c r="F641" s="185">
        <v>310.39392299999997</v>
      </c>
      <c r="G641" s="181">
        <v>5444070973440</v>
      </c>
      <c r="H641" s="182">
        <v>1</v>
      </c>
      <c r="I641" s="183" t="s">
        <v>1366</v>
      </c>
      <c r="J641" s="184">
        <v>0.494556</v>
      </c>
      <c r="K641" s="185">
        <v>668.20157200000006</v>
      </c>
      <c r="L641" s="181">
        <v>4485717319680</v>
      </c>
      <c r="M641" s="182">
        <v>0</v>
      </c>
      <c r="N641" s="183" t="s">
        <v>1421</v>
      </c>
      <c r="O641" s="184">
        <v>0.37806899999999999</v>
      </c>
      <c r="P641" s="185">
        <v>317.14853299999999</v>
      </c>
      <c r="S641" s="175"/>
    </row>
    <row r="642" spans="1:19" x14ac:dyDescent="0.2">
      <c r="A642" s="172">
        <v>616</v>
      </c>
      <c r="B642" s="181">
        <v>7665100865536</v>
      </c>
      <c r="C642" s="182">
        <v>0</v>
      </c>
      <c r="D642" s="183" t="s">
        <v>1310</v>
      </c>
      <c r="E642" s="184">
        <v>0.37471599999999999</v>
      </c>
      <c r="F642" s="185">
        <v>312.35148600000002</v>
      </c>
      <c r="G642" s="181">
        <v>3519679537152</v>
      </c>
      <c r="H642" s="182">
        <v>1</v>
      </c>
      <c r="I642" s="183" t="s">
        <v>1367</v>
      </c>
      <c r="J642" s="184">
        <v>0.49598199999999998</v>
      </c>
      <c r="K642" s="185">
        <v>671.83841700000005</v>
      </c>
      <c r="L642" s="181">
        <v>3638287245312</v>
      </c>
      <c r="M642" s="182">
        <v>1</v>
      </c>
      <c r="N642" s="183" t="s">
        <v>1423</v>
      </c>
      <c r="O642" s="184">
        <v>0.49266199999999999</v>
      </c>
      <c r="P642" s="185">
        <v>665.52228100000002</v>
      </c>
      <c r="S642" s="175"/>
    </row>
    <row r="643" spans="1:19" x14ac:dyDescent="0.2">
      <c r="A643" s="172">
        <v>617</v>
      </c>
      <c r="B643" s="181">
        <v>15113572589568</v>
      </c>
      <c r="C643" s="182">
        <v>2</v>
      </c>
      <c r="D643" s="183" t="s">
        <v>253</v>
      </c>
      <c r="E643" s="184">
        <v>1.1E-5</v>
      </c>
      <c r="F643" s="185">
        <v>9.1000000000000003E-5</v>
      </c>
      <c r="G643" s="181">
        <v>5564916482048</v>
      </c>
      <c r="H643" s="182">
        <v>1</v>
      </c>
      <c r="I643" s="183" t="s">
        <v>1368</v>
      </c>
      <c r="J643" s="184">
        <v>0.50049900000000003</v>
      </c>
      <c r="K643" s="185">
        <v>683.72118999999998</v>
      </c>
      <c r="L643" s="181">
        <v>2981237374976</v>
      </c>
      <c r="M643" s="182">
        <v>0</v>
      </c>
      <c r="N643" s="183" t="s">
        <v>1425</v>
      </c>
      <c r="O643" s="184">
        <v>0.37581999999999999</v>
      </c>
      <c r="P643" s="185">
        <v>313.95131199999997</v>
      </c>
      <c r="S643" s="175"/>
    </row>
    <row r="644" spans="1:19" x14ac:dyDescent="0.2">
      <c r="A644" s="172">
        <v>618</v>
      </c>
      <c r="B644" s="181">
        <v>18483161882624</v>
      </c>
      <c r="C644" s="182">
        <v>0</v>
      </c>
      <c r="D644" s="183" t="s">
        <v>1312</v>
      </c>
      <c r="E644" s="184">
        <v>0.37251200000000001</v>
      </c>
      <c r="F644" s="185">
        <v>309.64903399999997</v>
      </c>
      <c r="G644" s="181">
        <v>13601227038720</v>
      </c>
      <c r="H644" s="182">
        <v>0</v>
      </c>
      <c r="I644" s="183" t="s">
        <v>1369</v>
      </c>
      <c r="J644" s="184">
        <v>0.37579099999999999</v>
      </c>
      <c r="K644" s="185">
        <v>314.10016100000001</v>
      </c>
      <c r="L644" s="181">
        <v>57746907136</v>
      </c>
      <c r="M644" s="182">
        <v>1</v>
      </c>
      <c r="N644" s="183" t="s">
        <v>1428</v>
      </c>
      <c r="O644" s="184">
        <v>0.50139800000000001</v>
      </c>
      <c r="P644" s="185">
        <v>686.94701799999996</v>
      </c>
      <c r="S644" s="175"/>
    </row>
    <row r="645" spans="1:19" x14ac:dyDescent="0.2">
      <c r="A645" s="172">
        <v>619</v>
      </c>
      <c r="B645" s="181">
        <v>16136617369600</v>
      </c>
      <c r="C645" s="182">
        <v>1</v>
      </c>
      <c r="D645" s="183" t="s">
        <v>1313</v>
      </c>
      <c r="E645" s="184">
        <v>0.498442</v>
      </c>
      <c r="F645" s="185">
        <v>679.65853700000002</v>
      </c>
      <c r="G645" s="181">
        <v>3144554217472</v>
      </c>
      <c r="H645" s="182">
        <v>2</v>
      </c>
      <c r="I645" s="183" t="s">
        <v>272</v>
      </c>
      <c r="J645" s="184">
        <v>3.6000000000000001E-5</v>
      </c>
      <c r="K645" s="185">
        <v>2.8899999999999998E-4</v>
      </c>
      <c r="L645" s="181">
        <v>2401726636032</v>
      </c>
      <c r="M645" s="182">
        <v>1</v>
      </c>
      <c r="N645" s="183" t="s">
        <v>1430</v>
      </c>
      <c r="O645" s="184">
        <v>0.50362899999999999</v>
      </c>
      <c r="P645" s="185">
        <v>691.45423800000003</v>
      </c>
      <c r="S645" s="175"/>
    </row>
    <row r="646" spans="1:19" x14ac:dyDescent="0.2">
      <c r="A646" s="172">
        <v>620</v>
      </c>
      <c r="B646" s="181">
        <v>3199476924416</v>
      </c>
      <c r="C646" s="182">
        <v>1</v>
      </c>
      <c r="D646" s="183" t="s">
        <v>1314</v>
      </c>
      <c r="E646" s="184">
        <v>0.50595100000000004</v>
      </c>
      <c r="F646" s="185">
        <v>692.03085099999998</v>
      </c>
      <c r="G646" s="181">
        <v>9782178799616</v>
      </c>
      <c r="H646" s="182">
        <v>2</v>
      </c>
      <c r="I646" s="183" t="s">
        <v>239</v>
      </c>
      <c r="J646" s="184">
        <v>2.5999999999999998E-5</v>
      </c>
      <c r="K646" s="185">
        <v>2.13E-4</v>
      </c>
      <c r="L646" s="181">
        <v>4754750881792</v>
      </c>
      <c r="M646" s="182">
        <v>2</v>
      </c>
      <c r="N646" s="183" t="s">
        <v>253</v>
      </c>
      <c r="O646" s="184">
        <v>1.5E-5</v>
      </c>
      <c r="P646" s="185">
        <v>1.22E-4</v>
      </c>
      <c r="S646" s="175"/>
    </row>
    <row r="647" spans="1:19" x14ac:dyDescent="0.2">
      <c r="A647" s="172">
        <v>621</v>
      </c>
      <c r="B647" s="181">
        <v>11786755932160</v>
      </c>
      <c r="C647" s="182">
        <v>0</v>
      </c>
      <c r="D647" s="183" t="s">
        <v>1319</v>
      </c>
      <c r="E647" s="184">
        <v>0.37127399999999999</v>
      </c>
      <c r="F647" s="185">
        <v>308.50366000000002</v>
      </c>
      <c r="G647" s="181">
        <v>29541106081792</v>
      </c>
      <c r="H647" s="182">
        <v>0</v>
      </c>
      <c r="I647" s="183" t="s">
        <v>1378</v>
      </c>
      <c r="J647" s="184">
        <v>0.37345299999999998</v>
      </c>
      <c r="K647" s="185">
        <v>311.42100699999997</v>
      </c>
      <c r="L647" s="181">
        <v>4837281447936</v>
      </c>
      <c r="M647" s="182">
        <v>0</v>
      </c>
      <c r="N647" s="183" t="s">
        <v>1431</v>
      </c>
      <c r="O647" s="184">
        <v>0.37278899999999998</v>
      </c>
      <c r="P647" s="185">
        <v>310.55273799999998</v>
      </c>
      <c r="S647" s="175"/>
    </row>
    <row r="648" spans="1:19" x14ac:dyDescent="0.2">
      <c r="A648" s="172">
        <v>622</v>
      </c>
      <c r="B648" s="181">
        <v>22870182330368</v>
      </c>
      <c r="C648" s="182">
        <v>2</v>
      </c>
      <c r="D648" s="183" t="s">
        <v>276</v>
      </c>
      <c r="E648" s="184">
        <v>2.0999999999999999E-5</v>
      </c>
      <c r="F648" s="185">
        <v>1.6699999999999999E-4</v>
      </c>
      <c r="G648" s="181">
        <v>11491511164928</v>
      </c>
      <c r="H648" s="182">
        <v>1</v>
      </c>
      <c r="I648" s="183" t="s">
        <v>1379</v>
      </c>
      <c r="J648" s="184">
        <v>0.49970599999999998</v>
      </c>
      <c r="K648" s="185">
        <v>680.87445300000002</v>
      </c>
      <c r="L648" s="181">
        <v>574360084480</v>
      </c>
      <c r="M648" s="182">
        <v>0</v>
      </c>
      <c r="N648" s="183" t="s">
        <v>1433</v>
      </c>
      <c r="O648" s="184">
        <v>0.37494899999999998</v>
      </c>
      <c r="P648" s="185">
        <v>312.79439000000002</v>
      </c>
      <c r="S648" s="175"/>
    </row>
    <row r="649" spans="1:19" x14ac:dyDescent="0.2">
      <c r="A649" s="172">
        <v>623</v>
      </c>
      <c r="B649" s="181">
        <v>12560306216960</v>
      </c>
      <c r="C649" s="182">
        <v>2</v>
      </c>
      <c r="D649" s="183" t="s">
        <v>227</v>
      </c>
      <c r="E649" s="184">
        <v>1.2999999999999999E-5</v>
      </c>
      <c r="F649" s="185">
        <v>1.06E-4</v>
      </c>
      <c r="G649" s="181">
        <v>2590937833472</v>
      </c>
      <c r="H649" s="182">
        <v>1</v>
      </c>
      <c r="I649" s="183" t="s">
        <v>1382</v>
      </c>
      <c r="J649" s="184">
        <v>0.50584700000000005</v>
      </c>
      <c r="K649" s="185">
        <v>690.73899800000004</v>
      </c>
      <c r="L649" s="181">
        <v>5212044902400</v>
      </c>
      <c r="M649" s="182">
        <v>2</v>
      </c>
      <c r="N649" s="183" t="s">
        <v>263</v>
      </c>
      <c r="O649" s="184">
        <v>1.5E-5</v>
      </c>
      <c r="P649" s="185">
        <v>1.22E-4</v>
      </c>
      <c r="S649" s="175"/>
    </row>
    <row r="650" spans="1:19" x14ac:dyDescent="0.2">
      <c r="A650" s="172">
        <v>624</v>
      </c>
      <c r="B650" s="181">
        <v>23674021511168</v>
      </c>
      <c r="C650" s="182">
        <v>0</v>
      </c>
      <c r="D650" s="183" t="s">
        <v>1324</v>
      </c>
      <c r="E650" s="184">
        <v>0.37362299999999998</v>
      </c>
      <c r="F650" s="185">
        <v>310.99506400000001</v>
      </c>
      <c r="G650" s="181">
        <v>21031817240576</v>
      </c>
      <c r="H650" s="182">
        <v>0</v>
      </c>
      <c r="I650" s="183" t="s">
        <v>1383</v>
      </c>
      <c r="J650" s="184">
        <v>0.37221300000000002</v>
      </c>
      <c r="K650" s="185">
        <v>309.99365399999999</v>
      </c>
      <c r="L650" s="181">
        <v>4804512505856</v>
      </c>
      <c r="M650" s="182">
        <v>0</v>
      </c>
      <c r="N650" s="183" t="s">
        <v>1438</v>
      </c>
      <c r="O650" s="184">
        <v>0.37495400000000001</v>
      </c>
      <c r="P650" s="185">
        <v>312.90978100000001</v>
      </c>
      <c r="S650" s="175"/>
    </row>
    <row r="651" spans="1:19" x14ac:dyDescent="0.2">
      <c r="A651" s="172">
        <v>625</v>
      </c>
      <c r="B651" s="181">
        <v>11103078449152</v>
      </c>
      <c r="C651" s="182">
        <v>2</v>
      </c>
      <c r="D651" s="183" t="s">
        <v>239</v>
      </c>
      <c r="E651" s="184">
        <v>2.5999999999999998E-5</v>
      </c>
      <c r="F651" s="185">
        <v>2.13E-4</v>
      </c>
      <c r="G651" s="181">
        <v>25091343646720</v>
      </c>
      <c r="H651" s="182">
        <v>2</v>
      </c>
      <c r="I651" s="183" t="s">
        <v>244</v>
      </c>
      <c r="J651" s="184">
        <v>2.4000000000000001E-5</v>
      </c>
      <c r="K651" s="185">
        <v>1.9799999999999999E-4</v>
      </c>
      <c r="L651" s="181">
        <v>4257135517696</v>
      </c>
      <c r="M651" s="182">
        <v>2</v>
      </c>
      <c r="N651" s="183" t="s">
        <v>241</v>
      </c>
      <c r="O651" s="184">
        <v>2.1999999999999999E-5</v>
      </c>
      <c r="P651" s="185">
        <v>1.83E-4</v>
      </c>
      <c r="S651" s="175"/>
    </row>
    <row r="652" spans="1:19" x14ac:dyDescent="0.2">
      <c r="A652" s="172">
        <v>626</v>
      </c>
      <c r="B652" s="181">
        <v>7642600824832</v>
      </c>
      <c r="C652" s="182">
        <v>0</v>
      </c>
      <c r="D652" s="183" t="s">
        <v>1329</v>
      </c>
      <c r="E652" s="184">
        <v>0.37610199999999999</v>
      </c>
      <c r="F652" s="185">
        <v>314.69086399999998</v>
      </c>
      <c r="G652" s="181">
        <v>27696269385728</v>
      </c>
      <c r="H652" s="182">
        <v>2</v>
      </c>
      <c r="I652" s="183" t="s">
        <v>245</v>
      </c>
      <c r="J652" s="184">
        <v>2.4000000000000001E-5</v>
      </c>
      <c r="K652" s="185">
        <v>1.9799999999999999E-4</v>
      </c>
      <c r="L652" s="181">
        <v>3234149818368</v>
      </c>
      <c r="M652" s="182">
        <v>2</v>
      </c>
      <c r="N652" s="183" t="s">
        <v>233</v>
      </c>
      <c r="O652" s="184">
        <v>1.2999999999999999E-5</v>
      </c>
      <c r="P652" s="185">
        <v>1.06E-4</v>
      </c>
      <c r="S652" s="175"/>
    </row>
    <row r="653" spans="1:19" x14ac:dyDescent="0.2">
      <c r="A653" s="172">
        <v>627</v>
      </c>
      <c r="B653" s="181">
        <v>21840391774208</v>
      </c>
      <c r="C653" s="182">
        <v>0</v>
      </c>
      <c r="D653" s="183" t="s">
        <v>1333</v>
      </c>
      <c r="E653" s="184">
        <v>0.373637</v>
      </c>
      <c r="F653" s="185">
        <v>311.57976100000002</v>
      </c>
      <c r="G653" s="181">
        <v>16713405775872</v>
      </c>
      <c r="H653" s="182">
        <v>0</v>
      </c>
      <c r="I653" s="183" t="s">
        <v>1388</v>
      </c>
      <c r="J653" s="184">
        <v>0.371973</v>
      </c>
      <c r="K653" s="185">
        <v>309.42873200000002</v>
      </c>
      <c r="L653" s="181">
        <v>2204948111360</v>
      </c>
      <c r="M653" s="182">
        <v>2</v>
      </c>
      <c r="N653" s="183" t="s">
        <v>241</v>
      </c>
      <c r="O653" s="184">
        <v>2.1999999999999999E-5</v>
      </c>
      <c r="P653" s="185">
        <v>1.83E-4</v>
      </c>
      <c r="S653" s="175"/>
    </row>
    <row r="654" spans="1:19" x14ac:dyDescent="0.2">
      <c r="A654" s="172">
        <v>628</v>
      </c>
      <c r="B654" s="181">
        <v>23326672838656</v>
      </c>
      <c r="C654" s="182">
        <v>2</v>
      </c>
      <c r="D654" s="183" t="s">
        <v>246</v>
      </c>
      <c r="E654" s="184">
        <v>0</v>
      </c>
      <c r="F654" s="185">
        <v>0</v>
      </c>
      <c r="G654" s="181">
        <v>9195068833792</v>
      </c>
      <c r="H654" s="182">
        <v>0</v>
      </c>
      <c r="I654" s="183" t="s">
        <v>1390</v>
      </c>
      <c r="J654" s="184">
        <v>0.37159999999999999</v>
      </c>
      <c r="K654" s="185">
        <v>309.29415999999998</v>
      </c>
      <c r="L654" s="181">
        <v>4183028023296</v>
      </c>
      <c r="M654" s="182">
        <v>0</v>
      </c>
      <c r="N654" s="183" t="s">
        <v>1439</v>
      </c>
      <c r="O654" s="184">
        <v>0.37732599999999999</v>
      </c>
      <c r="P654" s="185">
        <v>316.2201</v>
      </c>
      <c r="S654" s="175"/>
    </row>
    <row r="655" spans="1:19" x14ac:dyDescent="0.2">
      <c r="A655" s="172">
        <v>629</v>
      </c>
      <c r="B655" s="181">
        <v>13040909451264</v>
      </c>
      <c r="C655" s="182">
        <v>1</v>
      </c>
      <c r="D655" s="183" t="s">
        <v>1334</v>
      </c>
      <c r="E655" s="184">
        <v>0.49387199999999998</v>
      </c>
      <c r="F655" s="185">
        <v>660.50257399999998</v>
      </c>
      <c r="G655" s="181">
        <v>27914742013952</v>
      </c>
      <c r="H655" s="182">
        <v>1</v>
      </c>
      <c r="I655" s="183" t="s">
        <v>1393</v>
      </c>
      <c r="J655" s="184">
        <v>0.50523099999999999</v>
      </c>
      <c r="K655" s="185">
        <v>695.70079299999998</v>
      </c>
      <c r="L655" s="181">
        <v>3981942030336</v>
      </c>
      <c r="M655" s="182">
        <v>2</v>
      </c>
      <c r="N655" s="183" t="s">
        <v>179</v>
      </c>
      <c r="O655" s="184">
        <v>1.1E-5</v>
      </c>
      <c r="P655" s="185">
        <v>9.1000000000000003E-5</v>
      </c>
      <c r="S655" s="175"/>
    </row>
    <row r="656" spans="1:19" x14ac:dyDescent="0.2">
      <c r="A656" s="172">
        <v>630</v>
      </c>
      <c r="B656" s="181">
        <v>11518466048000</v>
      </c>
      <c r="C656" s="182">
        <v>0</v>
      </c>
      <c r="D656" s="183" t="s">
        <v>1335</v>
      </c>
      <c r="E656" s="184">
        <v>0.37388399999999999</v>
      </c>
      <c r="F656" s="185">
        <v>311.69334300000003</v>
      </c>
      <c r="G656" s="181">
        <v>29746653306880</v>
      </c>
      <c r="H656" s="182">
        <v>2</v>
      </c>
      <c r="I656" s="183" t="s">
        <v>263</v>
      </c>
      <c r="J656" s="184">
        <v>1.1E-5</v>
      </c>
      <c r="K656" s="185">
        <v>9.1000000000000003E-5</v>
      </c>
      <c r="L656" s="181">
        <v>1744917045248</v>
      </c>
      <c r="M656" s="182">
        <v>1</v>
      </c>
      <c r="N656" s="183" t="s">
        <v>1447</v>
      </c>
      <c r="O656" s="184">
        <v>0.49882100000000001</v>
      </c>
      <c r="P656" s="185">
        <v>677.81119100000001</v>
      </c>
      <c r="S656" s="175"/>
    </row>
    <row r="657" spans="1:19" x14ac:dyDescent="0.2">
      <c r="A657" s="172">
        <v>631</v>
      </c>
      <c r="B657" s="181">
        <v>7666548006912</v>
      </c>
      <c r="C657" s="182">
        <v>0</v>
      </c>
      <c r="D657" s="183" t="s">
        <v>1336</v>
      </c>
      <c r="E657" s="184">
        <v>0.376641</v>
      </c>
      <c r="F657" s="185">
        <v>315.36150199999997</v>
      </c>
      <c r="G657" s="181">
        <v>28462296424448</v>
      </c>
      <c r="H657" s="182">
        <v>0</v>
      </c>
      <c r="I657" s="183" t="s">
        <v>1394</v>
      </c>
      <c r="J657" s="184">
        <v>0.37337999999999999</v>
      </c>
      <c r="K657" s="185">
        <v>311.26981699999999</v>
      </c>
      <c r="L657" s="181">
        <v>898925854720</v>
      </c>
      <c r="M657" s="182">
        <v>1</v>
      </c>
      <c r="N657" s="183" t="s">
        <v>1451</v>
      </c>
      <c r="O657" s="184">
        <v>0.50893900000000003</v>
      </c>
      <c r="P657" s="185">
        <v>699.68645500000002</v>
      </c>
      <c r="S657" s="175"/>
    </row>
    <row r="658" spans="1:19" x14ac:dyDescent="0.2">
      <c r="A658" s="172">
        <v>632</v>
      </c>
      <c r="B658" s="181">
        <v>10971368636416</v>
      </c>
      <c r="C658" s="182">
        <v>1</v>
      </c>
      <c r="D658" s="183" t="s">
        <v>1337</v>
      </c>
      <c r="E658" s="184">
        <v>0.49249999999999999</v>
      </c>
      <c r="F658" s="185">
        <v>668.03234699999996</v>
      </c>
      <c r="G658" s="181">
        <v>22186946232320</v>
      </c>
      <c r="H658" s="182">
        <v>1</v>
      </c>
      <c r="I658" s="183" t="s">
        <v>1396</v>
      </c>
      <c r="J658" s="184">
        <v>0.50823300000000005</v>
      </c>
      <c r="K658" s="185">
        <v>696.24828000000002</v>
      </c>
      <c r="L658" s="181">
        <v>2420388577280</v>
      </c>
      <c r="M658" s="182">
        <v>1</v>
      </c>
      <c r="N658" s="183" t="s">
        <v>1452</v>
      </c>
      <c r="O658" s="184">
        <v>0.49900600000000001</v>
      </c>
      <c r="P658" s="185">
        <v>681.83815000000004</v>
      </c>
      <c r="S658" s="175"/>
    </row>
    <row r="659" spans="1:19" x14ac:dyDescent="0.2">
      <c r="A659" s="172">
        <v>633</v>
      </c>
      <c r="B659" s="181">
        <v>8067691905024</v>
      </c>
      <c r="C659" s="182">
        <v>1</v>
      </c>
      <c r="D659" s="183" t="s">
        <v>1338</v>
      </c>
      <c r="E659" s="184">
        <v>0.50460099999999997</v>
      </c>
      <c r="F659" s="185">
        <v>695.49188500000002</v>
      </c>
      <c r="G659" s="181">
        <v>24402951495680</v>
      </c>
      <c r="H659" s="182">
        <v>1</v>
      </c>
      <c r="I659" s="183" t="s">
        <v>1397</v>
      </c>
      <c r="J659" s="184">
        <v>0.50638799999999995</v>
      </c>
      <c r="K659" s="185">
        <v>697.98634400000003</v>
      </c>
      <c r="L659" s="181">
        <v>3590456066048</v>
      </c>
      <c r="M659" s="182">
        <v>1</v>
      </c>
      <c r="N659" s="183" t="s">
        <v>1456</v>
      </c>
      <c r="O659" s="184">
        <v>0.4945</v>
      </c>
      <c r="P659" s="185">
        <v>673.57564600000001</v>
      </c>
      <c r="S659" s="175"/>
    </row>
    <row r="660" spans="1:19" x14ac:dyDescent="0.2">
      <c r="A660" s="172">
        <v>634</v>
      </c>
      <c r="B660" s="181">
        <v>29266324242432</v>
      </c>
      <c r="C660" s="182">
        <v>2</v>
      </c>
      <c r="D660" s="183" t="s">
        <v>239</v>
      </c>
      <c r="E660" s="184">
        <v>1.5E-5</v>
      </c>
      <c r="F660" s="185">
        <v>1.22E-4</v>
      </c>
      <c r="G660" s="181">
        <v>18100090740736</v>
      </c>
      <c r="H660" s="182">
        <v>0</v>
      </c>
      <c r="I660" s="183" t="s">
        <v>1399</v>
      </c>
      <c r="J660" s="184">
        <v>0.36998399999999998</v>
      </c>
      <c r="K660" s="185">
        <v>306.93766699999998</v>
      </c>
      <c r="L660" s="181">
        <v>3925828296704</v>
      </c>
      <c r="M660" s="182">
        <v>1</v>
      </c>
      <c r="N660" s="183" t="s">
        <v>1458</v>
      </c>
      <c r="O660" s="184">
        <v>0.504583</v>
      </c>
      <c r="P660" s="185">
        <v>689.15014599999995</v>
      </c>
      <c r="S660" s="175"/>
    </row>
    <row r="661" spans="1:19" x14ac:dyDescent="0.2">
      <c r="A661" s="172">
        <v>635</v>
      </c>
      <c r="B661" s="181">
        <v>8628341612544</v>
      </c>
      <c r="C661" s="182">
        <v>0</v>
      </c>
      <c r="D661" s="183" t="s">
        <v>1340</v>
      </c>
      <c r="E661" s="184">
        <v>0.371618</v>
      </c>
      <c r="F661" s="185">
        <v>309.55611800000003</v>
      </c>
      <c r="G661" s="181">
        <v>9744906141696</v>
      </c>
      <c r="H661" s="182">
        <v>0</v>
      </c>
      <c r="I661" s="183" t="s">
        <v>1401</v>
      </c>
      <c r="J661" s="184">
        <v>0.37181500000000001</v>
      </c>
      <c r="K661" s="185">
        <v>309.602281</v>
      </c>
      <c r="L661" s="181">
        <v>738765930496</v>
      </c>
      <c r="M661" s="182">
        <v>2</v>
      </c>
      <c r="N661" s="183" t="s">
        <v>244</v>
      </c>
      <c r="O661" s="184">
        <v>9.0000000000000002E-6</v>
      </c>
      <c r="P661" s="185">
        <v>7.6000000000000004E-5</v>
      </c>
      <c r="S661" s="175"/>
    </row>
    <row r="662" spans="1:19" x14ac:dyDescent="0.2">
      <c r="A662" s="172">
        <v>636</v>
      </c>
      <c r="B662" s="181">
        <v>24537590177792</v>
      </c>
      <c r="C662" s="182">
        <v>0</v>
      </c>
      <c r="D662" s="183" t="s">
        <v>1341</v>
      </c>
      <c r="E662" s="184">
        <v>0.37656299999999998</v>
      </c>
      <c r="F662" s="185">
        <v>314.84182399999997</v>
      </c>
      <c r="G662" s="181">
        <v>26549321449472</v>
      </c>
      <c r="H662" s="182">
        <v>0</v>
      </c>
      <c r="I662" s="183" t="s">
        <v>1403</v>
      </c>
      <c r="J662" s="184">
        <v>0.37295899999999998</v>
      </c>
      <c r="K662" s="185">
        <v>310.72760499999998</v>
      </c>
      <c r="L662" s="181">
        <v>6556169756672</v>
      </c>
      <c r="M662" s="182">
        <v>0</v>
      </c>
      <c r="N662" s="183" t="s">
        <v>1459</v>
      </c>
      <c r="O662" s="184">
        <v>0.375278</v>
      </c>
      <c r="P662" s="185">
        <v>313.53567800000002</v>
      </c>
      <c r="S662" s="175"/>
    </row>
    <row r="663" spans="1:19" x14ac:dyDescent="0.2">
      <c r="A663" s="172">
        <v>637</v>
      </c>
      <c r="B663" s="181">
        <v>18707476635648</v>
      </c>
      <c r="C663" s="182">
        <v>2</v>
      </c>
      <c r="D663" s="183" t="s">
        <v>272</v>
      </c>
      <c r="E663" s="184">
        <v>1.7E-5</v>
      </c>
      <c r="F663" s="185">
        <v>1.37E-4</v>
      </c>
      <c r="G663" s="181">
        <v>20059719049216</v>
      </c>
      <c r="H663" s="182">
        <v>2</v>
      </c>
      <c r="I663" s="183" t="s">
        <v>253</v>
      </c>
      <c r="J663" s="184">
        <v>1.9000000000000001E-5</v>
      </c>
      <c r="K663" s="185">
        <v>1.5200000000000001E-4</v>
      </c>
      <c r="L663" s="181">
        <v>6074932699136</v>
      </c>
      <c r="M663" s="182">
        <v>0</v>
      </c>
      <c r="N663" s="183" t="s">
        <v>1460</v>
      </c>
      <c r="O663" s="184">
        <v>0.37640400000000002</v>
      </c>
      <c r="P663" s="185">
        <v>314.50187799999998</v>
      </c>
      <c r="S663" s="175"/>
    </row>
    <row r="664" spans="1:19" x14ac:dyDescent="0.2">
      <c r="A664" s="172">
        <v>638</v>
      </c>
      <c r="B664" s="181">
        <v>23608163819520</v>
      </c>
      <c r="C664" s="182">
        <v>0</v>
      </c>
      <c r="D664" s="183" t="s">
        <v>1344</v>
      </c>
      <c r="E664" s="184">
        <v>0.37550299999999998</v>
      </c>
      <c r="F664" s="185">
        <v>313.81062100000003</v>
      </c>
      <c r="G664" s="181">
        <v>16243327721472</v>
      </c>
      <c r="H664" s="182">
        <v>0</v>
      </c>
      <c r="I664" s="183" t="s">
        <v>1404</v>
      </c>
      <c r="J664" s="184">
        <v>0.37213000000000002</v>
      </c>
      <c r="K664" s="185">
        <v>309.44210900000002</v>
      </c>
      <c r="L664" s="181">
        <v>3815017324544</v>
      </c>
      <c r="M664" s="182">
        <v>0</v>
      </c>
      <c r="N664" s="183" t="s">
        <v>1462</v>
      </c>
      <c r="O664" s="184">
        <v>0.37520300000000001</v>
      </c>
      <c r="P664" s="185">
        <v>313.50969600000002</v>
      </c>
      <c r="S664" s="175"/>
    </row>
    <row r="665" spans="1:19" x14ac:dyDescent="0.2">
      <c r="A665" s="172">
        <v>639</v>
      </c>
      <c r="B665" s="181">
        <v>17459329073152</v>
      </c>
      <c r="C665" s="182">
        <v>2</v>
      </c>
      <c r="D665" s="183" t="s">
        <v>253</v>
      </c>
      <c r="E665" s="184">
        <v>4.1E-5</v>
      </c>
      <c r="F665" s="185">
        <v>3.3500000000000001E-4</v>
      </c>
      <c r="G665" s="181">
        <v>16921785245696</v>
      </c>
      <c r="H665" s="182">
        <v>1</v>
      </c>
      <c r="I665" s="183" t="s">
        <v>1405</v>
      </c>
      <c r="J665" s="184">
        <v>0.49765199999999998</v>
      </c>
      <c r="K665" s="185">
        <v>678.41379500000005</v>
      </c>
      <c r="L665" s="181">
        <v>1192048410624</v>
      </c>
      <c r="M665" s="182">
        <v>0</v>
      </c>
      <c r="N665" s="183" t="s">
        <v>1467</v>
      </c>
      <c r="O665" s="184">
        <v>0.37478800000000001</v>
      </c>
      <c r="P665" s="185">
        <v>312.71738499999998</v>
      </c>
      <c r="S665" s="175"/>
    </row>
    <row r="666" spans="1:19" x14ac:dyDescent="0.2">
      <c r="A666" s="172">
        <v>640</v>
      </c>
      <c r="B666" s="181">
        <v>16907173560320</v>
      </c>
      <c r="C666" s="182">
        <v>0</v>
      </c>
      <c r="D666" s="183" t="s">
        <v>1347</v>
      </c>
      <c r="E666" s="184">
        <v>0.37574800000000003</v>
      </c>
      <c r="F666" s="185">
        <v>314.00907100000001</v>
      </c>
      <c r="G666" s="181">
        <v>15593212829696</v>
      </c>
      <c r="H666" s="182">
        <v>1</v>
      </c>
      <c r="I666" s="183" t="s">
        <v>1411</v>
      </c>
      <c r="J666" s="184">
        <v>0.49744300000000002</v>
      </c>
      <c r="K666" s="185">
        <v>677.64223300000003</v>
      </c>
      <c r="L666" s="181">
        <v>4486428205056</v>
      </c>
      <c r="M666" s="182">
        <v>0</v>
      </c>
      <c r="N666" s="183" t="s">
        <v>1469</v>
      </c>
      <c r="O666" s="184">
        <v>0.37823200000000001</v>
      </c>
      <c r="P666" s="185">
        <v>317.20901800000001</v>
      </c>
      <c r="S666" s="175"/>
    </row>
    <row r="667" spans="1:19" x14ac:dyDescent="0.2">
      <c r="A667" s="172">
        <v>641</v>
      </c>
      <c r="B667" s="181">
        <v>18785871552512</v>
      </c>
      <c r="C667" s="182">
        <v>0</v>
      </c>
      <c r="D667" s="183" t="s">
        <v>1349</v>
      </c>
      <c r="E667" s="184">
        <v>0.37337500000000001</v>
      </c>
      <c r="F667" s="185">
        <v>311.46191199999998</v>
      </c>
      <c r="G667" s="181">
        <v>28576701784064</v>
      </c>
      <c r="H667" s="182">
        <v>1</v>
      </c>
      <c r="I667" s="183" t="s">
        <v>1412</v>
      </c>
      <c r="J667" s="184">
        <v>0.50052200000000002</v>
      </c>
      <c r="K667" s="185">
        <v>685.12635499999999</v>
      </c>
      <c r="L667" s="181">
        <v>4260110770176</v>
      </c>
      <c r="M667" s="182">
        <v>0</v>
      </c>
      <c r="N667" s="183" t="s">
        <v>1473</v>
      </c>
      <c r="O667" s="184">
        <v>0.37548500000000001</v>
      </c>
      <c r="P667" s="185">
        <v>313.54880900000001</v>
      </c>
      <c r="S667" s="175"/>
    </row>
    <row r="668" spans="1:19" x14ac:dyDescent="0.2">
      <c r="A668" s="172">
        <v>642</v>
      </c>
      <c r="B668" s="181">
        <v>3444108115968</v>
      </c>
      <c r="C668" s="182">
        <v>2</v>
      </c>
      <c r="D668" s="183" t="s">
        <v>263</v>
      </c>
      <c r="E668" s="184">
        <v>2.1999999999999999E-5</v>
      </c>
      <c r="F668" s="185">
        <v>1.83E-4</v>
      </c>
      <c r="G668" s="181">
        <v>23916799623168</v>
      </c>
      <c r="H668" s="182">
        <v>2</v>
      </c>
      <c r="I668" s="183" t="s">
        <v>224</v>
      </c>
      <c r="J668" s="184">
        <v>6.9999999999999999E-6</v>
      </c>
      <c r="K668" s="185">
        <v>6.0999999999999999E-5</v>
      </c>
      <c r="L668" s="181">
        <v>466926387200</v>
      </c>
      <c r="M668" s="182">
        <v>0</v>
      </c>
      <c r="N668" s="183" t="s">
        <v>1474</v>
      </c>
      <c r="O668" s="184">
        <v>0.37550699999999998</v>
      </c>
      <c r="P668" s="185">
        <v>313.78950600000002</v>
      </c>
      <c r="S668" s="175"/>
    </row>
    <row r="669" spans="1:19" x14ac:dyDescent="0.2">
      <c r="A669" s="172">
        <v>643</v>
      </c>
      <c r="B669" s="181">
        <v>5618964389888</v>
      </c>
      <c r="C669" s="182">
        <v>1</v>
      </c>
      <c r="D669" s="183" t="s">
        <v>1352</v>
      </c>
      <c r="E669" s="184">
        <v>0.50430799999999998</v>
      </c>
      <c r="F669" s="185">
        <v>688.02669600000002</v>
      </c>
      <c r="G669" s="181">
        <v>11751690207232</v>
      </c>
      <c r="H669" s="182">
        <v>2</v>
      </c>
      <c r="I669" s="183" t="s">
        <v>179</v>
      </c>
      <c r="J669" s="184">
        <v>4.5000000000000003E-5</v>
      </c>
      <c r="K669" s="185">
        <v>3.6600000000000001E-4</v>
      </c>
      <c r="L669" s="181">
        <v>3958273343488</v>
      </c>
      <c r="M669" s="182">
        <v>0</v>
      </c>
      <c r="N669" s="183" t="s">
        <v>1475</v>
      </c>
      <c r="O669" s="184">
        <v>0.37722</v>
      </c>
      <c r="P669" s="185">
        <v>316.26973500000003</v>
      </c>
      <c r="S669" s="175"/>
    </row>
    <row r="670" spans="1:19" x14ac:dyDescent="0.2">
      <c r="A670" s="172">
        <v>644</v>
      </c>
      <c r="B670" s="181">
        <v>25278485454848</v>
      </c>
      <c r="C670" s="182">
        <v>1</v>
      </c>
      <c r="D670" s="183" t="s">
        <v>1356</v>
      </c>
      <c r="E670" s="184">
        <v>0.50630200000000003</v>
      </c>
      <c r="F670" s="185">
        <v>699.82119799999998</v>
      </c>
      <c r="G670" s="181">
        <v>28774526435328</v>
      </c>
      <c r="H670" s="182">
        <v>0</v>
      </c>
      <c r="I670" s="183" t="s">
        <v>1415</v>
      </c>
      <c r="J670" s="184">
        <v>0.37251699999999999</v>
      </c>
      <c r="K670" s="185">
        <v>309.99196499999999</v>
      </c>
      <c r="L670" s="181">
        <v>1656459812864</v>
      </c>
      <c r="M670" s="182">
        <v>0</v>
      </c>
      <c r="N670" s="183" t="s">
        <v>1478</v>
      </c>
      <c r="O670" s="184">
        <v>0.37134099999999998</v>
      </c>
      <c r="P670" s="185">
        <v>308.35433899999998</v>
      </c>
      <c r="S670" s="175"/>
    </row>
    <row r="671" spans="1:19" x14ac:dyDescent="0.2">
      <c r="A671" s="172">
        <v>645</v>
      </c>
      <c r="B671" s="181">
        <v>21229941301248</v>
      </c>
      <c r="C671" s="182">
        <v>1</v>
      </c>
      <c r="D671" s="183" t="s">
        <v>1358</v>
      </c>
      <c r="E671" s="184">
        <v>0.49677700000000002</v>
      </c>
      <c r="F671" s="185">
        <v>677.82026599999995</v>
      </c>
      <c r="G671" s="181">
        <v>24827338825728</v>
      </c>
      <c r="H671" s="182">
        <v>1</v>
      </c>
      <c r="I671" s="183" t="s">
        <v>1418</v>
      </c>
      <c r="J671" s="184">
        <v>0.50615100000000002</v>
      </c>
      <c r="K671" s="185">
        <v>690.09733700000004</v>
      </c>
      <c r="L671" s="181">
        <v>2318207787008</v>
      </c>
      <c r="M671" s="182">
        <v>2</v>
      </c>
      <c r="N671" s="183" t="s">
        <v>225</v>
      </c>
      <c r="O671" s="184">
        <v>3.0000000000000001E-6</v>
      </c>
      <c r="P671" s="185">
        <v>3.0000000000000001E-5</v>
      </c>
      <c r="S671" s="175"/>
    </row>
    <row r="672" spans="1:19" x14ac:dyDescent="0.2">
      <c r="A672" s="172">
        <v>646</v>
      </c>
      <c r="B672" s="181">
        <v>14547653107712</v>
      </c>
      <c r="C672" s="182">
        <v>0</v>
      </c>
      <c r="D672" s="183" t="s">
        <v>1360</v>
      </c>
      <c r="E672" s="184">
        <v>0.37254500000000002</v>
      </c>
      <c r="F672" s="185">
        <v>309.95228600000002</v>
      </c>
      <c r="G672" s="181">
        <v>12101883895808</v>
      </c>
      <c r="H672" s="182">
        <v>0</v>
      </c>
      <c r="I672" s="183" t="s">
        <v>1419</v>
      </c>
      <c r="J672" s="184">
        <v>0.37924999999999998</v>
      </c>
      <c r="K672" s="185">
        <v>317.62041299999999</v>
      </c>
      <c r="L672" s="181">
        <v>3474692833280</v>
      </c>
      <c r="M672" s="182">
        <v>0</v>
      </c>
      <c r="N672" s="183" t="s">
        <v>1481</v>
      </c>
      <c r="O672" s="184">
        <v>0.37487399999999999</v>
      </c>
      <c r="P672" s="185">
        <v>312.37768399999999</v>
      </c>
      <c r="S672" s="175"/>
    </row>
    <row r="673" spans="1:19" x14ac:dyDescent="0.2">
      <c r="A673" s="172">
        <v>647</v>
      </c>
      <c r="B673" s="181">
        <v>13927242186752</v>
      </c>
      <c r="C673" s="182">
        <v>1</v>
      </c>
      <c r="D673" s="183" t="s">
        <v>1361</v>
      </c>
      <c r="E673" s="184">
        <v>0.501336</v>
      </c>
      <c r="F673" s="185">
        <v>689.92666299999996</v>
      </c>
      <c r="G673" s="181">
        <v>5215801712640</v>
      </c>
      <c r="H673" s="182">
        <v>1</v>
      </c>
      <c r="I673" s="183" t="s">
        <v>1422</v>
      </c>
      <c r="J673" s="184">
        <v>0.502162</v>
      </c>
      <c r="K673" s="185">
        <v>684.43278799999996</v>
      </c>
      <c r="L673" s="181">
        <v>2865846616064</v>
      </c>
      <c r="M673" s="182">
        <v>0</v>
      </c>
      <c r="N673" s="183" t="s">
        <v>1482</v>
      </c>
      <c r="O673" s="184">
        <v>0.37549199999999999</v>
      </c>
      <c r="P673" s="185">
        <v>313.538679</v>
      </c>
      <c r="S673" s="175"/>
    </row>
    <row r="674" spans="1:19" x14ac:dyDescent="0.2">
      <c r="A674" s="172">
        <v>648</v>
      </c>
      <c r="B674" s="181">
        <v>25908854579200</v>
      </c>
      <c r="C674" s="182">
        <v>1</v>
      </c>
      <c r="D674" s="183" t="s">
        <v>1362</v>
      </c>
      <c r="E674" s="184">
        <v>0.50511899999999998</v>
      </c>
      <c r="F674" s="185">
        <v>688.87106300000005</v>
      </c>
      <c r="G674" s="181">
        <v>28164700241920</v>
      </c>
      <c r="H674" s="182">
        <v>2</v>
      </c>
      <c r="I674" s="183" t="s">
        <v>227</v>
      </c>
      <c r="J674" s="184">
        <v>1.7E-5</v>
      </c>
      <c r="K674" s="185">
        <v>1.37E-4</v>
      </c>
      <c r="L674" s="181">
        <v>57916522496</v>
      </c>
      <c r="M674" s="182">
        <v>0</v>
      </c>
      <c r="N674" s="183" t="s">
        <v>1484</v>
      </c>
      <c r="O674" s="184">
        <v>0.376801</v>
      </c>
      <c r="P674" s="185">
        <v>315.59107499999999</v>
      </c>
      <c r="S674" s="175"/>
    </row>
    <row r="675" spans="1:19" x14ac:dyDescent="0.2">
      <c r="A675" s="172">
        <v>649</v>
      </c>
      <c r="B675" s="181">
        <v>29441519558656</v>
      </c>
      <c r="C675" s="182">
        <v>2</v>
      </c>
      <c r="D675" s="183" t="s">
        <v>239</v>
      </c>
      <c r="E675" s="184">
        <v>6.9999999999999999E-6</v>
      </c>
      <c r="F675" s="185">
        <v>6.0999999999999999E-5</v>
      </c>
      <c r="G675" s="181">
        <v>21734842458112</v>
      </c>
      <c r="H675" s="182">
        <v>2</v>
      </c>
      <c r="I675" s="183" t="s">
        <v>238</v>
      </c>
      <c r="J675" s="184">
        <v>3.1999999999999999E-5</v>
      </c>
      <c r="K675" s="185">
        <v>2.5900000000000001E-4</v>
      </c>
      <c r="L675" s="181">
        <v>2086647111680</v>
      </c>
      <c r="M675" s="182">
        <v>2</v>
      </c>
      <c r="N675" s="183" t="s">
        <v>227</v>
      </c>
      <c r="O675" s="184">
        <v>1.2999999999999999E-5</v>
      </c>
      <c r="P675" s="185">
        <v>1.06E-4</v>
      </c>
      <c r="S675" s="175"/>
    </row>
    <row r="676" spans="1:19" x14ac:dyDescent="0.2">
      <c r="A676" s="172">
        <v>650</v>
      </c>
      <c r="B676" s="181">
        <v>17304297889792</v>
      </c>
      <c r="C676" s="182">
        <v>2</v>
      </c>
      <c r="D676" s="183" t="s">
        <v>241</v>
      </c>
      <c r="E676" s="184">
        <v>1.1E-5</v>
      </c>
      <c r="F676" s="185">
        <v>9.1000000000000003E-5</v>
      </c>
      <c r="G676" s="181">
        <v>22380984369152</v>
      </c>
      <c r="H676" s="182">
        <v>2</v>
      </c>
      <c r="I676" s="183" t="s">
        <v>227</v>
      </c>
      <c r="J676" s="184">
        <v>9.0000000000000002E-6</v>
      </c>
      <c r="K676" s="185">
        <v>7.6000000000000004E-5</v>
      </c>
      <c r="L676" s="181">
        <v>705018863616</v>
      </c>
      <c r="M676" s="182">
        <v>1</v>
      </c>
      <c r="N676" s="183" t="s">
        <v>1486</v>
      </c>
      <c r="O676" s="184">
        <v>0.49711499999999997</v>
      </c>
      <c r="P676" s="185">
        <v>676.51083000000006</v>
      </c>
      <c r="S676" s="175"/>
    </row>
    <row r="677" spans="1:19" x14ac:dyDescent="0.2">
      <c r="A677" s="172">
        <v>651</v>
      </c>
      <c r="B677" s="181">
        <v>28957786939392</v>
      </c>
      <c r="C677" s="182">
        <v>0</v>
      </c>
      <c r="D677" s="183" t="s">
        <v>1370</v>
      </c>
      <c r="E677" s="184">
        <v>0.37462299999999998</v>
      </c>
      <c r="F677" s="185">
        <v>312.75871000000001</v>
      </c>
      <c r="G677" s="181">
        <v>4513503363072</v>
      </c>
      <c r="H677" s="182">
        <v>1</v>
      </c>
      <c r="I677" s="183" t="s">
        <v>1427</v>
      </c>
      <c r="J677" s="184">
        <v>0.494369</v>
      </c>
      <c r="K677" s="185">
        <v>674.40288199999998</v>
      </c>
      <c r="L677" s="181">
        <v>2944564658176</v>
      </c>
      <c r="M677" s="182">
        <v>0</v>
      </c>
      <c r="N677" s="183" t="s">
        <v>1488</v>
      </c>
      <c r="O677" s="184">
        <v>0.37426500000000001</v>
      </c>
      <c r="P677" s="185">
        <v>312.33011399999998</v>
      </c>
      <c r="S677" s="175"/>
    </row>
    <row r="678" spans="1:19" x14ac:dyDescent="0.2">
      <c r="A678" s="172">
        <v>652</v>
      </c>
      <c r="B678" s="181">
        <v>23725580984320</v>
      </c>
      <c r="C678" s="182">
        <v>1</v>
      </c>
      <c r="D678" s="183" t="s">
        <v>1374</v>
      </c>
      <c r="E678" s="184">
        <v>0.50477799999999995</v>
      </c>
      <c r="F678" s="185">
        <v>688.86373300000002</v>
      </c>
      <c r="G678" s="181">
        <v>24711587512320</v>
      </c>
      <c r="H678" s="182">
        <v>0</v>
      </c>
      <c r="I678" s="183" t="s">
        <v>1429</v>
      </c>
      <c r="J678" s="184">
        <v>0.370753</v>
      </c>
      <c r="K678" s="185">
        <v>308.54871800000001</v>
      </c>
      <c r="L678" s="181">
        <v>1732852203520</v>
      </c>
      <c r="M678" s="182">
        <v>1</v>
      </c>
      <c r="N678" s="183" t="s">
        <v>1491</v>
      </c>
      <c r="O678" s="184">
        <v>0.49484699999999998</v>
      </c>
      <c r="P678" s="185">
        <v>677.28513699999996</v>
      </c>
      <c r="S678" s="175"/>
    </row>
    <row r="679" spans="1:19" x14ac:dyDescent="0.2">
      <c r="A679" s="172">
        <v>653</v>
      </c>
      <c r="B679" s="181">
        <v>24619913388032</v>
      </c>
      <c r="C679" s="182">
        <v>1</v>
      </c>
      <c r="D679" s="183" t="s">
        <v>1376</v>
      </c>
      <c r="E679" s="184">
        <v>0.50591200000000003</v>
      </c>
      <c r="F679" s="185">
        <v>696.31532800000002</v>
      </c>
      <c r="G679" s="181">
        <v>14716333056000</v>
      </c>
      <c r="H679" s="182">
        <v>2</v>
      </c>
      <c r="I679" s="183" t="s">
        <v>239</v>
      </c>
      <c r="J679" s="184">
        <v>1.1E-5</v>
      </c>
      <c r="K679" s="185">
        <v>9.1000000000000003E-5</v>
      </c>
      <c r="L679" s="181">
        <v>5839307997184</v>
      </c>
      <c r="M679" s="182">
        <v>0</v>
      </c>
      <c r="N679" s="183" t="s">
        <v>1492</v>
      </c>
      <c r="O679" s="184">
        <v>0.37443599999999999</v>
      </c>
      <c r="P679" s="185">
        <v>311.474853</v>
      </c>
      <c r="S679" s="175"/>
    </row>
    <row r="680" spans="1:19" x14ac:dyDescent="0.2">
      <c r="A680" s="172">
        <v>654</v>
      </c>
      <c r="B680" s="181">
        <v>9403107180544</v>
      </c>
      <c r="C680" s="182">
        <v>2</v>
      </c>
      <c r="D680" s="183" t="s">
        <v>238</v>
      </c>
      <c r="E680" s="184">
        <v>9.0000000000000002E-6</v>
      </c>
      <c r="F680" s="185">
        <v>7.6000000000000004E-5</v>
      </c>
      <c r="G680" s="181">
        <v>19186590203904</v>
      </c>
      <c r="H680" s="182">
        <v>2</v>
      </c>
      <c r="I680" s="183" t="s">
        <v>227</v>
      </c>
      <c r="J680" s="184">
        <v>1.7E-5</v>
      </c>
      <c r="K680" s="185">
        <v>1.37E-4</v>
      </c>
      <c r="L680" s="181">
        <v>4459962580992</v>
      </c>
      <c r="M680" s="182">
        <v>0</v>
      </c>
      <c r="N680" s="183" t="s">
        <v>1493</v>
      </c>
      <c r="O680" s="184">
        <v>0.37411100000000003</v>
      </c>
      <c r="P680" s="185">
        <v>312.18497100000002</v>
      </c>
      <c r="S680" s="175"/>
    </row>
    <row r="681" spans="1:19" x14ac:dyDescent="0.2">
      <c r="A681" s="172">
        <v>655</v>
      </c>
      <c r="B681" s="181">
        <v>21634699952128</v>
      </c>
      <c r="C681" s="182">
        <v>0</v>
      </c>
      <c r="D681" s="183" t="s">
        <v>1377</v>
      </c>
      <c r="E681" s="184">
        <v>0.37554999999999999</v>
      </c>
      <c r="F681" s="185">
        <v>313.980031</v>
      </c>
      <c r="G681" s="181">
        <v>469697748992</v>
      </c>
      <c r="H681" s="182">
        <v>2</v>
      </c>
      <c r="I681" s="183" t="s">
        <v>224</v>
      </c>
      <c r="J681" s="184">
        <v>1.1E-5</v>
      </c>
      <c r="K681" s="185">
        <v>9.1000000000000003E-5</v>
      </c>
      <c r="L681" s="181">
        <v>297165479936</v>
      </c>
      <c r="M681" s="182">
        <v>2</v>
      </c>
      <c r="N681" s="183" t="s">
        <v>245</v>
      </c>
      <c r="O681" s="184">
        <v>2.0999999999999999E-5</v>
      </c>
      <c r="P681" s="185">
        <v>1.6699999999999999E-4</v>
      </c>
      <c r="S681" s="175"/>
    </row>
    <row r="682" spans="1:19" x14ac:dyDescent="0.2">
      <c r="A682" s="172">
        <v>656</v>
      </c>
      <c r="B682" s="181">
        <v>16839584792576</v>
      </c>
      <c r="C682" s="182">
        <v>2</v>
      </c>
      <c r="D682" s="183" t="s">
        <v>239</v>
      </c>
      <c r="E682" s="184">
        <v>1.5E-5</v>
      </c>
      <c r="F682" s="185">
        <v>1.22E-4</v>
      </c>
      <c r="G682" s="181">
        <v>11880404344832</v>
      </c>
      <c r="H682" s="182">
        <v>0</v>
      </c>
      <c r="I682" s="183" t="s">
        <v>1434</v>
      </c>
      <c r="J682" s="184">
        <v>0.372554</v>
      </c>
      <c r="K682" s="185">
        <v>309.87475599999999</v>
      </c>
      <c r="L682" s="181">
        <v>4127566102528</v>
      </c>
      <c r="M682" s="182">
        <v>0</v>
      </c>
      <c r="N682" s="183" t="s">
        <v>1496</v>
      </c>
      <c r="O682" s="184">
        <v>0.377359</v>
      </c>
      <c r="P682" s="185">
        <v>315.69194299999998</v>
      </c>
      <c r="S682" s="175"/>
    </row>
    <row r="683" spans="1:19" x14ac:dyDescent="0.2">
      <c r="A683" s="172">
        <v>657</v>
      </c>
      <c r="B683" s="181">
        <v>29308441214976</v>
      </c>
      <c r="C683" s="182">
        <v>0</v>
      </c>
      <c r="D683" s="183" t="s">
        <v>1389</v>
      </c>
      <c r="E683" s="184">
        <v>0.37386900000000001</v>
      </c>
      <c r="F683" s="185">
        <v>311.70771400000001</v>
      </c>
      <c r="G683" s="181">
        <v>7362690252800</v>
      </c>
      <c r="H683" s="182">
        <v>1</v>
      </c>
      <c r="I683" s="183" t="s">
        <v>1435</v>
      </c>
      <c r="J683" s="184">
        <v>0.50316300000000003</v>
      </c>
      <c r="K683" s="185">
        <v>692.91383900000005</v>
      </c>
      <c r="L683" s="181">
        <v>1279842279424</v>
      </c>
      <c r="M683" s="182">
        <v>2</v>
      </c>
      <c r="N683" s="183" t="s">
        <v>225</v>
      </c>
      <c r="O683" s="184">
        <v>1.1E-5</v>
      </c>
      <c r="P683" s="185">
        <v>9.1000000000000003E-5</v>
      </c>
      <c r="S683" s="175"/>
    </row>
    <row r="684" spans="1:19" x14ac:dyDescent="0.2">
      <c r="A684" s="172">
        <v>658</v>
      </c>
      <c r="B684" s="181">
        <v>25540028915712</v>
      </c>
      <c r="C684" s="182">
        <v>0</v>
      </c>
      <c r="D684" s="183" t="s">
        <v>1392</v>
      </c>
      <c r="E684" s="184">
        <v>0.37398300000000001</v>
      </c>
      <c r="F684" s="185">
        <v>312.07678700000002</v>
      </c>
      <c r="G684" s="181">
        <v>28699729207296</v>
      </c>
      <c r="H684" s="182">
        <v>2</v>
      </c>
      <c r="I684" s="183" t="s">
        <v>179</v>
      </c>
      <c r="J684" s="184">
        <v>1.9000000000000001E-5</v>
      </c>
      <c r="K684" s="185">
        <v>1.5200000000000001E-4</v>
      </c>
      <c r="L684" s="181">
        <v>1935747006464</v>
      </c>
      <c r="M684" s="182">
        <v>2</v>
      </c>
      <c r="N684" s="183" t="s">
        <v>245</v>
      </c>
      <c r="O684" s="184">
        <v>3.1999999999999999E-5</v>
      </c>
      <c r="P684" s="185">
        <v>2.5900000000000001E-4</v>
      </c>
      <c r="S684" s="175"/>
    </row>
    <row r="685" spans="1:19" x14ac:dyDescent="0.2">
      <c r="A685" s="172">
        <v>659</v>
      </c>
      <c r="B685" s="181">
        <v>5299865001984</v>
      </c>
      <c r="C685" s="182">
        <v>2</v>
      </c>
      <c r="D685" s="183" t="s">
        <v>272</v>
      </c>
      <c r="E685" s="184">
        <v>1.2999999999999999E-5</v>
      </c>
      <c r="F685" s="185">
        <v>1.06E-4</v>
      </c>
      <c r="G685" s="181">
        <v>14820453367808</v>
      </c>
      <c r="H685" s="182">
        <v>2</v>
      </c>
      <c r="I685" s="183" t="s">
        <v>239</v>
      </c>
      <c r="J685" s="184">
        <v>0</v>
      </c>
      <c r="K685" s="185">
        <v>0</v>
      </c>
      <c r="L685" s="181">
        <v>5751881613312</v>
      </c>
      <c r="M685" s="182">
        <v>0</v>
      </c>
      <c r="N685" s="183" t="s">
        <v>1497</v>
      </c>
      <c r="O685" s="184">
        <v>0.37516500000000003</v>
      </c>
      <c r="P685" s="185">
        <v>312.65992999999997</v>
      </c>
      <c r="S685" s="175"/>
    </row>
    <row r="686" spans="1:19" x14ac:dyDescent="0.2">
      <c r="A686" s="172">
        <v>660</v>
      </c>
      <c r="B686" s="181">
        <v>3236787027968</v>
      </c>
      <c r="C686" s="182">
        <v>2</v>
      </c>
      <c r="D686" s="183" t="s">
        <v>245</v>
      </c>
      <c r="E686" s="184">
        <v>2.8E-5</v>
      </c>
      <c r="F686" s="185">
        <v>2.2800000000000001E-4</v>
      </c>
      <c r="G686" s="181">
        <v>6271276466176</v>
      </c>
      <c r="H686" s="182">
        <v>0</v>
      </c>
      <c r="I686" s="183" t="s">
        <v>1442</v>
      </c>
      <c r="J686" s="184">
        <v>0.37504599999999999</v>
      </c>
      <c r="K686" s="185">
        <v>313.580916</v>
      </c>
      <c r="L686" s="181">
        <v>5080570101760</v>
      </c>
      <c r="M686" s="182">
        <v>1</v>
      </c>
      <c r="N686" s="183" t="s">
        <v>1498</v>
      </c>
      <c r="O686" s="184">
        <v>0.49501099999999998</v>
      </c>
      <c r="P686" s="185">
        <v>671.90263100000004</v>
      </c>
      <c r="S686" s="175"/>
    </row>
    <row r="687" spans="1:19" x14ac:dyDescent="0.2">
      <c r="A687" s="172">
        <v>661</v>
      </c>
      <c r="B687" s="181">
        <v>8292559970304</v>
      </c>
      <c r="C687" s="182">
        <v>1</v>
      </c>
      <c r="D687" s="183" t="s">
        <v>1400</v>
      </c>
      <c r="E687" s="184">
        <v>0.50728399999999996</v>
      </c>
      <c r="F687" s="185">
        <v>701.364912</v>
      </c>
      <c r="G687" s="181">
        <v>26990380023808</v>
      </c>
      <c r="H687" s="182">
        <v>0</v>
      </c>
      <c r="I687" s="183" t="s">
        <v>1443</v>
      </c>
      <c r="J687" s="184">
        <v>0.374585</v>
      </c>
      <c r="K687" s="185">
        <v>312.56565799999998</v>
      </c>
      <c r="L687" s="181">
        <v>1450970013696</v>
      </c>
      <c r="M687" s="182">
        <v>0</v>
      </c>
      <c r="N687" s="183" t="s">
        <v>1499</v>
      </c>
      <c r="O687" s="184">
        <v>0.375585</v>
      </c>
      <c r="P687" s="185">
        <v>313.60867300000001</v>
      </c>
      <c r="S687" s="175"/>
    </row>
    <row r="688" spans="1:19" x14ac:dyDescent="0.2">
      <c r="A688" s="172">
        <v>662</v>
      </c>
      <c r="B688" s="181">
        <v>5569053761536</v>
      </c>
      <c r="C688" s="182">
        <v>0</v>
      </c>
      <c r="D688" s="183" t="s">
        <v>1402</v>
      </c>
      <c r="E688" s="184">
        <v>0.37394100000000002</v>
      </c>
      <c r="F688" s="185">
        <v>311.913678</v>
      </c>
      <c r="G688" s="181">
        <v>9983668207616</v>
      </c>
      <c r="H688" s="182">
        <v>1</v>
      </c>
      <c r="I688" s="183" t="s">
        <v>1444</v>
      </c>
      <c r="J688" s="184">
        <v>0.50306899999999999</v>
      </c>
      <c r="K688" s="185">
        <v>691.69108200000005</v>
      </c>
      <c r="L688" s="181">
        <v>6572076097536</v>
      </c>
      <c r="M688" s="182">
        <v>1</v>
      </c>
      <c r="N688" s="183" t="s">
        <v>1500</v>
      </c>
      <c r="O688" s="184">
        <v>0.512845</v>
      </c>
      <c r="P688" s="185">
        <v>708.59668499999998</v>
      </c>
      <c r="S688" s="175"/>
    </row>
    <row r="689" spans="1:19" x14ac:dyDescent="0.2">
      <c r="A689" s="172">
        <v>663</v>
      </c>
      <c r="B689" s="181">
        <v>1505307721728</v>
      </c>
      <c r="C689" s="182">
        <v>0</v>
      </c>
      <c r="D689" s="183" t="s">
        <v>1407</v>
      </c>
      <c r="E689" s="184">
        <v>0.37434099999999998</v>
      </c>
      <c r="F689" s="185">
        <v>311.77856700000001</v>
      </c>
      <c r="G689" s="181">
        <v>11302565380096</v>
      </c>
      <c r="H689" s="182">
        <v>2</v>
      </c>
      <c r="I689" s="183" t="s">
        <v>233</v>
      </c>
      <c r="J689" s="184">
        <v>1.2999999999999999E-5</v>
      </c>
      <c r="K689" s="185">
        <v>1.06E-4</v>
      </c>
      <c r="L689" s="181">
        <v>5549045202944</v>
      </c>
      <c r="M689" s="182">
        <v>2</v>
      </c>
      <c r="N689" s="183" t="s">
        <v>225</v>
      </c>
      <c r="O689" s="184">
        <v>3.8000000000000002E-5</v>
      </c>
      <c r="P689" s="185">
        <v>3.0499999999999999E-4</v>
      </c>
      <c r="S689" s="175"/>
    </row>
    <row r="690" spans="1:19" x14ac:dyDescent="0.2">
      <c r="A690" s="172">
        <v>664</v>
      </c>
      <c r="B690" s="181">
        <v>29591612932096</v>
      </c>
      <c r="C690" s="182">
        <v>0</v>
      </c>
      <c r="D690" s="183" t="s">
        <v>1408</v>
      </c>
      <c r="E690" s="184">
        <v>0.376224</v>
      </c>
      <c r="F690" s="185">
        <v>314.477869</v>
      </c>
      <c r="G690" s="181">
        <v>5861175115776</v>
      </c>
      <c r="H690" s="182">
        <v>1</v>
      </c>
      <c r="I690" s="183" t="s">
        <v>1446</v>
      </c>
      <c r="J690" s="184">
        <v>0.50097999999999998</v>
      </c>
      <c r="K690" s="185">
        <v>687.22453099999996</v>
      </c>
      <c r="L690" s="181">
        <v>6481899339776</v>
      </c>
      <c r="M690" s="182">
        <v>0</v>
      </c>
      <c r="N690" s="183" t="s">
        <v>1502</v>
      </c>
      <c r="O690" s="184">
        <v>0.37463600000000002</v>
      </c>
      <c r="P690" s="185">
        <v>312.51746000000003</v>
      </c>
      <c r="S690" s="175"/>
    </row>
    <row r="691" spans="1:19" x14ac:dyDescent="0.2">
      <c r="A691" s="172">
        <v>665</v>
      </c>
      <c r="B691" s="181">
        <v>24844536225792</v>
      </c>
      <c r="C691" s="182">
        <v>0</v>
      </c>
      <c r="D691" s="183" t="s">
        <v>1410</v>
      </c>
      <c r="E691" s="184">
        <v>0.37646000000000002</v>
      </c>
      <c r="F691" s="185">
        <v>314.42885699999999</v>
      </c>
      <c r="G691" s="181">
        <v>2860237725696</v>
      </c>
      <c r="H691" s="182">
        <v>0</v>
      </c>
      <c r="I691" s="183" t="s">
        <v>1449</v>
      </c>
      <c r="J691" s="184">
        <v>0.37465900000000002</v>
      </c>
      <c r="K691" s="185">
        <v>312.19289199999997</v>
      </c>
      <c r="L691" s="181">
        <v>6442979459072</v>
      </c>
      <c r="M691" s="182">
        <v>0</v>
      </c>
      <c r="N691" s="183" t="s">
        <v>1503</v>
      </c>
      <c r="O691" s="184">
        <v>0.37409500000000001</v>
      </c>
      <c r="P691" s="185">
        <v>311.76676200000003</v>
      </c>
      <c r="S691" s="175"/>
    </row>
    <row r="692" spans="1:19" x14ac:dyDescent="0.2">
      <c r="A692" s="172">
        <v>666</v>
      </c>
      <c r="B692" s="181">
        <v>23141158313984</v>
      </c>
      <c r="C692" s="182">
        <v>2</v>
      </c>
      <c r="D692" s="183" t="s">
        <v>245</v>
      </c>
      <c r="E692" s="184">
        <v>1.2999999999999999E-5</v>
      </c>
      <c r="F692" s="185">
        <v>1.06E-4</v>
      </c>
      <c r="G692" s="181">
        <v>8062540005376</v>
      </c>
      <c r="H692" s="182">
        <v>1</v>
      </c>
      <c r="I692" s="183" t="s">
        <v>1450</v>
      </c>
      <c r="J692" s="184">
        <v>0.49627700000000002</v>
      </c>
      <c r="K692" s="185">
        <v>673.46003399999995</v>
      </c>
      <c r="L692" s="181">
        <v>1219055935488</v>
      </c>
      <c r="M692" s="182">
        <v>2</v>
      </c>
      <c r="N692" s="183" t="s">
        <v>239</v>
      </c>
      <c r="O692" s="184">
        <v>1.9000000000000001E-5</v>
      </c>
      <c r="P692" s="185">
        <v>1.5200000000000001E-4</v>
      </c>
      <c r="S692" s="175"/>
    </row>
    <row r="693" spans="1:19" x14ac:dyDescent="0.2">
      <c r="A693" s="172">
        <v>667</v>
      </c>
      <c r="B693" s="181">
        <v>7220211113984</v>
      </c>
      <c r="C693" s="182">
        <v>0</v>
      </c>
      <c r="D693" s="183" t="s">
        <v>1414</v>
      </c>
      <c r="E693" s="184">
        <v>0.37564500000000001</v>
      </c>
      <c r="F693" s="185">
        <v>314.33521400000001</v>
      </c>
      <c r="G693" s="181">
        <v>4822967197696</v>
      </c>
      <c r="H693" s="182">
        <v>2</v>
      </c>
      <c r="I693" s="183" t="s">
        <v>246</v>
      </c>
      <c r="J693" s="184">
        <v>3.4E-5</v>
      </c>
      <c r="K693" s="185">
        <v>2.7399999999999999E-4</v>
      </c>
      <c r="L693" s="181">
        <v>1182169104384</v>
      </c>
      <c r="M693" s="182">
        <v>1</v>
      </c>
      <c r="N693" s="183" t="s">
        <v>1511</v>
      </c>
      <c r="O693" s="184">
        <v>0.50096399999999996</v>
      </c>
      <c r="P693" s="185">
        <v>685.24075700000003</v>
      </c>
      <c r="S693" s="175"/>
    </row>
    <row r="694" spans="1:19" x14ac:dyDescent="0.2">
      <c r="A694" s="172">
        <v>668</v>
      </c>
      <c r="B694" s="181">
        <v>26683666784256</v>
      </c>
      <c r="C694" s="182">
        <v>1</v>
      </c>
      <c r="D694" s="183" t="s">
        <v>1416</v>
      </c>
      <c r="E694" s="184">
        <v>0.48960100000000001</v>
      </c>
      <c r="F694" s="185">
        <v>659.97608200000002</v>
      </c>
      <c r="G694" s="181">
        <v>12259831463936</v>
      </c>
      <c r="H694" s="182">
        <v>2</v>
      </c>
      <c r="I694" s="183" t="s">
        <v>225</v>
      </c>
      <c r="J694" s="184">
        <v>0</v>
      </c>
      <c r="K694" s="185">
        <v>0</v>
      </c>
      <c r="L694" s="181">
        <v>1008769892352</v>
      </c>
      <c r="M694" s="182">
        <v>2</v>
      </c>
      <c r="N694" s="183" t="s">
        <v>272</v>
      </c>
      <c r="O694" s="184">
        <v>4.3000000000000002E-5</v>
      </c>
      <c r="P694" s="185">
        <v>3.5E-4</v>
      </c>
      <c r="S694" s="175"/>
    </row>
    <row r="695" spans="1:19" x14ac:dyDescent="0.2">
      <c r="A695" s="172">
        <v>669</v>
      </c>
      <c r="B695" s="181">
        <v>27655801454592</v>
      </c>
      <c r="C695" s="182">
        <v>0</v>
      </c>
      <c r="D695" s="183" t="s">
        <v>1417</v>
      </c>
      <c r="E695" s="184">
        <v>0.376166</v>
      </c>
      <c r="F695" s="185">
        <v>314.47749599999997</v>
      </c>
      <c r="G695" s="181">
        <v>28362545225728</v>
      </c>
      <c r="H695" s="182">
        <v>2</v>
      </c>
      <c r="I695" s="183" t="s">
        <v>263</v>
      </c>
      <c r="J695" s="184">
        <v>2.5999999999999998E-5</v>
      </c>
      <c r="K695" s="185">
        <v>2.13E-4</v>
      </c>
      <c r="L695" s="181">
        <v>2276732043264</v>
      </c>
      <c r="M695" s="182">
        <v>0</v>
      </c>
      <c r="N695" s="183" t="s">
        <v>1523</v>
      </c>
      <c r="O695" s="184">
        <v>0.37494699999999997</v>
      </c>
      <c r="P695" s="185">
        <v>313.673114</v>
      </c>
      <c r="S695" s="175"/>
    </row>
    <row r="696" spans="1:19" x14ac:dyDescent="0.2">
      <c r="A696" s="172">
        <v>670</v>
      </c>
      <c r="B696" s="181">
        <v>16509323919360</v>
      </c>
      <c r="C696" s="182">
        <v>2</v>
      </c>
      <c r="D696" s="183" t="s">
        <v>253</v>
      </c>
      <c r="E696" s="184">
        <v>1.9000000000000001E-5</v>
      </c>
      <c r="F696" s="185">
        <v>1.5200000000000001E-4</v>
      </c>
      <c r="G696" s="181">
        <v>9223572520960</v>
      </c>
      <c r="H696" s="182">
        <v>0</v>
      </c>
      <c r="I696" s="183" t="s">
        <v>1455</v>
      </c>
      <c r="J696" s="184">
        <v>0.37047400000000003</v>
      </c>
      <c r="K696" s="185">
        <v>307.89300600000001</v>
      </c>
      <c r="L696" s="181">
        <v>920920891392</v>
      </c>
      <c r="M696" s="182">
        <v>2</v>
      </c>
      <c r="N696" s="183" t="s">
        <v>263</v>
      </c>
      <c r="O696" s="184">
        <v>1.5E-5</v>
      </c>
      <c r="P696" s="185">
        <v>1.22E-4</v>
      </c>
      <c r="S696" s="175"/>
    </row>
    <row r="697" spans="1:19" x14ac:dyDescent="0.2">
      <c r="A697" s="172">
        <v>671</v>
      </c>
      <c r="B697" s="181">
        <v>14613694570496</v>
      </c>
      <c r="C697" s="182">
        <v>2</v>
      </c>
      <c r="D697" s="183" t="s">
        <v>227</v>
      </c>
      <c r="E697" s="184">
        <v>2.4000000000000001E-5</v>
      </c>
      <c r="F697" s="185">
        <v>1.9799999999999999E-4</v>
      </c>
      <c r="G697" s="181">
        <v>14097143480320</v>
      </c>
      <c r="H697" s="182">
        <v>2</v>
      </c>
      <c r="I697" s="183" t="s">
        <v>179</v>
      </c>
      <c r="J697" s="184">
        <v>3.0000000000000001E-5</v>
      </c>
      <c r="K697" s="185">
        <v>2.4399999999999999E-4</v>
      </c>
      <c r="L697" s="181">
        <v>704490397696</v>
      </c>
      <c r="M697" s="182">
        <v>0</v>
      </c>
      <c r="N697" s="183" t="s">
        <v>1525</v>
      </c>
      <c r="O697" s="184">
        <v>0.37725599999999998</v>
      </c>
      <c r="P697" s="185">
        <v>315.14004</v>
      </c>
      <c r="S697" s="175"/>
    </row>
    <row r="698" spans="1:19" x14ac:dyDescent="0.2">
      <c r="A698" s="172">
        <v>672</v>
      </c>
      <c r="B698" s="181">
        <v>29452743024640</v>
      </c>
      <c r="C698" s="182">
        <v>0</v>
      </c>
      <c r="D698" s="183" t="s">
        <v>1420</v>
      </c>
      <c r="E698" s="184">
        <v>0.37808599999999998</v>
      </c>
      <c r="F698" s="185">
        <v>316.97391299999998</v>
      </c>
      <c r="G698" s="181">
        <v>7098630651904</v>
      </c>
      <c r="H698" s="182">
        <v>2</v>
      </c>
      <c r="I698" s="183" t="s">
        <v>241</v>
      </c>
      <c r="J698" s="184">
        <v>0</v>
      </c>
      <c r="K698" s="185">
        <v>0</v>
      </c>
      <c r="L698" s="181">
        <v>1938012209152</v>
      </c>
      <c r="M698" s="182">
        <v>2</v>
      </c>
      <c r="N698" s="183" t="s">
        <v>272</v>
      </c>
      <c r="O698" s="184">
        <v>5.0000000000000004E-6</v>
      </c>
      <c r="P698" s="185">
        <v>4.5000000000000003E-5</v>
      </c>
      <c r="S698" s="175"/>
    </row>
    <row r="699" spans="1:19" x14ac:dyDescent="0.2">
      <c r="A699" s="172">
        <v>673</v>
      </c>
      <c r="B699" s="181">
        <v>5620232077312</v>
      </c>
      <c r="C699" s="182">
        <v>0</v>
      </c>
      <c r="D699" s="183" t="s">
        <v>1424</v>
      </c>
      <c r="E699" s="184">
        <v>0.37051499999999998</v>
      </c>
      <c r="F699" s="185">
        <v>307.58782100000002</v>
      </c>
      <c r="G699" s="181">
        <v>24248037613568</v>
      </c>
      <c r="H699" s="182">
        <v>0</v>
      </c>
      <c r="I699" s="183" t="s">
        <v>1457</v>
      </c>
      <c r="J699" s="184">
        <v>0.37595299999999998</v>
      </c>
      <c r="K699" s="185">
        <v>313.98096199999998</v>
      </c>
      <c r="L699" s="181">
        <v>692425768960</v>
      </c>
      <c r="M699" s="182">
        <v>2</v>
      </c>
      <c r="N699" s="183" t="s">
        <v>233</v>
      </c>
      <c r="O699" s="184">
        <v>5.0000000000000004E-6</v>
      </c>
      <c r="P699" s="185">
        <v>4.5000000000000003E-5</v>
      </c>
      <c r="S699" s="175"/>
    </row>
    <row r="700" spans="1:19" x14ac:dyDescent="0.2">
      <c r="A700" s="172">
        <v>674</v>
      </c>
      <c r="B700" s="181">
        <v>27032844754944</v>
      </c>
      <c r="C700" s="182">
        <v>2</v>
      </c>
      <c r="D700" s="183" t="s">
        <v>244</v>
      </c>
      <c r="E700" s="184">
        <v>2.0999999999999999E-5</v>
      </c>
      <c r="F700" s="185">
        <v>1.6699999999999999E-4</v>
      </c>
      <c r="G700" s="181">
        <v>18479782166528</v>
      </c>
      <c r="H700" s="182">
        <v>0</v>
      </c>
      <c r="I700" s="183" t="s">
        <v>1461</v>
      </c>
      <c r="J700" s="184">
        <v>0.37728899999999999</v>
      </c>
      <c r="K700" s="185">
        <v>315.853003</v>
      </c>
      <c r="L700" s="181">
        <v>559514927104</v>
      </c>
      <c r="M700" s="182">
        <v>2</v>
      </c>
      <c r="N700" s="183" t="s">
        <v>241</v>
      </c>
      <c r="O700" s="184">
        <v>0</v>
      </c>
      <c r="P700" s="185">
        <v>0</v>
      </c>
      <c r="S700" s="175"/>
    </row>
    <row r="701" spans="1:19" x14ac:dyDescent="0.2">
      <c r="A701" s="172">
        <v>675</v>
      </c>
      <c r="B701" s="181">
        <v>4721390845952</v>
      </c>
      <c r="C701" s="182">
        <v>1</v>
      </c>
      <c r="D701" s="183" t="s">
        <v>1426</v>
      </c>
      <c r="E701" s="184">
        <v>0.50837600000000005</v>
      </c>
      <c r="F701" s="185">
        <v>699.44587999999999</v>
      </c>
      <c r="G701" s="181">
        <v>19659060043776</v>
      </c>
      <c r="H701" s="182">
        <v>1</v>
      </c>
      <c r="I701" s="183" t="s">
        <v>1464</v>
      </c>
      <c r="J701" s="184">
        <v>0.50373500000000004</v>
      </c>
      <c r="K701" s="185">
        <v>686.25059499999998</v>
      </c>
      <c r="L701" s="181">
        <v>198228369408</v>
      </c>
      <c r="M701" s="182">
        <v>0</v>
      </c>
      <c r="N701" s="183" t="s">
        <v>1536</v>
      </c>
      <c r="O701" s="184">
        <v>0.37438199999999999</v>
      </c>
      <c r="P701" s="185">
        <v>312.44920200000001</v>
      </c>
      <c r="S701" s="175"/>
    </row>
    <row r="702" spans="1:19" x14ac:dyDescent="0.2">
      <c r="A702" s="172">
        <v>676</v>
      </c>
      <c r="B702" s="181">
        <v>22980257595392</v>
      </c>
      <c r="C702" s="182">
        <v>2</v>
      </c>
      <c r="D702" s="183" t="s">
        <v>238</v>
      </c>
      <c r="E702" s="184">
        <v>1.7E-5</v>
      </c>
      <c r="F702" s="185">
        <v>1.37E-4</v>
      </c>
      <c r="G702" s="181">
        <v>7454780293120</v>
      </c>
      <c r="H702" s="182">
        <v>2</v>
      </c>
      <c r="I702" s="183" t="s">
        <v>272</v>
      </c>
      <c r="J702" s="184">
        <v>5.0000000000000004E-6</v>
      </c>
      <c r="K702" s="185">
        <v>4.5000000000000003E-5</v>
      </c>
      <c r="L702" s="181">
        <v>1477517885440</v>
      </c>
      <c r="M702" s="182">
        <v>2</v>
      </c>
      <c r="N702" s="183" t="s">
        <v>225</v>
      </c>
      <c r="O702" s="184">
        <v>0</v>
      </c>
      <c r="P702" s="185">
        <v>0</v>
      </c>
      <c r="S702" s="175"/>
    </row>
    <row r="703" spans="1:19" x14ac:dyDescent="0.2">
      <c r="A703" s="172">
        <v>677</v>
      </c>
      <c r="B703" s="181">
        <v>29477507555328</v>
      </c>
      <c r="C703" s="182">
        <v>0</v>
      </c>
      <c r="D703" s="183" t="s">
        <v>1432</v>
      </c>
      <c r="E703" s="184">
        <v>0.37373099999999998</v>
      </c>
      <c r="F703" s="185">
        <v>311.20579099999998</v>
      </c>
      <c r="G703" s="181">
        <v>13132896509952</v>
      </c>
      <c r="H703" s="182">
        <v>0</v>
      </c>
      <c r="I703" s="183" t="s">
        <v>1466</v>
      </c>
      <c r="J703" s="184">
        <v>0.37697999999999998</v>
      </c>
      <c r="K703" s="185">
        <v>315.101113</v>
      </c>
      <c r="L703" s="181">
        <v>3508634853376</v>
      </c>
      <c r="M703" s="182">
        <v>0</v>
      </c>
      <c r="N703" s="183" t="s">
        <v>1542</v>
      </c>
      <c r="O703" s="184">
        <v>0.37285299999999999</v>
      </c>
      <c r="P703" s="185">
        <v>310.52047299999998</v>
      </c>
      <c r="S703" s="175"/>
    </row>
    <row r="704" spans="1:19" x14ac:dyDescent="0.2">
      <c r="A704" s="172">
        <v>678</v>
      </c>
      <c r="B704" s="181">
        <v>2209216978944</v>
      </c>
      <c r="C704" s="182">
        <v>2</v>
      </c>
      <c r="D704" s="183" t="s">
        <v>179</v>
      </c>
      <c r="E704" s="184">
        <v>1.1E-5</v>
      </c>
      <c r="F704" s="185">
        <v>9.1000000000000003E-5</v>
      </c>
      <c r="G704" s="181">
        <v>12870597410816</v>
      </c>
      <c r="H704" s="182">
        <v>2</v>
      </c>
      <c r="I704" s="183" t="s">
        <v>246</v>
      </c>
      <c r="J704" s="184">
        <v>6.9999999999999999E-6</v>
      </c>
      <c r="K704" s="185">
        <v>6.0999999999999999E-5</v>
      </c>
      <c r="L704" s="181">
        <v>2678908780544</v>
      </c>
      <c r="M704" s="182">
        <v>2</v>
      </c>
      <c r="N704" s="183" t="s">
        <v>253</v>
      </c>
      <c r="O704" s="184">
        <v>1.5E-5</v>
      </c>
      <c r="P704" s="185">
        <v>1.22E-4</v>
      </c>
      <c r="S704" s="175"/>
    </row>
    <row r="705" spans="1:19" x14ac:dyDescent="0.2">
      <c r="A705" s="172">
        <v>679</v>
      </c>
      <c r="B705" s="181">
        <v>4237122707456</v>
      </c>
      <c r="C705" s="182">
        <v>0</v>
      </c>
      <c r="D705" s="183" t="s">
        <v>1436</v>
      </c>
      <c r="E705" s="184">
        <v>0.375662</v>
      </c>
      <c r="F705" s="185">
        <v>313.19053300000002</v>
      </c>
      <c r="G705" s="181">
        <v>17615518539776</v>
      </c>
      <c r="H705" s="182">
        <v>0</v>
      </c>
      <c r="I705" s="183" t="s">
        <v>1470</v>
      </c>
      <c r="J705" s="184">
        <v>0.37717099999999998</v>
      </c>
      <c r="K705" s="185">
        <v>316.19813099999999</v>
      </c>
      <c r="L705" s="181">
        <v>6431407652864</v>
      </c>
      <c r="M705" s="182">
        <v>0</v>
      </c>
      <c r="N705" s="183" t="s">
        <v>1543</v>
      </c>
      <c r="O705" s="184">
        <v>0.37550699999999998</v>
      </c>
      <c r="P705" s="185">
        <v>313.71856500000001</v>
      </c>
      <c r="S705" s="175"/>
    </row>
    <row r="706" spans="1:19" x14ac:dyDescent="0.2">
      <c r="A706" s="172">
        <v>680</v>
      </c>
      <c r="B706" s="181">
        <v>16316897239040</v>
      </c>
      <c r="C706" s="182">
        <v>0</v>
      </c>
      <c r="D706" s="183" t="s">
        <v>1437</v>
      </c>
      <c r="E706" s="184">
        <v>0.374608</v>
      </c>
      <c r="F706" s="185">
        <v>312.43764299999998</v>
      </c>
      <c r="G706" s="181">
        <v>9458701361152</v>
      </c>
      <c r="H706" s="182">
        <v>1</v>
      </c>
      <c r="I706" s="183" t="s">
        <v>1472</v>
      </c>
      <c r="J706" s="184">
        <v>0.50398100000000001</v>
      </c>
      <c r="K706" s="185">
        <v>693.49466600000005</v>
      </c>
      <c r="L706" s="181">
        <v>5390971633664</v>
      </c>
      <c r="M706" s="182">
        <v>0</v>
      </c>
      <c r="N706" s="183" t="s">
        <v>1545</v>
      </c>
      <c r="O706" s="184">
        <v>0.37233899999999998</v>
      </c>
      <c r="P706" s="185">
        <v>309.53404499999999</v>
      </c>
      <c r="S706" s="175"/>
    </row>
    <row r="707" spans="1:19" x14ac:dyDescent="0.2">
      <c r="A707" s="172">
        <v>681</v>
      </c>
      <c r="B707" s="181">
        <v>26751534571520</v>
      </c>
      <c r="C707" s="182">
        <v>2</v>
      </c>
      <c r="D707" s="183" t="s">
        <v>272</v>
      </c>
      <c r="E707" s="184">
        <v>1.7E-5</v>
      </c>
      <c r="F707" s="185">
        <v>1.37E-4</v>
      </c>
      <c r="G707" s="181">
        <v>24345601671168</v>
      </c>
      <c r="H707" s="182">
        <v>0</v>
      </c>
      <c r="I707" s="183" t="s">
        <v>1476</v>
      </c>
      <c r="J707" s="184">
        <v>0.37578699999999998</v>
      </c>
      <c r="K707" s="185">
        <v>313.67180300000001</v>
      </c>
      <c r="L707" s="181">
        <v>336500424704</v>
      </c>
      <c r="M707" s="182">
        <v>2</v>
      </c>
      <c r="N707" s="183" t="s">
        <v>235</v>
      </c>
      <c r="O707" s="184">
        <v>3.6000000000000001E-5</v>
      </c>
      <c r="P707" s="185">
        <v>2.8899999999999998E-4</v>
      </c>
      <c r="S707" s="175"/>
    </row>
    <row r="708" spans="1:19" x14ac:dyDescent="0.2">
      <c r="A708" s="172">
        <v>682</v>
      </c>
      <c r="B708" s="181">
        <v>10872915582976</v>
      </c>
      <c r="C708" s="182">
        <v>2</v>
      </c>
      <c r="D708" s="183" t="s">
        <v>227</v>
      </c>
      <c r="E708" s="184">
        <v>9.0000000000000002E-6</v>
      </c>
      <c r="F708" s="185">
        <v>7.6000000000000004E-5</v>
      </c>
      <c r="G708" s="181">
        <v>6516576247808</v>
      </c>
      <c r="H708" s="182">
        <v>0</v>
      </c>
      <c r="I708" s="183" t="s">
        <v>1477</v>
      </c>
      <c r="J708" s="184">
        <v>0.37882199999999999</v>
      </c>
      <c r="K708" s="185">
        <v>317.62601599999999</v>
      </c>
      <c r="L708" s="181">
        <v>1069084499968</v>
      </c>
      <c r="M708" s="182">
        <v>0</v>
      </c>
      <c r="N708" s="183" t="s">
        <v>1547</v>
      </c>
      <c r="O708" s="184">
        <v>0.37465300000000001</v>
      </c>
      <c r="P708" s="185">
        <v>312.03017999999997</v>
      </c>
      <c r="S708" s="175"/>
    </row>
    <row r="709" spans="1:19" x14ac:dyDescent="0.2">
      <c r="A709" s="172">
        <v>683</v>
      </c>
      <c r="B709" s="181">
        <v>5697159561216</v>
      </c>
      <c r="C709" s="182">
        <v>0</v>
      </c>
      <c r="D709" s="183" t="s">
        <v>1440</v>
      </c>
      <c r="E709" s="184">
        <v>0.37775799999999998</v>
      </c>
      <c r="F709" s="185">
        <v>316.34401300000002</v>
      </c>
      <c r="G709" s="181">
        <v>8000511614976</v>
      </c>
      <c r="H709" s="182">
        <v>2</v>
      </c>
      <c r="I709" s="183" t="s">
        <v>244</v>
      </c>
      <c r="J709" s="184">
        <v>2.4000000000000001E-5</v>
      </c>
      <c r="K709" s="185">
        <v>1.9799999999999999E-4</v>
      </c>
      <c r="L709" s="181">
        <v>5660511166464</v>
      </c>
      <c r="M709" s="182">
        <v>1</v>
      </c>
      <c r="N709" s="183" t="s">
        <v>1553</v>
      </c>
      <c r="O709" s="184">
        <v>0.50090400000000002</v>
      </c>
      <c r="P709" s="185">
        <v>684.34426800000006</v>
      </c>
      <c r="S709" s="175"/>
    </row>
    <row r="710" spans="1:19" x14ac:dyDescent="0.2">
      <c r="A710" s="172">
        <v>684</v>
      </c>
      <c r="B710" s="181">
        <v>6038235389952</v>
      </c>
      <c r="C710" s="182">
        <v>2</v>
      </c>
      <c r="D710" s="183" t="s">
        <v>239</v>
      </c>
      <c r="E710" s="184">
        <v>6.9999999999999999E-6</v>
      </c>
      <c r="F710" s="185">
        <v>6.0999999999999999E-5</v>
      </c>
      <c r="G710" s="181">
        <v>9251017965568</v>
      </c>
      <c r="H710" s="182">
        <v>1</v>
      </c>
      <c r="I710" s="183" t="s">
        <v>1479</v>
      </c>
      <c r="J710" s="184">
        <v>0.49915500000000002</v>
      </c>
      <c r="K710" s="185">
        <v>685.56339100000002</v>
      </c>
      <c r="L710" s="181">
        <v>3708657958912</v>
      </c>
      <c r="M710" s="182">
        <v>0</v>
      </c>
      <c r="N710" s="183" t="s">
        <v>1554</v>
      </c>
      <c r="O710" s="184">
        <v>0.37624299999999999</v>
      </c>
      <c r="P710" s="185">
        <v>314.90680200000003</v>
      </c>
      <c r="S710" s="175"/>
    </row>
    <row r="711" spans="1:19" x14ac:dyDescent="0.2">
      <c r="A711" s="172">
        <v>685</v>
      </c>
      <c r="B711" s="181">
        <v>2578005647360</v>
      </c>
      <c r="C711" s="182">
        <v>2</v>
      </c>
      <c r="D711" s="183" t="s">
        <v>272</v>
      </c>
      <c r="E711" s="184">
        <v>1.2999999999999999E-5</v>
      </c>
      <c r="F711" s="185">
        <v>1.06E-4</v>
      </c>
      <c r="G711" s="181">
        <v>26642733801472</v>
      </c>
      <c r="H711" s="182">
        <v>2</v>
      </c>
      <c r="I711" s="183" t="s">
        <v>225</v>
      </c>
      <c r="J711" s="184">
        <v>0</v>
      </c>
      <c r="K711" s="185">
        <v>0</v>
      </c>
      <c r="L711" s="181">
        <v>6460382167040</v>
      </c>
      <c r="M711" s="182">
        <v>1</v>
      </c>
      <c r="N711" s="183" t="s">
        <v>1559</v>
      </c>
      <c r="O711" s="184">
        <v>0.50745899999999999</v>
      </c>
      <c r="P711" s="185">
        <v>699.50937199999998</v>
      </c>
      <c r="S711" s="175"/>
    </row>
    <row r="712" spans="1:19" x14ac:dyDescent="0.2">
      <c r="A712" s="172">
        <v>686</v>
      </c>
      <c r="B712" s="181">
        <v>16987394506752</v>
      </c>
      <c r="C712" s="182">
        <v>0</v>
      </c>
      <c r="D712" s="183" t="s">
        <v>1441</v>
      </c>
      <c r="E712" s="184">
        <v>0.37274600000000002</v>
      </c>
      <c r="F712" s="185">
        <v>310.32978700000001</v>
      </c>
      <c r="G712" s="181">
        <v>7173764907008</v>
      </c>
      <c r="H712" s="182">
        <v>1</v>
      </c>
      <c r="I712" s="183" t="s">
        <v>1485</v>
      </c>
      <c r="J712" s="184">
        <v>0.50647900000000001</v>
      </c>
      <c r="K712" s="185">
        <v>690.63444900000002</v>
      </c>
      <c r="L712" s="181">
        <v>3879548289024</v>
      </c>
      <c r="M712" s="182">
        <v>0</v>
      </c>
      <c r="N712" s="183" t="s">
        <v>1561</v>
      </c>
      <c r="O712" s="184">
        <v>0.37618800000000002</v>
      </c>
      <c r="P712" s="185">
        <v>314.55586599999998</v>
      </c>
      <c r="S712" s="175"/>
    </row>
    <row r="713" spans="1:19" x14ac:dyDescent="0.2">
      <c r="A713" s="172">
        <v>687</v>
      </c>
      <c r="B713" s="181">
        <v>6958497685504</v>
      </c>
      <c r="C713" s="182">
        <v>0</v>
      </c>
      <c r="D713" s="183" t="s">
        <v>1445</v>
      </c>
      <c r="E713" s="184">
        <v>0.37173099999999998</v>
      </c>
      <c r="F713" s="185">
        <v>309.39648399999999</v>
      </c>
      <c r="G713" s="181">
        <v>27825995022336</v>
      </c>
      <c r="H713" s="182">
        <v>1</v>
      </c>
      <c r="I713" s="183" t="s">
        <v>1489</v>
      </c>
      <c r="J713" s="184">
        <v>0.50677300000000003</v>
      </c>
      <c r="K713" s="185">
        <v>699.45777499999997</v>
      </c>
      <c r="L713" s="181">
        <v>1380417855488</v>
      </c>
      <c r="M713" s="182">
        <v>2</v>
      </c>
      <c r="N713" s="183" t="s">
        <v>238</v>
      </c>
      <c r="O713" s="184">
        <v>2.4000000000000001E-5</v>
      </c>
      <c r="P713" s="185">
        <v>1.9799999999999999E-4</v>
      </c>
      <c r="S713" s="175"/>
    </row>
    <row r="714" spans="1:19" x14ac:dyDescent="0.2">
      <c r="A714" s="172">
        <v>688</v>
      </c>
      <c r="B714" s="181">
        <v>4752593559552</v>
      </c>
      <c r="C714" s="182">
        <v>1</v>
      </c>
      <c r="D714" s="183" t="s">
        <v>1448</v>
      </c>
      <c r="E714" s="184">
        <v>0.48958699999999999</v>
      </c>
      <c r="F714" s="185">
        <v>658.34593600000005</v>
      </c>
      <c r="G714" s="181">
        <v>27433838944256</v>
      </c>
      <c r="H714" s="182">
        <v>1</v>
      </c>
      <c r="I714" s="183" t="s">
        <v>1490</v>
      </c>
      <c r="J714" s="184">
        <v>0.50997800000000004</v>
      </c>
      <c r="K714" s="185">
        <v>700.41655600000001</v>
      </c>
      <c r="L714" s="181">
        <v>5150096932864</v>
      </c>
      <c r="M714" s="182">
        <v>0</v>
      </c>
      <c r="N714" s="183" t="s">
        <v>1571</v>
      </c>
      <c r="O714" s="184">
        <v>0.37642100000000001</v>
      </c>
      <c r="P714" s="185">
        <v>314.65430300000003</v>
      </c>
      <c r="S714" s="175"/>
    </row>
    <row r="715" spans="1:19" x14ac:dyDescent="0.2">
      <c r="A715" s="172">
        <v>689</v>
      </c>
      <c r="B715" s="181">
        <v>10822583025664</v>
      </c>
      <c r="C715" s="182">
        <v>2</v>
      </c>
      <c r="D715" s="183" t="s">
        <v>235</v>
      </c>
      <c r="E715" s="184">
        <v>2.8E-5</v>
      </c>
      <c r="F715" s="185">
        <v>2.2800000000000001E-4</v>
      </c>
      <c r="G715" s="181">
        <v>26959931858944</v>
      </c>
      <c r="H715" s="182">
        <v>2</v>
      </c>
      <c r="I715" s="183" t="s">
        <v>244</v>
      </c>
      <c r="J715" s="184">
        <v>5.0000000000000004E-6</v>
      </c>
      <c r="K715" s="185">
        <v>4.5000000000000003E-5</v>
      </c>
      <c r="L715" s="181">
        <v>3899298619392</v>
      </c>
      <c r="M715" s="182">
        <v>2</v>
      </c>
      <c r="N715" s="183" t="s">
        <v>225</v>
      </c>
      <c r="O715" s="184">
        <v>1.1E-5</v>
      </c>
      <c r="P715" s="185">
        <v>9.1000000000000003E-5</v>
      </c>
      <c r="S715" s="175"/>
    </row>
    <row r="716" spans="1:19" x14ac:dyDescent="0.2">
      <c r="A716" s="172">
        <v>690</v>
      </c>
      <c r="B716" s="181">
        <v>12028169568256</v>
      </c>
      <c r="C716" s="182">
        <v>1</v>
      </c>
      <c r="D716" s="183" t="s">
        <v>1453</v>
      </c>
      <c r="E716" s="184">
        <v>0.50400100000000003</v>
      </c>
      <c r="F716" s="185">
        <v>692.96401600000002</v>
      </c>
      <c r="G716" s="181">
        <v>27443408388096</v>
      </c>
      <c r="H716" s="182">
        <v>2</v>
      </c>
      <c r="I716" s="183" t="s">
        <v>224</v>
      </c>
      <c r="J716" s="184">
        <v>0</v>
      </c>
      <c r="K716" s="185">
        <v>0</v>
      </c>
      <c r="L716" s="181">
        <v>2622261084160</v>
      </c>
      <c r="M716" s="182">
        <v>1</v>
      </c>
      <c r="N716" s="183" t="s">
        <v>1572</v>
      </c>
      <c r="O716" s="184">
        <v>0.50578500000000004</v>
      </c>
      <c r="P716" s="185">
        <v>696.07496800000001</v>
      </c>
      <c r="S716" s="175"/>
    </row>
    <row r="717" spans="1:19" x14ac:dyDescent="0.2">
      <c r="A717" s="172">
        <v>691</v>
      </c>
      <c r="B717" s="181">
        <v>7059576578048</v>
      </c>
      <c r="C717" s="182">
        <v>0</v>
      </c>
      <c r="D717" s="183" t="s">
        <v>1454</v>
      </c>
      <c r="E717" s="184">
        <v>0.37388300000000002</v>
      </c>
      <c r="F717" s="185">
        <v>311.58531799999997</v>
      </c>
      <c r="G717" s="181">
        <v>13511129284608</v>
      </c>
      <c r="H717" s="182">
        <v>2</v>
      </c>
      <c r="I717" s="183" t="s">
        <v>263</v>
      </c>
      <c r="J717" s="184">
        <v>6.9999999999999999E-6</v>
      </c>
      <c r="K717" s="185">
        <v>6.0999999999999999E-5</v>
      </c>
      <c r="L717" s="181">
        <v>576189988864</v>
      </c>
      <c r="M717" s="182">
        <v>0</v>
      </c>
      <c r="N717" s="183" t="s">
        <v>1575</v>
      </c>
      <c r="O717" s="184">
        <v>0.37475599999999998</v>
      </c>
      <c r="P717" s="185">
        <v>312.58282300000002</v>
      </c>
      <c r="S717" s="175"/>
    </row>
    <row r="718" spans="1:19" x14ac:dyDescent="0.2">
      <c r="A718" s="172">
        <v>692</v>
      </c>
      <c r="B718" s="181">
        <v>3562015653888</v>
      </c>
      <c r="C718" s="182">
        <v>2</v>
      </c>
      <c r="D718" s="183" t="s">
        <v>253</v>
      </c>
      <c r="E718" s="184">
        <v>0</v>
      </c>
      <c r="F718" s="185">
        <v>0</v>
      </c>
      <c r="G718" s="181">
        <v>13059950018560</v>
      </c>
      <c r="H718" s="182">
        <v>2</v>
      </c>
      <c r="I718" s="183" t="s">
        <v>241</v>
      </c>
      <c r="J718" s="184">
        <v>1.1E-5</v>
      </c>
      <c r="K718" s="185">
        <v>9.1000000000000003E-5</v>
      </c>
      <c r="L718" s="181">
        <v>3701582954496</v>
      </c>
      <c r="M718" s="182">
        <v>2</v>
      </c>
      <c r="N718" s="183" t="s">
        <v>246</v>
      </c>
      <c r="O718" s="184">
        <v>1.1E-5</v>
      </c>
      <c r="P718" s="185">
        <v>9.1000000000000003E-5</v>
      </c>
      <c r="S718" s="175"/>
    </row>
    <row r="719" spans="1:19" x14ac:dyDescent="0.2">
      <c r="A719" s="172">
        <v>693</v>
      </c>
      <c r="B719" s="181">
        <v>5100244983808</v>
      </c>
      <c r="C719" s="182">
        <v>2</v>
      </c>
      <c r="D719" s="183" t="s">
        <v>224</v>
      </c>
      <c r="E719" s="184">
        <v>6.9999999999999999E-6</v>
      </c>
      <c r="F719" s="185">
        <v>6.0999999999999999E-5</v>
      </c>
      <c r="G719" s="181">
        <v>1027758514176</v>
      </c>
      <c r="H719" s="182">
        <v>1</v>
      </c>
      <c r="I719" s="183" t="s">
        <v>1506</v>
      </c>
      <c r="J719" s="184">
        <v>0.50377000000000005</v>
      </c>
      <c r="K719" s="185">
        <v>690.70457499999998</v>
      </c>
      <c r="L719" s="181">
        <v>5910815956992</v>
      </c>
      <c r="M719" s="182">
        <v>2</v>
      </c>
      <c r="N719" s="183" t="s">
        <v>241</v>
      </c>
      <c r="O719" s="184">
        <v>3.0000000000000001E-5</v>
      </c>
      <c r="P719" s="185">
        <v>2.4399999999999999E-4</v>
      </c>
      <c r="S719" s="175"/>
    </row>
    <row r="720" spans="1:19" x14ac:dyDescent="0.2">
      <c r="A720" s="172">
        <v>694</v>
      </c>
      <c r="B720" s="181">
        <v>18582708994048</v>
      </c>
      <c r="C720" s="182">
        <v>2</v>
      </c>
      <c r="D720" s="183" t="s">
        <v>244</v>
      </c>
      <c r="E720" s="184">
        <v>1.2999999999999999E-5</v>
      </c>
      <c r="F720" s="185">
        <v>1.06E-4</v>
      </c>
      <c r="G720" s="181">
        <v>14736414302208</v>
      </c>
      <c r="H720" s="182">
        <v>2</v>
      </c>
      <c r="I720" s="183" t="s">
        <v>179</v>
      </c>
      <c r="J720" s="184">
        <v>6.9999999999999999E-6</v>
      </c>
      <c r="K720" s="185">
        <v>6.0999999999999999E-5</v>
      </c>
      <c r="L720" s="181">
        <v>3939136274432</v>
      </c>
      <c r="M720" s="182">
        <v>1</v>
      </c>
      <c r="N720" s="183" t="s">
        <v>1589</v>
      </c>
      <c r="O720" s="184">
        <v>0.484935</v>
      </c>
      <c r="P720" s="185">
        <v>647.702225</v>
      </c>
      <c r="S720" s="175"/>
    </row>
    <row r="721" spans="1:19" x14ac:dyDescent="0.2">
      <c r="A721" s="172">
        <v>695</v>
      </c>
      <c r="B721" s="181">
        <v>22543569182720</v>
      </c>
      <c r="C721" s="182">
        <v>2</v>
      </c>
      <c r="D721" s="183" t="s">
        <v>238</v>
      </c>
      <c r="E721" s="184">
        <v>2.4000000000000001E-5</v>
      </c>
      <c r="F721" s="185">
        <v>1.9799999999999999E-4</v>
      </c>
      <c r="G721" s="181">
        <v>3426803163136</v>
      </c>
      <c r="H721" s="182">
        <v>1</v>
      </c>
      <c r="I721" s="183" t="s">
        <v>1510</v>
      </c>
      <c r="J721" s="184">
        <v>0.49976500000000001</v>
      </c>
      <c r="K721" s="185">
        <v>686.77950099999998</v>
      </c>
      <c r="L721" s="181">
        <v>5673981050880</v>
      </c>
      <c r="M721" s="182">
        <v>2</v>
      </c>
      <c r="N721" s="183" t="s">
        <v>244</v>
      </c>
      <c r="O721" s="184">
        <v>9.0000000000000002E-6</v>
      </c>
      <c r="P721" s="185">
        <v>7.6000000000000004E-5</v>
      </c>
      <c r="S721" s="175"/>
    </row>
    <row r="722" spans="1:19" x14ac:dyDescent="0.2">
      <c r="A722" s="172">
        <v>696</v>
      </c>
      <c r="B722" s="181">
        <v>20446809980928</v>
      </c>
      <c r="C722" s="182">
        <v>2</v>
      </c>
      <c r="D722" s="183" t="s">
        <v>224</v>
      </c>
      <c r="E722" s="184">
        <v>0</v>
      </c>
      <c r="F722" s="185">
        <v>0</v>
      </c>
      <c r="G722" s="181">
        <v>17909183840256</v>
      </c>
      <c r="H722" s="182">
        <v>2</v>
      </c>
      <c r="I722" s="183" t="s">
        <v>246</v>
      </c>
      <c r="J722" s="184">
        <v>6.9999999999999999E-6</v>
      </c>
      <c r="K722" s="185">
        <v>6.0999999999999999E-5</v>
      </c>
      <c r="L722" s="181">
        <v>4483406479360</v>
      </c>
      <c r="M722" s="182">
        <v>0</v>
      </c>
      <c r="N722" s="183" t="s">
        <v>1591</v>
      </c>
      <c r="O722" s="184">
        <v>0.37232799999999999</v>
      </c>
      <c r="P722" s="185">
        <v>310.07884999999999</v>
      </c>
      <c r="S722" s="175"/>
    </row>
    <row r="723" spans="1:19" x14ac:dyDescent="0.2">
      <c r="A723" s="172">
        <v>697</v>
      </c>
      <c r="B723" s="181">
        <v>15839720996864</v>
      </c>
      <c r="C723" s="182">
        <v>0</v>
      </c>
      <c r="D723" s="183" t="s">
        <v>1463</v>
      </c>
      <c r="E723" s="184">
        <v>0.37560100000000002</v>
      </c>
      <c r="F723" s="185">
        <v>313.79562800000002</v>
      </c>
      <c r="G723" s="181">
        <v>13526477340672</v>
      </c>
      <c r="H723" s="182">
        <v>2</v>
      </c>
      <c r="I723" s="183" t="s">
        <v>276</v>
      </c>
      <c r="J723" s="184">
        <v>9.0000000000000002E-6</v>
      </c>
      <c r="K723" s="185">
        <v>7.6000000000000004E-5</v>
      </c>
      <c r="L723" s="181">
        <v>4806876618752</v>
      </c>
      <c r="M723" s="182">
        <v>1</v>
      </c>
      <c r="N723" s="183" t="s">
        <v>1592</v>
      </c>
      <c r="O723" s="184">
        <v>0.49411699999999997</v>
      </c>
      <c r="P723" s="185">
        <v>671.54783199999997</v>
      </c>
      <c r="S723" s="175"/>
    </row>
    <row r="724" spans="1:19" x14ac:dyDescent="0.2">
      <c r="A724" s="172">
        <v>698</v>
      </c>
      <c r="B724" s="181">
        <v>8336527998976</v>
      </c>
      <c r="C724" s="182">
        <v>0</v>
      </c>
      <c r="D724" s="183" t="s">
        <v>1465</v>
      </c>
      <c r="E724" s="184">
        <v>0.37298199999999998</v>
      </c>
      <c r="F724" s="185">
        <v>310.28459099999998</v>
      </c>
      <c r="G724" s="181">
        <v>23084968665088</v>
      </c>
      <c r="H724" s="182">
        <v>0</v>
      </c>
      <c r="I724" s="183" t="s">
        <v>1512</v>
      </c>
      <c r="J724" s="184">
        <v>0.37337300000000001</v>
      </c>
      <c r="K724" s="185">
        <v>311.25120299999998</v>
      </c>
      <c r="L724" s="181">
        <v>4462344273920</v>
      </c>
      <c r="M724" s="182">
        <v>0</v>
      </c>
      <c r="N724" s="183" t="s">
        <v>1593</v>
      </c>
      <c r="O724" s="184">
        <v>0.37335000000000002</v>
      </c>
      <c r="P724" s="185">
        <v>311.20793200000003</v>
      </c>
      <c r="S724" s="175"/>
    </row>
    <row r="725" spans="1:19" x14ac:dyDescent="0.2">
      <c r="A725" s="172">
        <v>699</v>
      </c>
      <c r="B725" s="181">
        <v>21855249301504</v>
      </c>
      <c r="C725" s="182">
        <v>2</v>
      </c>
      <c r="D725" s="183" t="s">
        <v>233</v>
      </c>
      <c r="E725" s="184">
        <v>1.7E-5</v>
      </c>
      <c r="F725" s="185">
        <v>1.37E-4</v>
      </c>
      <c r="G725" s="181">
        <v>24140516999168</v>
      </c>
      <c r="H725" s="182">
        <v>0</v>
      </c>
      <c r="I725" s="183" t="s">
        <v>1513</v>
      </c>
      <c r="J725" s="184">
        <v>0.37572100000000003</v>
      </c>
      <c r="K725" s="185">
        <v>314.01295399999998</v>
      </c>
      <c r="L725" s="181">
        <v>5756239716352</v>
      </c>
      <c r="M725" s="182">
        <v>2</v>
      </c>
      <c r="N725" s="183" t="s">
        <v>225</v>
      </c>
      <c r="O725" s="184">
        <v>0</v>
      </c>
      <c r="P725" s="185">
        <v>0</v>
      </c>
      <c r="S725" s="175"/>
    </row>
    <row r="726" spans="1:19" x14ac:dyDescent="0.2">
      <c r="A726" s="172">
        <v>700</v>
      </c>
      <c r="B726" s="181">
        <v>21096005787648</v>
      </c>
      <c r="C726" s="182">
        <v>1</v>
      </c>
      <c r="D726" s="183" t="s">
        <v>1468</v>
      </c>
      <c r="E726" s="184">
        <v>0.50609099999999996</v>
      </c>
      <c r="F726" s="185">
        <v>694.94688099999996</v>
      </c>
      <c r="G726" s="181">
        <v>12827489116160</v>
      </c>
      <c r="H726" s="182">
        <v>2</v>
      </c>
      <c r="I726" s="183" t="s">
        <v>276</v>
      </c>
      <c r="J726" s="184">
        <v>5.0000000000000004E-6</v>
      </c>
      <c r="K726" s="185">
        <v>4.5000000000000003E-5</v>
      </c>
      <c r="L726" s="181">
        <v>2128001884160</v>
      </c>
      <c r="M726" s="182">
        <v>2</v>
      </c>
      <c r="N726" s="183" t="s">
        <v>179</v>
      </c>
      <c r="O726" s="184">
        <v>0</v>
      </c>
      <c r="P726" s="185">
        <v>0</v>
      </c>
      <c r="S726" s="175"/>
    </row>
    <row r="727" spans="1:19" x14ac:dyDescent="0.2">
      <c r="A727" s="172">
        <v>701</v>
      </c>
      <c r="B727" s="181">
        <v>25865499303936</v>
      </c>
      <c r="C727" s="182">
        <v>2</v>
      </c>
      <c r="D727" s="183" t="s">
        <v>238</v>
      </c>
      <c r="E727" s="184">
        <v>2.8E-5</v>
      </c>
      <c r="F727" s="185">
        <v>2.2800000000000001E-4</v>
      </c>
      <c r="G727" s="181">
        <v>13468366077952</v>
      </c>
      <c r="H727" s="182">
        <v>0</v>
      </c>
      <c r="I727" s="183" t="s">
        <v>1516</v>
      </c>
      <c r="J727" s="184">
        <v>0.374502</v>
      </c>
      <c r="K727" s="185">
        <v>313.04426899999999</v>
      </c>
      <c r="L727" s="181">
        <v>6430760083456</v>
      </c>
      <c r="M727" s="182">
        <v>0</v>
      </c>
      <c r="N727" s="183" t="s">
        <v>1599</v>
      </c>
      <c r="O727" s="184">
        <v>0.37701800000000002</v>
      </c>
      <c r="P727" s="185">
        <v>315.65424899999999</v>
      </c>
      <c r="S727" s="175"/>
    </row>
    <row r="728" spans="1:19" x14ac:dyDescent="0.2">
      <c r="A728" s="172">
        <v>702</v>
      </c>
      <c r="B728" s="181">
        <v>21650250924032</v>
      </c>
      <c r="C728" s="182">
        <v>0</v>
      </c>
      <c r="D728" s="183" t="s">
        <v>1471</v>
      </c>
      <c r="E728" s="184">
        <v>0.37262600000000001</v>
      </c>
      <c r="F728" s="185">
        <v>310.47142600000001</v>
      </c>
      <c r="G728" s="181">
        <v>10226235318272</v>
      </c>
      <c r="H728" s="182">
        <v>0</v>
      </c>
      <c r="I728" s="183" t="s">
        <v>1517</v>
      </c>
      <c r="J728" s="184">
        <v>0.37146299999999999</v>
      </c>
      <c r="K728" s="185">
        <v>309.06625000000003</v>
      </c>
      <c r="L728" s="181">
        <v>5293793378304</v>
      </c>
      <c r="M728" s="182">
        <v>0</v>
      </c>
      <c r="N728" s="183" t="s">
        <v>1602</v>
      </c>
      <c r="O728" s="184">
        <v>0.37018800000000002</v>
      </c>
      <c r="P728" s="185">
        <v>307.48624699999999</v>
      </c>
      <c r="S728" s="175"/>
    </row>
    <row r="729" spans="1:19" x14ac:dyDescent="0.2">
      <c r="A729" s="172">
        <v>703</v>
      </c>
      <c r="B729" s="181">
        <v>10316007251968</v>
      </c>
      <c r="C729" s="182">
        <v>2</v>
      </c>
      <c r="D729" s="183" t="s">
        <v>227</v>
      </c>
      <c r="E729" s="184">
        <v>2.8E-5</v>
      </c>
      <c r="F729" s="185">
        <v>2.2800000000000001E-4</v>
      </c>
      <c r="G729" s="181">
        <v>23147481382912</v>
      </c>
      <c r="H729" s="182">
        <v>2</v>
      </c>
      <c r="I729" s="183" t="s">
        <v>238</v>
      </c>
      <c r="J729" s="184">
        <v>2.0999999999999999E-5</v>
      </c>
      <c r="K729" s="185">
        <v>1.6699999999999999E-4</v>
      </c>
      <c r="L729" s="181">
        <v>235134738432</v>
      </c>
      <c r="M729" s="182">
        <v>0</v>
      </c>
      <c r="N729" s="183" t="s">
        <v>1604</v>
      </c>
      <c r="O729" s="184">
        <v>0.37603199999999998</v>
      </c>
      <c r="P729" s="185">
        <v>314.236063</v>
      </c>
      <c r="S729" s="175"/>
    </row>
    <row r="730" spans="1:19" x14ac:dyDescent="0.2">
      <c r="A730" s="172">
        <v>704</v>
      </c>
      <c r="B730" s="181">
        <v>12206540759040</v>
      </c>
      <c r="C730" s="182">
        <v>2</v>
      </c>
      <c r="D730" s="183" t="s">
        <v>246</v>
      </c>
      <c r="E730" s="184">
        <v>1.9000000000000001E-5</v>
      </c>
      <c r="F730" s="185">
        <v>1.5200000000000001E-4</v>
      </c>
      <c r="G730" s="181">
        <v>11430926557184</v>
      </c>
      <c r="H730" s="182">
        <v>2</v>
      </c>
      <c r="I730" s="183" t="s">
        <v>263</v>
      </c>
      <c r="J730" s="184">
        <v>1.5E-5</v>
      </c>
      <c r="K730" s="185">
        <v>1.22E-4</v>
      </c>
      <c r="L730" s="181">
        <v>5521252302848</v>
      </c>
      <c r="M730" s="182">
        <v>1</v>
      </c>
      <c r="N730" s="183" t="s">
        <v>1606</v>
      </c>
      <c r="O730" s="184">
        <v>0.494479</v>
      </c>
      <c r="P730" s="185">
        <v>675.02940599999999</v>
      </c>
      <c r="S730" s="175"/>
    </row>
    <row r="731" spans="1:19" x14ac:dyDescent="0.2">
      <c r="A731" s="172">
        <v>705</v>
      </c>
      <c r="B731" s="181">
        <v>6600577212416</v>
      </c>
      <c r="C731" s="182">
        <v>2</v>
      </c>
      <c r="D731" s="183" t="s">
        <v>241</v>
      </c>
      <c r="E731" s="184">
        <v>1.5E-5</v>
      </c>
      <c r="F731" s="185">
        <v>1.22E-4</v>
      </c>
      <c r="G731" s="181">
        <v>18104756551680</v>
      </c>
      <c r="H731" s="182">
        <v>2</v>
      </c>
      <c r="I731" s="183" t="s">
        <v>241</v>
      </c>
      <c r="J731" s="184">
        <v>1.5E-5</v>
      </c>
      <c r="K731" s="185">
        <v>1.22E-4</v>
      </c>
      <c r="L731" s="181">
        <v>606246436864</v>
      </c>
      <c r="M731" s="182">
        <v>1</v>
      </c>
      <c r="N731" s="183" t="s">
        <v>1608</v>
      </c>
      <c r="O731" s="184">
        <v>0.50517999999999996</v>
      </c>
      <c r="P731" s="185">
        <v>693.21268999999995</v>
      </c>
      <c r="S731" s="175"/>
    </row>
    <row r="732" spans="1:19" x14ac:dyDescent="0.2">
      <c r="A732" s="172">
        <v>706</v>
      </c>
      <c r="B732" s="181">
        <v>20155075354624</v>
      </c>
      <c r="C732" s="182">
        <v>0</v>
      </c>
      <c r="D732" s="183" t="s">
        <v>1480</v>
      </c>
      <c r="E732" s="184">
        <v>0.37355100000000002</v>
      </c>
      <c r="F732" s="185">
        <v>311.17386900000002</v>
      </c>
      <c r="G732" s="181">
        <v>23419120746496</v>
      </c>
      <c r="H732" s="182">
        <v>0</v>
      </c>
      <c r="I732" s="183" t="s">
        <v>1519</v>
      </c>
      <c r="J732" s="184">
        <v>0.373199</v>
      </c>
      <c r="K732" s="185">
        <v>310.866896</v>
      </c>
      <c r="L732" s="181">
        <v>388110237696</v>
      </c>
      <c r="M732" s="182">
        <v>0</v>
      </c>
      <c r="N732" s="183" t="s">
        <v>1609</v>
      </c>
      <c r="O732" s="184">
        <v>0.36906899999999998</v>
      </c>
      <c r="P732" s="185">
        <v>305.75699900000001</v>
      </c>
      <c r="S732" s="175"/>
    </row>
    <row r="733" spans="1:19" x14ac:dyDescent="0.2">
      <c r="A733" s="172">
        <v>707</v>
      </c>
      <c r="B733" s="181">
        <v>19863981432832</v>
      </c>
      <c r="C733" s="182">
        <v>2</v>
      </c>
      <c r="D733" s="183" t="s">
        <v>235</v>
      </c>
      <c r="E733" s="184">
        <v>4.0000000000000003E-5</v>
      </c>
      <c r="F733" s="185">
        <v>3.2000000000000003E-4</v>
      </c>
      <c r="G733" s="181">
        <v>5789905125376</v>
      </c>
      <c r="H733" s="182">
        <v>0</v>
      </c>
      <c r="I733" s="183" t="s">
        <v>1524</v>
      </c>
      <c r="J733" s="184">
        <v>0.37362299999999998</v>
      </c>
      <c r="K733" s="185">
        <v>311.60761100000002</v>
      </c>
      <c r="L733" s="181">
        <v>545582243840</v>
      </c>
      <c r="M733" s="182">
        <v>0</v>
      </c>
      <c r="N733" s="183" t="s">
        <v>1610</v>
      </c>
      <c r="O733" s="184">
        <v>0.37389</v>
      </c>
      <c r="P733" s="185">
        <v>311.722103</v>
      </c>
      <c r="S733" s="175"/>
    </row>
    <row r="734" spans="1:19" x14ac:dyDescent="0.2">
      <c r="A734" s="172">
        <v>708</v>
      </c>
      <c r="B734" s="181">
        <v>8231613579264</v>
      </c>
      <c r="C734" s="182">
        <v>2</v>
      </c>
      <c r="D734" s="183" t="s">
        <v>253</v>
      </c>
      <c r="E734" s="184">
        <v>3.0000000000000001E-5</v>
      </c>
      <c r="F734" s="185">
        <v>2.4399999999999999E-4</v>
      </c>
      <c r="G734" s="181">
        <v>1576195473408</v>
      </c>
      <c r="H734" s="182">
        <v>0</v>
      </c>
      <c r="I734" s="183" t="s">
        <v>1526</v>
      </c>
      <c r="J734" s="184">
        <v>0.37117099999999997</v>
      </c>
      <c r="K734" s="185">
        <v>308.60165999999998</v>
      </c>
      <c r="L734" s="181">
        <v>3775273312256</v>
      </c>
      <c r="M734" s="182">
        <v>2</v>
      </c>
      <c r="N734" s="183" t="s">
        <v>235</v>
      </c>
      <c r="O734" s="184">
        <v>9.0000000000000002E-6</v>
      </c>
      <c r="P734" s="185">
        <v>7.6000000000000004E-5</v>
      </c>
      <c r="S734" s="175"/>
    </row>
    <row r="735" spans="1:19" x14ac:dyDescent="0.2">
      <c r="A735" s="172">
        <v>709</v>
      </c>
      <c r="B735" s="181">
        <v>27107561922560</v>
      </c>
      <c r="C735" s="182">
        <v>0</v>
      </c>
      <c r="D735" s="183" t="s">
        <v>1483</v>
      </c>
      <c r="E735" s="184">
        <v>0.37592799999999998</v>
      </c>
      <c r="F735" s="185">
        <v>314.19765799999999</v>
      </c>
      <c r="G735" s="181">
        <v>22141422149632</v>
      </c>
      <c r="H735" s="182">
        <v>2</v>
      </c>
      <c r="I735" s="183" t="s">
        <v>246</v>
      </c>
      <c r="J735" s="184">
        <v>2.5999999999999998E-5</v>
      </c>
      <c r="K735" s="185">
        <v>2.13E-4</v>
      </c>
      <c r="L735" s="181">
        <v>4962130812928</v>
      </c>
      <c r="M735" s="182">
        <v>0</v>
      </c>
      <c r="N735" s="183" t="s">
        <v>1614</v>
      </c>
      <c r="O735" s="184">
        <v>0.37390099999999998</v>
      </c>
      <c r="P735" s="185">
        <v>311.97442100000001</v>
      </c>
      <c r="S735" s="175"/>
    </row>
    <row r="736" spans="1:19" x14ac:dyDescent="0.2">
      <c r="A736" s="172">
        <v>710</v>
      </c>
      <c r="B736" s="181">
        <v>25914911260672</v>
      </c>
      <c r="C736" s="182">
        <v>0</v>
      </c>
      <c r="D736" s="183" t="s">
        <v>1487</v>
      </c>
      <c r="E736" s="184">
        <v>0.37487999999999999</v>
      </c>
      <c r="F736" s="185">
        <v>312.59252700000002</v>
      </c>
      <c r="G736" s="181">
        <v>15131548442624</v>
      </c>
      <c r="H736" s="182">
        <v>1</v>
      </c>
      <c r="I736" s="183" t="s">
        <v>1527</v>
      </c>
      <c r="J736" s="184">
        <v>0.50414099999999995</v>
      </c>
      <c r="K736" s="185">
        <v>695.50692300000003</v>
      </c>
      <c r="L736" s="181">
        <v>6294091161600</v>
      </c>
      <c r="M736" s="182">
        <v>2</v>
      </c>
      <c r="N736" s="183" t="s">
        <v>241</v>
      </c>
      <c r="O736" s="184">
        <v>6.9999999999999999E-6</v>
      </c>
      <c r="P736" s="185">
        <v>6.0999999999999999E-5</v>
      </c>
      <c r="S736" s="175"/>
    </row>
    <row r="737" spans="1:19" x14ac:dyDescent="0.2">
      <c r="A737" s="172">
        <v>711</v>
      </c>
      <c r="B737" s="181">
        <v>4502806503424</v>
      </c>
      <c r="C737" s="182">
        <v>2</v>
      </c>
      <c r="D737" s="183" t="s">
        <v>246</v>
      </c>
      <c r="E737" s="184">
        <v>6.9999999999999999E-6</v>
      </c>
      <c r="F737" s="185">
        <v>6.0999999999999999E-5</v>
      </c>
      <c r="G737" s="181">
        <v>16933984428032</v>
      </c>
      <c r="H737" s="182">
        <v>0</v>
      </c>
      <c r="I737" s="183" t="s">
        <v>1528</v>
      </c>
      <c r="J737" s="184">
        <v>0.37656499999999998</v>
      </c>
      <c r="K737" s="185">
        <v>314.67336499999999</v>
      </c>
      <c r="L737" s="181">
        <v>5675300798464</v>
      </c>
      <c r="M737" s="182">
        <v>0</v>
      </c>
      <c r="N737" s="183" t="s">
        <v>1615</v>
      </c>
      <c r="O737" s="184">
        <v>0.37401200000000001</v>
      </c>
      <c r="P737" s="185">
        <v>311.98501099999999</v>
      </c>
      <c r="S737" s="175"/>
    </row>
    <row r="738" spans="1:19" x14ac:dyDescent="0.2">
      <c r="A738" s="172">
        <v>712</v>
      </c>
      <c r="B738" s="181">
        <v>26535282221056</v>
      </c>
      <c r="C738" s="182">
        <v>2</v>
      </c>
      <c r="D738" s="183" t="s">
        <v>227</v>
      </c>
      <c r="E738" s="184">
        <v>1.7E-5</v>
      </c>
      <c r="F738" s="185">
        <v>1.37E-4</v>
      </c>
      <c r="G738" s="181">
        <v>11126500950016</v>
      </c>
      <c r="H738" s="182">
        <v>0</v>
      </c>
      <c r="I738" s="183" t="s">
        <v>1529</v>
      </c>
      <c r="J738" s="184">
        <v>0.371035</v>
      </c>
      <c r="K738" s="185">
        <v>308.55539700000003</v>
      </c>
      <c r="L738" s="181">
        <v>304754212864</v>
      </c>
      <c r="M738" s="182">
        <v>0</v>
      </c>
      <c r="N738" s="183" t="s">
        <v>1618</v>
      </c>
      <c r="O738" s="184">
        <v>0.37504500000000002</v>
      </c>
      <c r="P738" s="185">
        <v>312.89468699999998</v>
      </c>
      <c r="S738" s="175"/>
    </row>
    <row r="739" spans="1:19" x14ac:dyDescent="0.2">
      <c r="A739" s="172">
        <v>713</v>
      </c>
      <c r="B739" s="181">
        <v>26603023532032</v>
      </c>
      <c r="C739" s="182">
        <v>0</v>
      </c>
      <c r="D739" s="183" t="s">
        <v>1494</v>
      </c>
      <c r="E739" s="184">
        <v>0.37576399999999999</v>
      </c>
      <c r="F739" s="185">
        <v>313.52106900000001</v>
      </c>
      <c r="G739" s="181">
        <v>488914288640</v>
      </c>
      <c r="H739" s="182">
        <v>1</v>
      </c>
      <c r="I739" s="183" t="s">
        <v>1530</v>
      </c>
      <c r="J739" s="184">
        <v>0.48831599999999997</v>
      </c>
      <c r="K739" s="185">
        <v>665.09610099999998</v>
      </c>
      <c r="L739" s="181">
        <v>2548517683200</v>
      </c>
      <c r="M739" s="182">
        <v>2</v>
      </c>
      <c r="N739" s="183" t="s">
        <v>244</v>
      </c>
      <c r="O739" s="184">
        <v>2.4000000000000001E-5</v>
      </c>
      <c r="P739" s="185">
        <v>1.9799999999999999E-4</v>
      </c>
      <c r="S739" s="175"/>
    </row>
    <row r="740" spans="1:19" x14ac:dyDescent="0.2">
      <c r="A740" s="172">
        <v>714</v>
      </c>
      <c r="B740" s="181">
        <v>20836092649472</v>
      </c>
      <c r="C740" s="182">
        <v>0</v>
      </c>
      <c r="D740" s="183" t="s">
        <v>1495</v>
      </c>
      <c r="E740" s="184">
        <v>0.37761099999999997</v>
      </c>
      <c r="F740" s="185">
        <v>315.60609699999998</v>
      </c>
      <c r="G740" s="181">
        <v>28930419982336</v>
      </c>
      <c r="H740" s="182">
        <v>0</v>
      </c>
      <c r="I740" s="183" t="s">
        <v>1531</v>
      </c>
      <c r="J740" s="184">
        <v>0.37756000000000001</v>
      </c>
      <c r="K740" s="185">
        <v>316.12314199999997</v>
      </c>
      <c r="L740" s="181">
        <v>4441203597312</v>
      </c>
      <c r="M740" s="182">
        <v>0</v>
      </c>
      <c r="N740" s="183" t="s">
        <v>1621</v>
      </c>
      <c r="O740" s="184">
        <v>0.372921</v>
      </c>
      <c r="P740" s="185">
        <v>310.26171499999998</v>
      </c>
      <c r="S740" s="175"/>
    </row>
    <row r="741" spans="1:19" x14ac:dyDescent="0.2">
      <c r="A741" s="172">
        <v>715</v>
      </c>
      <c r="B741" s="181">
        <v>1296440344576</v>
      </c>
      <c r="C741" s="182">
        <v>2</v>
      </c>
      <c r="D741" s="183" t="s">
        <v>233</v>
      </c>
      <c r="E741" s="184">
        <v>1.7E-5</v>
      </c>
      <c r="F741" s="185">
        <v>1.37E-4</v>
      </c>
      <c r="G741" s="181">
        <v>26134175399936</v>
      </c>
      <c r="H741" s="182">
        <v>0</v>
      </c>
      <c r="I741" s="183" t="s">
        <v>1532</v>
      </c>
      <c r="J741" s="184">
        <v>0.37207299999999999</v>
      </c>
      <c r="K741" s="185">
        <v>309.55534399999999</v>
      </c>
      <c r="L741" s="181">
        <v>3189731418112</v>
      </c>
      <c r="M741" s="182">
        <v>1</v>
      </c>
      <c r="N741" s="183" t="s">
        <v>1622</v>
      </c>
      <c r="O741" s="184">
        <v>0.485761</v>
      </c>
      <c r="P741" s="185">
        <v>651.59634900000003</v>
      </c>
      <c r="S741" s="175"/>
    </row>
    <row r="742" spans="1:19" x14ac:dyDescent="0.2">
      <c r="A742" s="172">
        <v>716</v>
      </c>
      <c r="B742" s="181">
        <v>25830559727616</v>
      </c>
      <c r="C742" s="182">
        <v>2</v>
      </c>
      <c r="D742" s="183" t="s">
        <v>272</v>
      </c>
      <c r="E742" s="184">
        <v>5.0000000000000004E-6</v>
      </c>
      <c r="F742" s="185">
        <v>4.5000000000000003E-5</v>
      </c>
      <c r="G742" s="181">
        <v>7778228322304</v>
      </c>
      <c r="H742" s="182">
        <v>2</v>
      </c>
      <c r="I742" s="183" t="s">
        <v>276</v>
      </c>
      <c r="J742" s="184">
        <v>9.0000000000000002E-6</v>
      </c>
      <c r="K742" s="185">
        <v>7.6000000000000004E-5</v>
      </c>
      <c r="L742" s="181">
        <v>77456891904</v>
      </c>
      <c r="M742" s="182">
        <v>0</v>
      </c>
      <c r="N742" s="183" t="s">
        <v>1625</v>
      </c>
      <c r="O742" s="184">
        <v>0.371751</v>
      </c>
      <c r="P742" s="185">
        <v>309.50349399999999</v>
      </c>
      <c r="S742" s="175"/>
    </row>
    <row r="743" spans="1:19" x14ac:dyDescent="0.2">
      <c r="A743" s="172">
        <v>717</v>
      </c>
      <c r="B743" s="181">
        <v>8993804787712</v>
      </c>
      <c r="C743" s="182">
        <v>2</v>
      </c>
      <c r="D743" s="183" t="s">
        <v>244</v>
      </c>
      <c r="E743" s="184">
        <v>1.7E-5</v>
      </c>
      <c r="F743" s="185">
        <v>1.37E-4</v>
      </c>
      <c r="G743" s="181">
        <v>4841060540416</v>
      </c>
      <c r="H743" s="182">
        <v>0</v>
      </c>
      <c r="I743" s="183" t="s">
        <v>1533</v>
      </c>
      <c r="J743" s="184">
        <v>0.37569900000000001</v>
      </c>
      <c r="K743" s="185">
        <v>313.73152499999998</v>
      </c>
      <c r="L743" s="181">
        <v>6538752671744</v>
      </c>
      <c r="M743" s="182">
        <v>0</v>
      </c>
      <c r="N743" s="183" t="s">
        <v>1627</v>
      </c>
      <c r="O743" s="184">
        <v>0.37785600000000003</v>
      </c>
      <c r="P743" s="185">
        <v>316.38480399999997</v>
      </c>
      <c r="S743" s="175"/>
    </row>
    <row r="744" spans="1:19" x14ac:dyDescent="0.2">
      <c r="A744" s="172">
        <v>718</v>
      </c>
      <c r="B744" s="181">
        <v>7273396568064</v>
      </c>
      <c r="C744" s="182">
        <v>2</v>
      </c>
      <c r="D744" s="183" t="s">
        <v>241</v>
      </c>
      <c r="E744" s="184">
        <v>6.9999999999999999E-6</v>
      </c>
      <c r="F744" s="185">
        <v>6.0999999999999999E-5</v>
      </c>
      <c r="G744" s="181">
        <v>8666756096000</v>
      </c>
      <c r="H744" s="182">
        <v>1</v>
      </c>
      <c r="I744" s="183" t="s">
        <v>1534</v>
      </c>
      <c r="J744" s="184">
        <v>0.49880600000000003</v>
      </c>
      <c r="K744" s="185">
        <v>678.30362000000002</v>
      </c>
      <c r="L744" s="181">
        <v>5572683259904</v>
      </c>
      <c r="M744" s="182">
        <v>2</v>
      </c>
      <c r="N744" s="183" t="s">
        <v>238</v>
      </c>
      <c r="O744" s="184">
        <v>2.4000000000000001E-5</v>
      </c>
      <c r="P744" s="185">
        <v>1.9799999999999999E-4</v>
      </c>
      <c r="S744" s="175"/>
    </row>
    <row r="745" spans="1:19" x14ac:dyDescent="0.2">
      <c r="A745" s="172">
        <v>719</v>
      </c>
      <c r="B745" s="181">
        <v>19236580720640</v>
      </c>
      <c r="C745" s="182">
        <v>0</v>
      </c>
      <c r="D745" s="183" t="s">
        <v>1501</v>
      </c>
      <c r="E745" s="184">
        <v>0.37083700000000003</v>
      </c>
      <c r="F745" s="185">
        <v>307.762314</v>
      </c>
      <c r="G745" s="181">
        <v>19864637046784</v>
      </c>
      <c r="H745" s="182">
        <v>0</v>
      </c>
      <c r="I745" s="183" t="s">
        <v>1538</v>
      </c>
      <c r="J745" s="184">
        <v>0.37412600000000001</v>
      </c>
      <c r="K745" s="185">
        <v>311.87506400000001</v>
      </c>
      <c r="L745" s="181">
        <v>5682250711040</v>
      </c>
      <c r="M745" s="182">
        <v>1</v>
      </c>
      <c r="N745" s="183" t="s">
        <v>1628</v>
      </c>
      <c r="O745" s="184">
        <v>0.50328700000000004</v>
      </c>
      <c r="P745" s="185">
        <v>683.64370799999995</v>
      </c>
      <c r="S745" s="175"/>
    </row>
    <row r="746" spans="1:19" x14ac:dyDescent="0.2">
      <c r="A746" s="172">
        <v>720</v>
      </c>
      <c r="B746" s="181">
        <v>13863742939136</v>
      </c>
      <c r="C746" s="182">
        <v>1</v>
      </c>
      <c r="D746" s="183" t="s">
        <v>1504</v>
      </c>
      <c r="E746" s="184">
        <v>0.50398699999999996</v>
      </c>
      <c r="F746" s="185">
        <v>693.46371499999998</v>
      </c>
      <c r="G746" s="181">
        <v>3444787560448</v>
      </c>
      <c r="H746" s="182">
        <v>0</v>
      </c>
      <c r="I746" s="183" t="s">
        <v>1539</v>
      </c>
      <c r="J746" s="184">
        <v>0.37775399999999998</v>
      </c>
      <c r="K746" s="185">
        <v>316.32379800000001</v>
      </c>
      <c r="L746" s="181">
        <v>3377378074624</v>
      </c>
      <c r="M746" s="182">
        <v>1</v>
      </c>
      <c r="N746" s="183" t="s">
        <v>1634</v>
      </c>
      <c r="O746" s="184">
        <v>0.50087099999999996</v>
      </c>
      <c r="P746" s="185">
        <v>682.42591100000004</v>
      </c>
      <c r="S746" s="175"/>
    </row>
    <row r="747" spans="1:19" x14ac:dyDescent="0.2">
      <c r="A747" s="172">
        <v>721</v>
      </c>
      <c r="B747" s="181">
        <v>10902855720960</v>
      </c>
      <c r="C747" s="182">
        <v>0</v>
      </c>
      <c r="D747" s="183" t="s">
        <v>1505</v>
      </c>
      <c r="E747" s="184">
        <v>0.37634499999999999</v>
      </c>
      <c r="F747" s="185">
        <v>314.43764199999998</v>
      </c>
      <c r="G747" s="181">
        <v>1986396815360</v>
      </c>
      <c r="H747" s="182">
        <v>1</v>
      </c>
      <c r="I747" s="183" t="s">
        <v>1541</v>
      </c>
      <c r="J747" s="184">
        <v>0.497998</v>
      </c>
      <c r="K747" s="185">
        <v>682.31957599999998</v>
      </c>
      <c r="L747" s="181">
        <v>2729921544192</v>
      </c>
      <c r="M747" s="182">
        <v>2</v>
      </c>
      <c r="N747" s="183" t="s">
        <v>253</v>
      </c>
      <c r="O747" s="184">
        <v>1.9000000000000001E-5</v>
      </c>
      <c r="P747" s="185">
        <v>1.5200000000000001E-4</v>
      </c>
      <c r="S747" s="175"/>
    </row>
    <row r="748" spans="1:19" x14ac:dyDescent="0.2">
      <c r="A748" s="172">
        <v>722</v>
      </c>
      <c r="B748" s="181">
        <v>21029075632128</v>
      </c>
      <c r="C748" s="182">
        <v>1</v>
      </c>
      <c r="D748" s="183" t="s">
        <v>1507</v>
      </c>
      <c r="E748" s="184">
        <v>0.49994699999999997</v>
      </c>
      <c r="F748" s="185">
        <v>685.09555399999999</v>
      </c>
      <c r="G748" s="181">
        <v>15783975108608</v>
      </c>
      <c r="H748" s="182">
        <v>2</v>
      </c>
      <c r="I748" s="183" t="s">
        <v>238</v>
      </c>
      <c r="J748" s="184">
        <v>5.0000000000000004E-6</v>
      </c>
      <c r="K748" s="185">
        <v>4.5000000000000003E-5</v>
      </c>
      <c r="L748" s="181">
        <v>126518665216</v>
      </c>
      <c r="M748" s="182">
        <v>0</v>
      </c>
      <c r="N748" s="183" t="s">
        <v>1642</v>
      </c>
      <c r="O748" s="184">
        <v>0.37073400000000001</v>
      </c>
      <c r="P748" s="185">
        <v>308.08867099999998</v>
      </c>
      <c r="S748" s="175"/>
    </row>
    <row r="749" spans="1:19" x14ac:dyDescent="0.2">
      <c r="A749" s="172">
        <v>723</v>
      </c>
      <c r="B749" s="181">
        <v>25594133618688</v>
      </c>
      <c r="C749" s="182">
        <v>2</v>
      </c>
      <c r="D749" s="183" t="s">
        <v>253</v>
      </c>
      <c r="E749" s="184">
        <v>6.9999999999999999E-6</v>
      </c>
      <c r="F749" s="185">
        <v>6.0999999999999999E-5</v>
      </c>
      <c r="G749" s="181">
        <v>18615742537728</v>
      </c>
      <c r="H749" s="182">
        <v>0</v>
      </c>
      <c r="I749" s="183" t="s">
        <v>1544</v>
      </c>
      <c r="J749" s="184">
        <v>0.37649500000000002</v>
      </c>
      <c r="K749" s="185">
        <v>315.45463799999999</v>
      </c>
      <c r="L749" s="181">
        <v>1632209543168</v>
      </c>
      <c r="M749" s="182">
        <v>0</v>
      </c>
      <c r="N749" s="183" t="s">
        <v>1644</v>
      </c>
      <c r="O749" s="184">
        <v>0.37285400000000002</v>
      </c>
      <c r="P749" s="185">
        <v>310.40005200000002</v>
      </c>
      <c r="S749" s="175"/>
    </row>
    <row r="750" spans="1:19" x14ac:dyDescent="0.2">
      <c r="A750" s="172">
        <v>724</v>
      </c>
      <c r="B750" s="181">
        <v>3069750370304</v>
      </c>
      <c r="C750" s="182">
        <v>0</v>
      </c>
      <c r="D750" s="183" t="s">
        <v>1508</v>
      </c>
      <c r="E750" s="184">
        <v>0.37427700000000003</v>
      </c>
      <c r="F750" s="185">
        <v>312.65024899999997</v>
      </c>
      <c r="G750" s="181">
        <v>2892378980352</v>
      </c>
      <c r="H750" s="182">
        <v>0</v>
      </c>
      <c r="I750" s="183" t="s">
        <v>1548</v>
      </c>
      <c r="J750" s="184">
        <v>0.37537399999999999</v>
      </c>
      <c r="K750" s="185">
        <v>313.67750100000001</v>
      </c>
      <c r="L750" s="181">
        <v>6376835088384</v>
      </c>
      <c r="M750" s="182">
        <v>1</v>
      </c>
      <c r="N750" s="183" t="s">
        <v>1645</v>
      </c>
      <c r="O750" s="184">
        <v>0.49860399999999999</v>
      </c>
      <c r="P750" s="185">
        <v>682.83694000000003</v>
      </c>
      <c r="S750" s="175"/>
    </row>
    <row r="751" spans="1:19" x14ac:dyDescent="0.2">
      <c r="A751" s="172">
        <v>725</v>
      </c>
      <c r="B751" s="181">
        <v>26983468154880</v>
      </c>
      <c r="C751" s="182">
        <v>1</v>
      </c>
      <c r="D751" s="183" t="s">
        <v>1509</v>
      </c>
      <c r="E751" s="184">
        <v>0.51613799999999999</v>
      </c>
      <c r="F751" s="185">
        <v>714.04513499999996</v>
      </c>
      <c r="G751" s="181">
        <v>7876482457600</v>
      </c>
      <c r="H751" s="182">
        <v>2</v>
      </c>
      <c r="I751" s="183" t="s">
        <v>241</v>
      </c>
      <c r="J751" s="184">
        <v>2.1999999999999999E-5</v>
      </c>
      <c r="K751" s="185">
        <v>1.83E-4</v>
      </c>
      <c r="L751" s="181">
        <v>900090830848</v>
      </c>
      <c r="M751" s="182">
        <v>2</v>
      </c>
      <c r="N751" s="183" t="s">
        <v>224</v>
      </c>
      <c r="O751" s="184">
        <v>1.5E-5</v>
      </c>
      <c r="P751" s="185">
        <v>1.22E-4</v>
      </c>
      <c r="S751" s="175"/>
    </row>
    <row r="752" spans="1:19" x14ac:dyDescent="0.2">
      <c r="A752" s="172">
        <v>726</v>
      </c>
      <c r="B752" s="181">
        <v>23735408787456</v>
      </c>
      <c r="C752" s="182">
        <v>2</v>
      </c>
      <c r="D752" s="183" t="s">
        <v>179</v>
      </c>
      <c r="E752" s="184">
        <v>3.0000000000000001E-5</v>
      </c>
      <c r="F752" s="185">
        <v>2.4399999999999999E-4</v>
      </c>
      <c r="G752" s="181">
        <v>8095227035648</v>
      </c>
      <c r="H752" s="182">
        <v>0</v>
      </c>
      <c r="I752" s="183" t="s">
        <v>1550</v>
      </c>
      <c r="J752" s="184">
        <v>0.37870700000000002</v>
      </c>
      <c r="K752" s="185">
        <v>316.98757499999999</v>
      </c>
      <c r="L752" s="181">
        <v>4911921291264</v>
      </c>
      <c r="M752" s="182">
        <v>1</v>
      </c>
      <c r="N752" s="183" t="s">
        <v>1653</v>
      </c>
      <c r="O752" s="184">
        <v>0.493257</v>
      </c>
      <c r="P752" s="185">
        <v>668.08729700000004</v>
      </c>
      <c r="S752" s="175"/>
    </row>
    <row r="753" spans="1:19" x14ac:dyDescent="0.2">
      <c r="A753" s="172">
        <v>727</v>
      </c>
      <c r="B753" s="181">
        <v>7051038171136</v>
      </c>
      <c r="C753" s="182">
        <v>1</v>
      </c>
      <c r="D753" s="183" t="s">
        <v>1514</v>
      </c>
      <c r="E753" s="184">
        <v>0.48036099999999998</v>
      </c>
      <c r="F753" s="185">
        <v>638.95506999999998</v>
      </c>
      <c r="G753" s="181">
        <v>19594342612992</v>
      </c>
      <c r="H753" s="182">
        <v>0</v>
      </c>
      <c r="I753" s="183" t="s">
        <v>1556</v>
      </c>
      <c r="J753" s="184">
        <v>0.37481599999999998</v>
      </c>
      <c r="K753" s="185">
        <v>312.72464600000001</v>
      </c>
      <c r="L753" s="181">
        <v>756430036992</v>
      </c>
      <c r="M753" s="182">
        <v>1</v>
      </c>
      <c r="N753" s="183" t="s">
        <v>1654</v>
      </c>
      <c r="O753" s="184">
        <v>0.497081</v>
      </c>
      <c r="P753" s="185">
        <v>684.40859</v>
      </c>
      <c r="S753" s="175"/>
    </row>
    <row r="754" spans="1:19" x14ac:dyDescent="0.2">
      <c r="A754" s="172">
        <v>728</v>
      </c>
      <c r="B754" s="181">
        <v>15912346361856</v>
      </c>
      <c r="C754" s="182">
        <v>1</v>
      </c>
      <c r="D754" s="183" t="s">
        <v>1515</v>
      </c>
      <c r="E754" s="184">
        <v>0.48995499999999997</v>
      </c>
      <c r="F754" s="185">
        <v>663.75998800000002</v>
      </c>
      <c r="G754" s="181">
        <v>16578169389056</v>
      </c>
      <c r="H754" s="182">
        <v>1</v>
      </c>
      <c r="I754" s="183" t="s">
        <v>1557</v>
      </c>
      <c r="J754" s="184">
        <v>0.49337300000000001</v>
      </c>
      <c r="K754" s="185">
        <v>663.35565499999996</v>
      </c>
      <c r="L754" s="181">
        <v>2395053948928</v>
      </c>
      <c r="M754" s="182">
        <v>0</v>
      </c>
      <c r="N754" s="183" t="s">
        <v>1655</v>
      </c>
      <c r="O754" s="184">
        <v>0.37610900000000003</v>
      </c>
      <c r="P754" s="185">
        <v>314.56845600000003</v>
      </c>
      <c r="S754" s="175"/>
    </row>
    <row r="755" spans="1:19" x14ac:dyDescent="0.2">
      <c r="A755" s="172">
        <v>729</v>
      </c>
      <c r="B755" s="181">
        <v>8236036374528</v>
      </c>
      <c r="C755" s="182">
        <v>2</v>
      </c>
      <c r="D755" s="183" t="s">
        <v>241</v>
      </c>
      <c r="E755" s="184">
        <v>2.5999999999999998E-5</v>
      </c>
      <c r="F755" s="185">
        <v>2.13E-4</v>
      </c>
      <c r="G755" s="181">
        <v>9255845830656</v>
      </c>
      <c r="H755" s="182">
        <v>0</v>
      </c>
      <c r="I755" s="183" t="s">
        <v>1560</v>
      </c>
      <c r="J755" s="184">
        <v>0.37229699999999999</v>
      </c>
      <c r="K755" s="185">
        <v>309.835486</v>
      </c>
      <c r="L755" s="181">
        <v>4419524141056</v>
      </c>
      <c r="M755" s="182">
        <v>0</v>
      </c>
      <c r="N755" s="183" t="s">
        <v>1656</v>
      </c>
      <c r="O755" s="184">
        <v>0.37680000000000002</v>
      </c>
      <c r="P755" s="185">
        <v>314.62546400000002</v>
      </c>
      <c r="S755" s="175"/>
    </row>
    <row r="756" spans="1:19" x14ac:dyDescent="0.2">
      <c r="A756" s="172">
        <v>730</v>
      </c>
      <c r="B756" s="181">
        <v>2552423604224</v>
      </c>
      <c r="C756" s="182">
        <v>2</v>
      </c>
      <c r="D756" s="183" t="s">
        <v>263</v>
      </c>
      <c r="E756" s="184">
        <v>1.1E-5</v>
      </c>
      <c r="F756" s="185">
        <v>9.1000000000000003E-5</v>
      </c>
      <c r="G756" s="181">
        <v>25195738456064</v>
      </c>
      <c r="H756" s="182">
        <v>0</v>
      </c>
      <c r="I756" s="183" t="s">
        <v>1562</v>
      </c>
      <c r="J756" s="184">
        <v>0.37344100000000002</v>
      </c>
      <c r="K756" s="185">
        <v>310.89712300000002</v>
      </c>
      <c r="L756" s="181">
        <v>295386800128</v>
      </c>
      <c r="M756" s="182">
        <v>2</v>
      </c>
      <c r="N756" s="183" t="s">
        <v>224</v>
      </c>
      <c r="O756" s="184">
        <v>0</v>
      </c>
      <c r="P756" s="185">
        <v>0</v>
      </c>
      <c r="S756" s="175"/>
    </row>
    <row r="757" spans="1:19" x14ac:dyDescent="0.2">
      <c r="A757" s="172">
        <v>731</v>
      </c>
      <c r="B757" s="181">
        <v>26366151499776</v>
      </c>
      <c r="C757" s="182">
        <v>0</v>
      </c>
      <c r="D757" s="183" t="s">
        <v>1518</v>
      </c>
      <c r="E757" s="184">
        <v>0.37800899999999998</v>
      </c>
      <c r="F757" s="185">
        <v>316.45606700000002</v>
      </c>
      <c r="G757" s="181">
        <v>9852366372864</v>
      </c>
      <c r="H757" s="182">
        <v>1</v>
      </c>
      <c r="I757" s="183" t="s">
        <v>1563</v>
      </c>
      <c r="J757" s="184">
        <v>0.49430000000000002</v>
      </c>
      <c r="K757" s="185">
        <v>668.94259499999998</v>
      </c>
      <c r="L757" s="181">
        <v>6340885716992</v>
      </c>
      <c r="M757" s="182">
        <v>0</v>
      </c>
      <c r="N757" s="183" t="s">
        <v>1658</v>
      </c>
      <c r="O757" s="184">
        <v>0.37464599999999998</v>
      </c>
      <c r="P757" s="185">
        <v>312.89550800000001</v>
      </c>
      <c r="S757" s="175"/>
    </row>
    <row r="758" spans="1:19" x14ac:dyDescent="0.2">
      <c r="A758" s="172">
        <v>732</v>
      </c>
      <c r="B758" s="181">
        <v>1779931766784</v>
      </c>
      <c r="C758" s="182">
        <v>0</v>
      </c>
      <c r="D758" s="183" t="s">
        <v>1520</v>
      </c>
      <c r="E758" s="184">
        <v>0.37390699999999999</v>
      </c>
      <c r="F758" s="185">
        <v>312.38493699999998</v>
      </c>
      <c r="G758" s="181">
        <v>27499691704320</v>
      </c>
      <c r="H758" s="182">
        <v>0</v>
      </c>
      <c r="I758" s="183" t="s">
        <v>1564</v>
      </c>
      <c r="J758" s="184">
        <v>0.37417699999999998</v>
      </c>
      <c r="K758" s="185">
        <v>311.82375500000001</v>
      </c>
      <c r="L758" s="181">
        <v>5283563749376</v>
      </c>
      <c r="M758" s="182">
        <v>2</v>
      </c>
      <c r="N758" s="183" t="s">
        <v>253</v>
      </c>
      <c r="O758" s="184">
        <v>1.9000000000000001E-5</v>
      </c>
      <c r="P758" s="185">
        <v>1.5200000000000001E-4</v>
      </c>
      <c r="S758" s="175"/>
    </row>
    <row r="759" spans="1:19" x14ac:dyDescent="0.2">
      <c r="A759" s="172">
        <v>733</v>
      </c>
      <c r="B759" s="181">
        <v>10477989224448</v>
      </c>
      <c r="C759" s="182">
        <v>1</v>
      </c>
      <c r="D759" s="183" t="s">
        <v>1521</v>
      </c>
      <c r="E759" s="184">
        <v>0.494029</v>
      </c>
      <c r="F759" s="185">
        <v>673.69589599999995</v>
      </c>
      <c r="G759" s="181">
        <v>25529918283776</v>
      </c>
      <c r="H759" s="182">
        <v>0</v>
      </c>
      <c r="I759" s="183" t="s">
        <v>1565</v>
      </c>
      <c r="J759" s="184">
        <v>0.37281399999999998</v>
      </c>
      <c r="K759" s="185">
        <v>310.59740399999998</v>
      </c>
      <c r="L759" s="181">
        <v>6504049360896</v>
      </c>
      <c r="M759" s="182">
        <v>2</v>
      </c>
      <c r="N759" s="183" t="s">
        <v>238</v>
      </c>
      <c r="O759" s="184">
        <v>2.8E-5</v>
      </c>
      <c r="P759" s="185">
        <v>2.2800000000000001E-4</v>
      </c>
      <c r="S759" s="175"/>
    </row>
    <row r="760" spans="1:19" x14ac:dyDescent="0.2">
      <c r="A760" s="172">
        <v>734</v>
      </c>
      <c r="B760" s="181">
        <v>7402198712320</v>
      </c>
      <c r="C760" s="182">
        <v>0</v>
      </c>
      <c r="D760" s="183" t="s">
        <v>1522</v>
      </c>
      <c r="E760" s="184">
        <v>0.376085</v>
      </c>
      <c r="F760" s="185">
        <v>314.72315200000003</v>
      </c>
      <c r="G760" s="181">
        <v>15216105373696</v>
      </c>
      <c r="H760" s="182">
        <v>0</v>
      </c>
      <c r="I760" s="183" t="s">
        <v>1566</v>
      </c>
      <c r="J760" s="184">
        <v>0.37730599999999997</v>
      </c>
      <c r="K760" s="185">
        <v>315.52399500000001</v>
      </c>
      <c r="L760" s="181">
        <v>3746800386048</v>
      </c>
      <c r="M760" s="182">
        <v>0</v>
      </c>
      <c r="N760" s="183" t="s">
        <v>1661</v>
      </c>
      <c r="O760" s="184">
        <v>0.37260599999999999</v>
      </c>
      <c r="P760" s="185">
        <v>309.94858599999998</v>
      </c>
      <c r="S760" s="175"/>
    </row>
    <row r="761" spans="1:19" x14ac:dyDescent="0.2">
      <c r="A761" s="172">
        <v>735</v>
      </c>
      <c r="B761" s="181">
        <v>26421090017280</v>
      </c>
      <c r="C761" s="182">
        <v>2</v>
      </c>
      <c r="D761" s="183" t="s">
        <v>241</v>
      </c>
      <c r="E761" s="184">
        <v>6.9999999999999999E-6</v>
      </c>
      <c r="F761" s="185">
        <v>6.0999999999999999E-5</v>
      </c>
      <c r="G761" s="181">
        <v>19978313015296</v>
      </c>
      <c r="H761" s="182">
        <v>0</v>
      </c>
      <c r="I761" s="183" t="s">
        <v>1567</v>
      </c>
      <c r="J761" s="184">
        <v>0.37450899999999998</v>
      </c>
      <c r="K761" s="185">
        <v>311.96744799999999</v>
      </c>
      <c r="L761" s="181">
        <v>926761459712</v>
      </c>
      <c r="M761" s="182">
        <v>1</v>
      </c>
      <c r="N761" s="183" t="s">
        <v>1662</v>
      </c>
      <c r="O761" s="184">
        <v>0.508266</v>
      </c>
      <c r="P761" s="185">
        <v>702.785256</v>
      </c>
      <c r="S761" s="175"/>
    </row>
    <row r="762" spans="1:19" x14ac:dyDescent="0.2">
      <c r="A762" s="172">
        <v>736</v>
      </c>
      <c r="B762" s="181">
        <v>28701776904192</v>
      </c>
      <c r="C762" s="182">
        <v>2</v>
      </c>
      <c r="D762" s="183" t="s">
        <v>227</v>
      </c>
      <c r="E762" s="184">
        <v>3.6000000000000001E-5</v>
      </c>
      <c r="F762" s="185">
        <v>2.8899999999999998E-4</v>
      </c>
      <c r="G762" s="181">
        <v>299382226944</v>
      </c>
      <c r="H762" s="182">
        <v>2</v>
      </c>
      <c r="I762" s="183" t="s">
        <v>235</v>
      </c>
      <c r="J762" s="184">
        <v>1.2999999999999999E-5</v>
      </c>
      <c r="K762" s="185">
        <v>1.06E-4</v>
      </c>
      <c r="L762" s="181">
        <v>358356000768</v>
      </c>
      <c r="M762" s="182">
        <v>0</v>
      </c>
      <c r="N762" s="183" t="s">
        <v>1667</v>
      </c>
      <c r="O762" s="184">
        <v>0.37439299999999998</v>
      </c>
      <c r="P762" s="185">
        <v>312.12619699999999</v>
      </c>
      <c r="S762" s="175"/>
    </row>
    <row r="763" spans="1:19" x14ac:dyDescent="0.2">
      <c r="A763" s="172">
        <v>737</v>
      </c>
      <c r="B763" s="181">
        <v>28437186830336</v>
      </c>
      <c r="C763" s="182">
        <v>2</v>
      </c>
      <c r="D763" s="183" t="s">
        <v>239</v>
      </c>
      <c r="E763" s="184">
        <v>1.1E-5</v>
      </c>
      <c r="F763" s="185">
        <v>9.1000000000000003E-5</v>
      </c>
      <c r="G763" s="181">
        <v>18690778300416</v>
      </c>
      <c r="H763" s="182">
        <v>0</v>
      </c>
      <c r="I763" s="183" t="s">
        <v>1568</v>
      </c>
      <c r="J763" s="184">
        <v>0.37652099999999999</v>
      </c>
      <c r="K763" s="185">
        <v>314.88772699999998</v>
      </c>
      <c r="L763" s="181">
        <v>5816874770432</v>
      </c>
      <c r="M763" s="182">
        <v>2</v>
      </c>
      <c r="N763" s="183" t="s">
        <v>225</v>
      </c>
      <c r="O763" s="184">
        <v>0</v>
      </c>
      <c r="P763" s="185">
        <v>0</v>
      </c>
      <c r="S763" s="175"/>
    </row>
    <row r="764" spans="1:19" x14ac:dyDescent="0.2">
      <c r="A764" s="172">
        <v>738</v>
      </c>
      <c r="B764" s="181">
        <v>28020302110720</v>
      </c>
      <c r="C764" s="182">
        <v>0</v>
      </c>
      <c r="D764" s="183" t="s">
        <v>1535</v>
      </c>
      <c r="E764" s="184">
        <v>0.37374299999999999</v>
      </c>
      <c r="F764" s="185">
        <v>311.70630999999997</v>
      </c>
      <c r="G764" s="181">
        <v>10489510379520</v>
      </c>
      <c r="H764" s="182">
        <v>2</v>
      </c>
      <c r="I764" s="183" t="s">
        <v>239</v>
      </c>
      <c r="J764" s="184">
        <v>1.5E-5</v>
      </c>
      <c r="K764" s="185">
        <v>1.22E-4</v>
      </c>
      <c r="L764" s="181">
        <v>6384601939968</v>
      </c>
      <c r="M764" s="182">
        <v>0</v>
      </c>
      <c r="N764" s="183" t="s">
        <v>1668</v>
      </c>
      <c r="O764" s="184">
        <v>0.37248599999999998</v>
      </c>
      <c r="P764" s="185">
        <v>309.95421499999998</v>
      </c>
      <c r="S764" s="175"/>
    </row>
    <row r="765" spans="1:19" x14ac:dyDescent="0.2">
      <c r="A765" s="172">
        <v>739</v>
      </c>
      <c r="B765" s="181">
        <v>25085668687872</v>
      </c>
      <c r="C765" s="182">
        <v>0</v>
      </c>
      <c r="D765" s="183" t="s">
        <v>1537</v>
      </c>
      <c r="E765" s="184">
        <v>0.37385600000000002</v>
      </c>
      <c r="F765" s="185">
        <v>311.37665199999998</v>
      </c>
      <c r="G765" s="181">
        <v>7040396886016</v>
      </c>
      <c r="H765" s="182">
        <v>1</v>
      </c>
      <c r="I765" s="183" t="s">
        <v>1573</v>
      </c>
      <c r="J765" s="184">
        <v>0.48016500000000001</v>
      </c>
      <c r="K765" s="185">
        <v>641.83926499999995</v>
      </c>
      <c r="L765" s="181">
        <v>6123639758848</v>
      </c>
      <c r="M765" s="182">
        <v>2</v>
      </c>
      <c r="N765" s="183" t="s">
        <v>238</v>
      </c>
      <c r="O765" s="184">
        <v>5.0000000000000004E-6</v>
      </c>
      <c r="P765" s="185">
        <v>4.5000000000000003E-5</v>
      </c>
      <c r="S765" s="175"/>
    </row>
    <row r="766" spans="1:19" x14ac:dyDescent="0.2">
      <c r="A766" s="172">
        <v>740</v>
      </c>
      <c r="B766" s="181">
        <v>387837886464</v>
      </c>
      <c r="C766" s="182">
        <v>2</v>
      </c>
      <c r="D766" s="183" t="s">
        <v>253</v>
      </c>
      <c r="E766" s="184">
        <v>3.0000000000000001E-6</v>
      </c>
      <c r="F766" s="185">
        <v>3.0000000000000001E-5</v>
      </c>
      <c r="G766" s="181">
        <v>10398412931072</v>
      </c>
      <c r="H766" s="182">
        <v>2</v>
      </c>
      <c r="I766" s="183" t="s">
        <v>235</v>
      </c>
      <c r="J766" s="184">
        <v>2.0000000000000002E-5</v>
      </c>
      <c r="K766" s="185">
        <v>1.6699999999999999E-4</v>
      </c>
      <c r="L766" s="181">
        <v>3572748722176</v>
      </c>
      <c r="M766" s="182">
        <v>0</v>
      </c>
      <c r="N766" s="183" t="s">
        <v>1672</v>
      </c>
      <c r="O766" s="184">
        <v>0.37204900000000002</v>
      </c>
      <c r="P766" s="185">
        <v>309.312791</v>
      </c>
      <c r="S766" s="175"/>
    </row>
    <row r="767" spans="1:19" x14ac:dyDescent="0.2">
      <c r="A767" s="172">
        <v>741</v>
      </c>
      <c r="B767" s="181">
        <v>20132897112064</v>
      </c>
      <c r="C767" s="182">
        <v>2</v>
      </c>
      <c r="D767" s="183" t="s">
        <v>179</v>
      </c>
      <c r="E767" s="184">
        <v>3.0000000000000001E-6</v>
      </c>
      <c r="F767" s="185">
        <v>3.0000000000000001E-5</v>
      </c>
      <c r="G767" s="181">
        <v>16382678392832</v>
      </c>
      <c r="H767" s="182">
        <v>0</v>
      </c>
      <c r="I767" s="183" t="s">
        <v>1576</v>
      </c>
      <c r="J767" s="184">
        <v>0.37607499999999999</v>
      </c>
      <c r="K767" s="185">
        <v>314.47026799999998</v>
      </c>
      <c r="L767" s="181">
        <v>3237093769216</v>
      </c>
      <c r="M767" s="182">
        <v>1</v>
      </c>
      <c r="N767" s="183" t="s">
        <v>1674</v>
      </c>
      <c r="O767" s="184">
        <v>0.49616100000000002</v>
      </c>
      <c r="P767" s="185">
        <v>672.33297500000003</v>
      </c>
      <c r="S767" s="175"/>
    </row>
    <row r="768" spans="1:19" x14ac:dyDescent="0.2">
      <c r="A768" s="172">
        <v>742</v>
      </c>
      <c r="B768" s="181">
        <v>14581830402048</v>
      </c>
      <c r="C768" s="182">
        <v>2</v>
      </c>
      <c r="D768" s="183" t="s">
        <v>225</v>
      </c>
      <c r="E768" s="184">
        <v>1.9000000000000001E-5</v>
      </c>
      <c r="F768" s="185">
        <v>1.5200000000000001E-4</v>
      </c>
      <c r="G768" s="181">
        <v>19321339445248</v>
      </c>
      <c r="H768" s="182">
        <v>0</v>
      </c>
      <c r="I768" s="183" t="s">
        <v>1578</v>
      </c>
      <c r="J768" s="184">
        <v>0.37407499999999999</v>
      </c>
      <c r="K768" s="185">
        <v>311.96772199999998</v>
      </c>
      <c r="L768" s="181">
        <v>2301911793664</v>
      </c>
      <c r="M768" s="182">
        <v>0</v>
      </c>
      <c r="N768" s="183" t="s">
        <v>1677</v>
      </c>
      <c r="O768" s="184">
        <v>0.37280400000000002</v>
      </c>
      <c r="P768" s="185">
        <v>310.75703099999998</v>
      </c>
      <c r="S768" s="175"/>
    </row>
    <row r="769" spans="1:19" x14ac:dyDescent="0.2">
      <c r="A769" s="172">
        <v>743</v>
      </c>
      <c r="B769" s="181">
        <v>25443383590912</v>
      </c>
      <c r="C769" s="182">
        <v>2</v>
      </c>
      <c r="D769" s="183" t="s">
        <v>263</v>
      </c>
      <c r="E769" s="184">
        <v>1.1E-5</v>
      </c>
      <c r="F769" s="185">
        <v>9.1000000000000003E-5</v>
      </c>
      <c r="G769" s="181">
        <v>25595792326656</v>
      </c>
      <c r="H769" s="182">
        <v>0</v>
      </c>
      <c r="I769" s="183" t="s">
        <v>1579</v>
      </c>
      <c r="J769" s="184">
        <v>0.37253599999999998</v>
      </c>
      <c r="K769" s="185">
        <v>310.949612</v>
      </c>
      <c r="L769" s="181">
        <v>2776632328192</v>
      </c>
      <c r="M769" s="182">
        <v>2</v>
      </c>
      <c r="N769" s="183" t="s">
        <v>239</v>
      </c>
      <c r="O769" s="184">
        <v>0</v>
      </c>
      <c r="P769" s="185">
        <v>0</v>
      </c>
      <c r="S769" s="175"/>
    </row>
    <row r="770" spans="1:19" x14ac:dyDescent="0.2">
      <c r="A770" s="172">
        <v>744</v>
      </c>
      <c r="B770" s="181">
        <v>29096886558720</v>
      </c>
      <c r="C770" s="182">
        <v>1</v>
      </c>
      <c r="D770" s="183" t="s">
        <v>1540</v>
      </c>
      <c r="E770" s="184">
        <v>0.50881100000000001</v>
      </c>
      <c r="F770" s="185">
        <v>698.26602400000002</v>
      </c>
      <c r="G770" s="181">
        <v>10699168972800</v>
      </c>
      <c r="H770" s="182">
        <v>1</v>
      </c>
      <c r="I770" s="183" t="s">
        <v>1581</v>
      </c>
      <c r="J770" s="184">
        <v>0.49760599999999999</v>
      </c>
      <c r="K770" s="185">
        <v>682.87482999999997</v>
      </c>
      <c r="L770" s="181">
        <v>3079119855616</v>
      </c>
      <c r="M770" s="182">
        <v>1</v>
      </c>
      <c r="N770" s="183" t="s">
        <v>1680</v>
      </c>
      <c r="O770" s="184">
        <v>0.49762499999999998</v>
      </c>
      <c r="P770" s="185">
        <v>678.08101499999998</v>
      </c>
      <c r="S770" s="175"/>
    </row>
    <row r="771" spans="1:19" x14ac:dyDescent="0.2">
      <c r="A771" s="172">
        <v>745</v>
      </c>
      <c r="B771" s="181">
        <v>8181835202560</v>
      </c>
      <c r="C771" s="182">
        <v>2</v>
      </c>
      <c r="D771" s="183" t="s">
        <v>233</v>
      </c>
      <c r="E771" s="184">
        <v>1.7E-5</v>
      </c>
      <c r="F771" s="185">
        <v>1.37E-4</v>
      </c>
      <c r="G771" s="181">
        <v>350275035136</v>
      </c>
      <c r="H771" s="182">
        <v>1</v>
      </c>
      <c r="I771" s="183" t="s">
        <v>1582</v>
      </c>
      <c r="J771" s="184">
        <v>0.50039400000000001</v>
      </c>
      <c r="K771" s="185">
        <v>684.91707299999996</v>
      </c>
      <c r="L771" s="181">
        <v>4391547453440</v>
      </c>
      <c r="M771" s="182">
        <v>2</v>
      </c>
      <c r="N771" s="183" t="s">
        <v>253</v>
      </c>
      <c r="O771" s="184">
        <v>1.5E-5</v>
      </c>
      <c r="P771" s="185">
        <v>1.22E-4</v>
      </c>
      <c r="S771" s="175"/>
    </row>
    <row r="772" spans="1:19" x14ac:dyDescent="0.2">
      <c r="A772" s="172">
        <v>746</v>
      </c>
      <c r="B772" s="181">
        <v>15593490178048</v>
      </c>
      <c r="C772" s="182">
        <v>2</v>
      </c>
      <c r="D772" s="183" t="s">
        <v>224</v>
      </c>
      <c r="E772" s="184">
        <v>1.1E-5</v>
      </c>
      <c r="F772" s="185">
        <v>9.1000000000000003E-5</v>
      </c>
      <c r="G772" s="181">
        <v>19806906507264</v>
      </c>
      <c r="H772" s="182">
        <v>2</v>
      </c>
      <c r="I772" s="183" t="s">
        <v>235</v>
      </c>
      <c r="J772" s="184">
        <v>9.0000000000000002E-6</v>
      </c>
      <c r="K772" s="185">
        <v>7.6000000000000004E-5</v>
      </c>
      <c r="L772" s="181">
        <v>1073513193472</v>
      </c>
      <c r="M772" s="182">
        <v>2</v>
      </c>
      <c r="N772" s="183" t="s">
        <v>263</v>
      </c>
      <c r="O772" s="184">
        <v>1.1E-5</v>
      </c>
      <c r="P772" s="185">
        <v>9.1000000000000003E-5</v>
      </c>
      <c r="S772" s="175"/>
    </row>
    <row r="773" spans="1:19" x14ac:dyDescent="0.2">
      <c r="A773" s="172">
        <v>747</v>
      </c>
      <c r="B773" s="181">
        <v>5581800128512</v>
      </c>
      <c r="C773" s="182">
        <v>2</v>
      </c>
      <c r="D773" s="183" t="s">
        <v>227</v>
      </c>
      <c r="E773" s="184">
        <v>1.7E-5</v>
      </c>
      <c r="F773" s="185">
        <v>1.37E-4</v>
      </c>
      <c r="G773" s="181">
        <v>29547090460672</v>
      </c>
      <c r="H773" s="182">
        <v>2</v>
      </c>
      <c r="I773" s="183" t="s">
        <v>179</v>
      </c>
      <c r="J773" s="184">
        <v>0</v>
      </c>
      <c r="K773" s="185">
        <v>0</v>
      </c>
      <c r="L773" s="181">
        <v>1803600617472</v>
      </c>
      <c r="M773" s="182">
        <v>2</v>
      </c>
      <c r="N773" s="183" t="s">
        <v>225</v>
      </c>
      <c r="O773" s="184">
        <v>1.1E-5</v>
      </c>
      <c r="P773" s="185">
        <v>9.1000000000000003E-5</v>
      </c>
      <c r="S773" s="175"/>
    </row>
    <row r="774" spans="1:19" x14ac:dyDescent="0.2">
      <c r="A774" s="172">
        <v>748</v>
      </c>
      <c r="B774" s="181">
        <v>9626893148160</v>
      </c>
      <c r="C774" s="182">
        <v>1</v>
      </c>
      <c r="D774" s="183" t="s">
        <v>1546</v>
      </c>
      <c r="E774" s="184">
        <v>0.50432999999999995</v>
      </c>
      <c r="F774" s="185">
        <v>695.31041900000002</v>
      </c>
      <c r="G774" s="181">
        <v>28322397011968</v>
      </c>
      <c r="H774" s="182">
        <v>1</v>
      </c>
      <c r="I774" s="183" t="s">
        <v>1585</v>
      </c>
      <c r="J774" s="184">
        <v>0.497423</v>
      </c>
      <c r="K774" s="185">
        <v>682.20689400000003</v>
      </c>
      <c r="L774" s="181">
        <v>6084637130752</v>
      </c>
      <c r="M774" s="182">
        <v>2</v>
      </c>
      <c r="N774" s="183" t="s">
        <v>246</v>
      </c>
      <c r="O774" s="184">
        <v>1.5E-5</v>
      </c>
      <c r="P774" s="185">
        <v>1.22E-4</v>
      </c>
      <c r="S774" s="175"/>
    </row>
    <row r="775" spans="1:19" x14ac:dyDescent="0.2">
      <c r="A775" s="172">
        <v>749</v>
      </c>
      <c r="B775" s="181">
        <v>22591078465536</v>
      </c>
      <c r="C775" s="182">
        <v>2</v>
      </c>
      <c r="D775" s="183" t="s">
        <v>235</v>
      </c>
      <c r="E775" s="184">
        <v>1.2999999999999999E-5</v>
      </c>
      <c r="F775" s="185">
        <v>1.06E-4</v>
      </c>
      <c r="G775" s="181">
        <v>27970507071488</v>
      </c>
      <c r="H775" s="182">
        <v>1</v>
      </c>
      <c r="I775" s="183" t="s">
        <v>1587</v>
      </c>
      <c r="J775" s="184">
        <v>0.50391900000000001</v>
      </c>
      <c r="K775" s="185">
        <v>692.05778399999997</v>
      </c>
      <c r="L775" s="181">
        <v>6418491375616</v>
      </c>
      <c r="M775" s="182">
        <v>2</v>
      </c>
      <c r="N775" s="183" t="s">
        <v>179</v>
      </c>
      <c r="O775" s="184">
        <v>0</v>
      </c>
      <c r="P775" s="185">
        <v>0</v>
      </c>
      <c r="S775" s="175"/>
    </row>
    <row r="776" spans="1:19" x14ac:dyDescent="0.2">
      <c r="A776" s="172">
        <v>750</v>
      </c>
      <c r="B776" s="181">
        <v>26090148954112</v>
      </c>
      <c r="C776" s="182">
        <v>0</v>
      </c>
      <c r="D776" s="183" t="s">
        <v>1549</v>
      </c>
      <c r="E776" s="184">
        <v>0.37524099999999999</v>
      </c>
      <c r="F776" s="185">
        <v>313.29959600000001</v>
      </c>
      <c r="G776" s="181">
        <v>8218845020160</v>
      </c>
      <c r="H776" s="182">
        <v>1</v>
      </c>
      <c r="I776" s="183" t="s">
        <v>1588</v>
      </c>
      <c r="J776" s="184">
        <v>0.49705899999999997</v>
      </c>
      <c r="K776" s="185">
        <v>675.24948800000004</v>
      </c>
      <c r="L776" s="181">
        <v>3081031008256</v>
      </c>
      <c r="M776" s="182">
        <v>0</v>
      </c>
      <c r="N776" s="183" t="s">
        <v>1696</v>
      </c>
      <c r="O776" s="184">
        <v>0.375276</v>
      </c>
      <c r="P776" s="185">
        <v>313.79976699999997</v>
      </c>
      <c r="S776" s="175"/>
    </row>
    <row r="777" spans="1:19" x14ac:dyDescent="0.2">
      <c r="A777" s="172">
        <v>751</v>
      </c>
      <c r="B777" s="181">
        <v>3714796593152</v>
      </c>
      <c r="C777" s="182">
        <v>2</v>
      </c>
      <c r="D777" s="183" t="s">
        <v>224</v>
      </c>
      <c r="E777" s="184">
        <v>1.5E-5</v>
      </c>
      <c r="F777" s="185">
        <v>1.22E-4</v>
      </c>
      <c r="G777" s="181">
        <v>29488812867584</v>
      </c>
      <c r="H777" s="182">
        <v>2</v>
      </c>
      <c r="I777" s="183" t="s">
        <v>233</v>
      </c>
      <c r="J777" s="184">
        <v>2.0999999999999999E-5</v>
      </c>
      <c r="K777" s="185">
        <v>1.6699999999999999E-4</v>
      </c>
      <c r="L777" s="181">
        <v>3342882250752</v>
      </c>
      <c r="M777" s="182">
        <v>0</v>
      </c>
      <c r="N777" s="183" t="s">
        <v>1698</v>
      </c>
      <c r="O777" s="184">
        <v>0.37299599999999999</v>
      </c>
      <c r="P777" s="185">
        <v>310.52545900000001</v>
      </c>
      <c r="S777" s="175"/>
    </row>
    <row r="778" spans="1:19" x14ac:dyDescent="0.2">
      <c r="A778" s="172">
        <v>752</v>
      </c>
      <c r="B778" s="181">
        <v>6231851810816</v>
      </c>
      <c r="C778" s="182">
        <v>0</v>
      </c>
      <c r="D778" s="183" t="s">
        <v>1551</v>
      </c>
      <c r="E778" s="184">
        <v>0.37337799999999999</v>
      </c>
      <c r="F778" s="185">
        <v>311.03903700000001</v>
      </c>
      <c r="G778" s="181">
        <v>5069645561856</v>
      </c>
      <c r="H778" s="182">
        <v>0</v>
      </c>
      <c r="I778" s="183" t="s">
        <v>1595</v>
      </c>
      <c r="J778" s="184">
        <v>0.37438500000000002</v>
      </c>
      <c r="K778" s="185">
        <v>312.69971199999998</v>
      </c>
      <c r="L778" s="181">
        <v>1479445995520</v>
      </c>
      <c r="M778" s="182">
        <v>0</v>
      </c>
      <c r="N778" s="183" t="s">
        <v>1701</v>
      </c>
      <c r="O778" s="184">
        <v>0.37289899999999998</v>
      </c>
      <c r="P778" s="185">
        <v>310.82256699999999</v>
      </c>
      <c r="S778" s="175"/>
    </row>
    <row r="779" spans="1:19" x14ac:dyDescent="0.2">
      <c r="A779" s="172">
        <v>753</v>
      </c>
      <c r="B779" s="181">
        <v>8373063163904</v>
      </c>
      <c r="C779" s="182">
        <v>1</v>
      </c>
      <c r="D779" s="183" t="s">
        <v>1552</v>
      </c>
      <c r="E779" s="184">
        <v>0.49278499999999997</v>
      </c>
      <c r="F779" s="185">
        <v>667.25431700000001</v>
      </c>
      <c r="G779" s="181">
        <v>26075634958336</v>
      </c>
      <c r="H779" s="182">
        <v>2</v>
      </c>
      <c r="I779" s="183" t="s">
        <v>179</v>
      </c>
      <c r="J779" s="184">
        <v>1.5E-5</v>
      </c>
      <c r="K779" s="185">
        <v>1.22E-4</v>
      </c>
      <c r="L779" s="181">
        <v>748291702784</v>
      </c>
      <c r="M779" s="182">
        <v>2</v>
      </c>
      <c r="N779" s="183" t="s">
        <v>227</v>
      </c>
      <c r="O779" s="184">
        <v>2.0000000000000002E-5</v>
      </c>
      <c r="P779" s="185">
        <v>1.6699999999999999E-4</v>
      </c>
      <c r="S779" s="175"/>
    </row>
    <row r="780" spans="1:19" x14ac:dyDescent="0.2">
      <c r="A780" s="172">
        <v>754</v>
      </c>
      <c r="B780" s="181">
        <v>1435486150656</v>
      </c>
      <c r="C780" s="182">
        <v>2</v>
      </c>
      <c r="D780" s="183" t="s">
        <v>239</v>
      </c>
      <c r="E780" s="184">
        <v>3.0000000000000001E-6</v>
      </c>
      <c r="F780" s="185">
        <v>3.0000000000000001E-5</v>
      </c>
      <c r="G780" s="181">
        <v>23549526188032</v>
      </c>
      <c r="H780" s="182">
        <v>2</v>
      </c>
      <c r="I780" s="183" t="s">
        <v>235</v>
      </c>
      <c r="J780" s="184">
        <v>5.0000000000000004E-6</v>
      </c>
      <c r="K780" s="185">
        <v>4.5000000000000003E-5</v>
      </c>
      <c r="L780" s="181">
        <v>2372787036160</v>
      </c>
      <c r="M780" s="182">
        <v>2</v>
      </c>
      <c r="N780" s="183" t="s">
        <v>241</v>
      </c>
      <c r="O780" s="184">
        <v>0</v>
      </c>
      <c r="P780" s="185">
        <v>0</v>
      </c>
      <c r="S780" s="175"/>
    </row>
    <row r="781" spans="1:19" x14ac:dyDescent="0.2">
      <c r="A781" s="172">
        <v>755</v>
      </c>
      <c r="B781" s="181">
        <v>4992572071936</v>
      </c>
      <c r="C781" s="182">
        <v>0</v>
      </c>
      <c r="D781" s="183" t="s">
        <v>1555</v>
      </c>
      <c r="E781" s="184">
        <v>0.37317800000000001</v>
      </c>
      <c r="F781" s="185">
        <v>310.669648</v>
      </c>
      <c r="G781" s="181">
        <v>27778214641664</v>
      </c>
      <c r="H781" s="182">
        <v>0</v>
      </c>
      <c r="I781" s="183" t="s">
        <v>1597</v>
      </c>
      <c r="J781" s="184">
        <v>0.37422699999999998</v>
      </c>
      <c r="K781" s="185">
        <v>311.56311299999999</v>
      </c>
      <c r="L781" s="181">
        <v>2299927502848</v>
      </c>
      <c r="M781" s="182">
        <v>0</v>
      </c>
      <c r="N781" s="183" t="s">
        <v>1704</v>
      </c>
      <c r="O781" s="184">
        <v>0.37647199999999997</v>
      </c>
      <c r="P781" s="185">
        <v>314.604308</v>
      </c>
      <c r="S781" s="175"/>
    </row>
    <row r="782" spans="1:19" x14ac:dyDescent="0.2">
      <c r="A782" s="172">
        <v>756</v>
      </c>
      <c r="B782" s="181">
        <v>21315368976384</v>
      </c>
      <c r="C782" s="182">
        <v>1</v>
      </c>
      <c r="D782" s="183" t="s">
        <v>1558</v>
      </c>
      <c r="E782" s="184">
        <v>0.50543099999999996</v>
      </c>
      <c r="F782" s="185">
        <v>695.76831800000002</v>
      </c>
      <c r="G782" s="181">
        <v>15089961852928</v>
      </c>
      <c r="H782" s="182">
        <v>1</v>
      </c>
      <c r="I782" s="183" t="s">
        <v>1598</v>
      </c>
      <c r="J782" s="184">
        <v>0.50329000000000002</v>
      </c>
      <c r="K782" s="185">
        <v>691.08146299999999</v>
      </c>
      <c r="L782" s="181">
        <v>3265107066880</v>
      </c>
      <c r="M782" s="182">
        <v>0</v>
      </c>
      <c r="N782" s="183" t="s">
        <v>1705</v>
      </c>
      <c r="O782" s="184">
        <v>0.37932199999999999</v>
      </c>
      <c r="P782" s="185">
        <v>317.661112</v>
      </c>
      <c r="S782" s="175"/>
    </row>
    <row r="783" spans="1:19" x14ac:dyDescent="0.2">
      <c r="A783" s="172">
        <v>757</v>
      </c>
      <c r="B783" s="181">
        <v>25510848847872</v>
      </c>
      <c r="C783" s="182">
        <v>2</v>
      </c>
      <c r="D783" s="183" t="s">
        <v>235</v>
      </c>
      <c r="E783" s="184">
        <v>2.4000000000000001E-5</v>
      </c>
      <c r="F783" s="185">
        <v>1.9799999999999999E-4</v>
      </c>
      <c r="G783" s="181">
        <v>8904039260160</v>
      </c>
      <c r="H783" s="182">
        <v>0</v>
      </c>
      <c r="I783" s="183" t="s">
        <v>1601</v>
      </c>
      <c r="J783" s="184">
        <v>0.37304999999999999</v>
      </c>
      <c r="K783" s="185">
        <v>310.65270600000002</v>
      </c>
      <c r="L783" s="181">
        <v>4140825550848</v>
      </c>
      <c r="M783" s="182">
        <v>2</v>
      </c>
      <c r="N783" s="183" t="s">
        <v>227</v>
      </c>
      <c r="O783" s="184">
        <v>3.6000000000000001E-5</v>
      </c>
      <c r="P783" s="185">
        <v>2.8899999999999998E-4</v>
      </c>
      <c r="S783" s="175"/>
    </row>
    <row r="784" spans="1:19" x14ac:dyDescent="0.2">
      <c r="A784" s="172">
        <v>758</v>
      </c>
      <c r="B784" s="181">
        <v>18603665653760</v>
      </c>
      <c r="C784" s="182">
        <v>2</v>
      </c>
      <c r="D784" s="183" t="s">
        <v>225</v>
      </c>
      <c r="E784" s="184">
        <v>1.5E-5</v>
      </c>
      <c r="F784" s="185">
        <v>1.22E-4</v>
      </c>
      <c r="G784" s="181">
        <v>13255756652544</v>
      </c>
      <c r="H784" s="182">
        <v>0</v>
      </c>
      <c r="I784" s="183" t="s">
        <v>1603</v>
      </c>
      <c r="J784" s="184">
        <v>0.37514199999999998</v>
      </c>
      <c r="K784" s="185">
        <v>313.36511400000001</v>
      </c>
      <c r="L784" s="181">
        <v>1231251898368</v>
      </c>
      <c r="M784" s="182">
        <v>0</v>
      </c>
      <c r="N784" s="183" t="s">
        <v>1709</v>
      </c>
      <c r="O784" s="184">
        <v>0.374998</v>
      </c>
      <c r="P784" s="185">
        <v>313.26480900000001</v>
      </c>
      <c r="S784" s="175"/>
    </row>
    <row r="785" spans="1:19" x14ac:dyDescent="0.2">
      <c r="A785" s="172">
        <v>759</v>
      </c>
      <c r="B785" s="181">
        <v>28714553475072</v>
      </c>
      <c r="C785" s="182">
        <v>2</v>
      </c>
      <c r="D785" s="183" t="s">
        <v>272</v>
      </c>
      <c r="E785" s="184">
        <v>2.8E-5</v>
      </c>
      <c r="F785" s="185">
        <v>2.2800000000000001E-4</v>
      </c>
      <c r="G785" s="181">
        <v>29692818571264</v>
      </c>
      <c r="H785" s="182">
        <v>2</v>
      </c>
      <c r="I785" s="183" t="s">
        <v>233</v>
      </c>
      <c r="J785" s="184">
        <v>9.0000000000000002E-6</v>
      </c>
      <c r="K785" s="185">
        <v>7.6000000000000004E-5</v>
      </c>
      <c r="L785" s="181">
        <v>2461227343872</v>
      </c>
      <c r="M785" s="182">
        <v>0</v>
      </c>
      <c r="N785" s="183" t="s">
        <v>1710</v>
      </c>
      <c r="O785" s="184">
        <v>0.37382599999999999</v>
      </c>
      <c r="P785" s="185">
        <v>311.50618300000002</v>
      </c>
      <c r="S785" s="175"/>
    </row>
    <row r="786" spans="1:19" x14ac:dyDescent="0.2">
      <c r="A786" s="172">
        <v>760</v>
      </c>
      <c r="B786" s="181">
        <v>24272074506240</v>
      </c>
      <c r="C786" s="182">
        <v>1</v>
      </c>
      <c r="D786" s="183" t="s">
        <v>1569</v>
      </c>
      <c r="E786" s="184">
        <v>0.50720399999999999</v>
      </c>
      <c r="F786" s="185">
        <v>697.81929100000002</v>
      </c>
      <c r="G786" s="181">
        <v>17992616321024</v>
      </c>
      <c r="H786" s="182">
        <v>1</v>
      </c>
      <c r="I786" s="183" t="s">
        <v>1607</v>
      </c>
      <c r="J786" s="184">
        <v>0.49763800000000002</v>
      </c>
      <c r="K786" s="185">
        <v>674.75678900000003</v>
      </c>
      <c r="L786" s="181">
        <v>3872965877760</v>
      </c>
      <c r="M786" s="182">
        <v>0</v>
      </c>
      <c r="N786" s="183" t="s">
        <v>1714</v>
      </c>
      <c r="O786" s="184">
        <v>0.37660399999999999</v>
      </c>
      <c r="P786" s="185">
        <v>314.68580200000002</v>
      </c>
      <c r="S786" s="175"/>
    </row>
    <row r="787" spans="1:19" x14ac:dyDescent="0.2">
      <c r="A787" s="172">
        <v>761</v>
      </c>
      <c r="B787" s="181">
        <v>19931621277696</v>
      </c>
      <c r="C787" s="182">
        <v>0</v>
      </c>
      <c r="D787" s="183" t="s">
        <v>1570</v>
      </c>
      <c r="E787" s="184">
        <v>0.377473</v>
      </c>
      <c r="F787" s="185">
        <v>315.902401</v>
      </c>
      <c r="G787" s="181">
        <v>15601278050304</v>
      </c>
      <c r="H787" s="182">
        <v>1</v>
      </c>
      <c r="I787" s="183" t="s">
        <v>1613</v>
      </c>
      <c r="J787" s="184">
        <v>0.49870999999999999</v>
      </c>
      <c r="K787" s="185">
        <v>675.56102499999997</v>
      </c>
      <c r="L787" s="181">
        <v>6435267149824</v>
      </c>
      <c r="M787" s="182">
        <v>0</v>
      </c>
      <c r="N787" s="183" t="s">
        <v>1715</v>
      </c>
      <c r="O787" s="184">
        <v>0.37491200000000002</v>
      </c>
      <c r="P787" s="185">
        <v>312.83363100000003</v>
      </c>
      <c r="S787" s="175"/>
    </row>
    <row r="788" spans="1:19" x14ac:dyDescent="0.2">
      <c r="A788" s="172">
        <v>762</v>
      </c>
      <c r="B788" s="181">
        <v>23948362416128</v>
      </c>
      <c r="C788" s="182">
        <v>2</v>
      </c>
      <c r="D788" s="183" t="s">
        <v>272</v>
      </c>
      <c r="E788" s="184">
        <v>1.7E-5</v>
      </c>
      <c r="F788" s="185">
        <v>1.37E-4</v>
      </c>
      <c r="G788" s="181">
        <v>9875198976000</v>
      </c>
      <c r="H788" s="182">
        <v>2</v>
      </c>
      <c r="I788" s="183" t="s">
        <v>241</v>
      </c>
      <c r="J788" s="184">
        <v>3.4E-5</v>
      </c>
      <c r="K788" s="185">
        <v>2.7399999999999999E-4</v>
      </c>
      <c r="L788" s="181">
        <v>1622228336640</v>
      </c>
      <c r="M788" s="182">
        <v>0</v>
      </c>
      <c r="N788" s="183" t="s">
        <v>1716</v>
      </c>
      <c r="O788" s="184">
        <v>0.37122300000000003</v>
      </c>
      <c r="P788" s="185">
        <v>308.47371099999998</v>
      </c>
      <c r="S788" s="175"/>
    </row>
    <row r="789" spans="1:19" x14ac:dyDescent="0.2">
      <c r="A789" s="172">
        <v>763</v>
      </c>
      <c r="B789" s="181">
        <v>24722916663296</v>
      </c>
      <c r="C789" s="182">
        <v>2</v>
      </c>
      <c r="D789" s="183" t="s">
        <v>179</v>
      </c>
      <c r="E789" s="184">
        <v>3.0000000000000001E-5</v>
      </c>
      <c r="F789" s="185">
        <v>2.4399999999999999E-4</v>
      </c>
      <c r="G789" s="181">
        <v>25951341166592</v>
      </c>
      <c r="H789" s="182">
        <v>2</v>
      </c>
      <c r="I789" s="183" t="s">
        <v>241</v>
      </c>
      <c r="J789" s="184">
        <v>1.5E-5</v>
      </c>
      <c r="K789" s="185">
        <v>1.22E-4</v>
      </c>
      <c r="L789" s="181">
        <v>771588268032</v>
      </c>
      <c r="M789" s="182">
        <v>1</v>
      </c>
      <c r="N789" s="183" t="s">
        <v>1717</v>
      </c>
      <c r="O789" s="184">
        <v>0.49657099999999998</v>
      </c>
      <c r="P789" s="185">
        <v>677.61139500000002</v>
      </c>
      <c r="S789" s="175"/>
    </row>
    <row r="790" spans="1:19" x14ac:dyDescent="0.2">
      <c r="A790" s="172">
        <v>764</v>
      </c>
      <c r="B790" s="181">
        <v>20941069975552</v>
      </c>
      <c r="C790" s="182">
        <v>2</v>
      </c>
      <c r="D790" s="183" t="s">
        <v>272</v>
      </c>
      <c r="E790" s="184">
        <v>2.0999999999999999E-5</v>
      </c>
      <c r="F790" s="185">
        <v>1.6699999999999999E-4</v>
      </c>
      <c r="G790" s="181">
        <v>23628926574592</v>
      </c>
      <c r="H790" s="182">
        <v>2</v>
      </c>
      <c r="I790" s="183" t="s">
        <v>276</v>
      </c>
      <c r="J790" s="184">
        <v>3.6000000000000001E-5</v>
      </c>
      <c r="K790" s="185">
        <v>2.8899999999999998E-4</v>
      </c>
      <c r="L790" s="181">
        <v>6408011620352</v>
      </c>
      <c r="M790" s="182">
        <v>0</v>
      </c>
      <c r="N790" s="183" t="s">
        <v>1719</v>
      </c>
      <c r="O790" s="184">
        <v>0.377079</v>
      </c>
      <c r="P790" s="185">
        <v>314.88423</v>
      </c>
      <c r="S790" s="175"/>
    </row>
    <row r="791" spans="1:19" x14ac:dyDescent="0.2">
      <c r="A791" s="172">
        <v>765</v>
      </c>
      <c r="B791" s="181">
        <v>14617049587712</v>
      </c>
      <c r="C791" s="182">
        <v>0</v>
      </c>
      <c r="D791" s="183" t="s">
        <v>1574</v>
      </c>
      <c r="E791" s="184">
        <v>0.37307400000000002</v>
      </c>
      <c r="F791" s="185">
        <v>310.56545299999999</v>
      </c>
      <c r="G791" s="181">
        <v>2728470839296</v>
      </c>
      <c r="H791" s="182">
        <v>0</v>
      </c>
      <c r="I791" s="183" t="s">
        <v>1617</v>
      </c>
      <c r="J791" s="184">
        <v>0.37293900000000002</v>
      </c>
      <c r="K791" s="185">
        <v>310.98166500000002</v>
      </c>
      <c r="L791" s="181">
        <v>2380469256192</v>
      </c>
      <c r="M791" s="182">
        <v>2</v>
      </c>
      <c r="N791" s="183" t="s">
        <v>272</v>
      </c>
      <c r="O791" s="184">
        <v>3.1999999999999999E-5</v>
      </c>
      <c r="P791" s="185">
        <v>2.5900000000000001E-4</v>
      </c>
      <c r="S791" s="175"/>
    </row>
    <row r="792" spans="1:19" x14ac:dyDescent="0.2">
      <c r="A792" s="172">
        <v>766</v>
      </c>
      <c r="B792" s="181">
        <v>12853314879488</v>
      </c>
      <c r="C792" s="182">
        <v>2</v>
      </c>
      <c r="D792" s="183" t="s">
        <v>253</v>
      </c>
      <c r="E792" s="184">
        <v>1.9000000000000001E-5</v>
      </c>
      <c r="F792" s="185">
        <v>1.5200000000000001E-4</v>
      </c>
      <c r="G792" s="181">
        <v>21696565993472</v>
      </c>
      <c r="H792" s="182">
        <v>2</v>
      </c>
      <c r="I792" s="183" t="s">
        <v>179</v>
      </c>
      <c r="J792" s="184">
        <v>1.1E-5</v>
      </c>
      <c r="K792" s="185">
        <v>9.1000000000000003E-5</v>
      </c>
      <c r="L792" s="181">
        <v>2837151514624</v>
      </c>
      <c r="M792" s="182">
        <v>0</v>
      </c>
      <c r="N792" s="183" t="s">
        <v>1720</v>
      </c>
      <c r="O792" s="184">
        <v>0.376722</v>
      </c>
      <c r="P792" s="185">
        <v>315.630448</v>
      </c>
      <c r="S792" s="175"/>
    </row>
    <row r="793" spans="1:19" x14ac:dyDescent="0.2">
      <c r="A793" s="172">
        <v>767</v>
      </c>
      <c r="B793" s="181">
        <v>15444492451840</v>
      </c>
      <c r="C793" s="182">
        <v>1</v>
      </c>
      <c r="D793" s="183" t="s">
        <v>1577</v>
      </c>
      <c r="E793" s="184">
        <v>0.50144900000000003</v>
      </c>
      <c r="F793" s="185">
        <v>690.61794599999996</v>
      </c>
      <c r="G793" s="181">
        <v>25514450452480</v>
      </c>
      <c r="H793" s="182">
        <v>2</v>
      </c>
      <c r="I793" s="183" t="s">
        <v>272</v>
      </c>
      <c r="J793" s="184">
        <v>1.7E-5</v>
      </c>
      <c r="K793" s="185">
        <v>1.37E-4</v>
      </c>
      <c r="L793" s="181">
        <v>385915166720</v>
      </c>
      <c r="M793" s="182">
        <v>0</v>
      </c>
      <c r="N793" s="183" t="s">
        <v>1722</v>
      </c>
      <c r="O793" s="184">
        <v>0.373888</v>
      </c>
      <c r="P793" s="185">
        <v>311.76665200000002</v>
      </c>
      <c r="S793" s="175"/>
    </row>
    <row r="794" spans="1:19" x14ac:dyDescent="0.2">
      <c r="A794" s="172">
        <v>768</v>
      </c>
      <c r="B794" s="181">
        <v>14385298030592</v>
      </c>
      <c r="C794" s="182">
        <v>2</v>
      </c>
      <c r="D794" s="183" t="s">
        <v>253</v>
      </c>
      <c r="E794" s="184">
        <v>1.5E-5</v>
      </c>
      <c r="F794" s="185">
        <v>1.22E-4</v>
      </c>
      <c r="G794" s="181">
        <v>27522463678464</v>
      </c>
      <c r="H794" s="182">
        <v>2</v>
      </c>
      <c r="I794" s="183" t="s">
        <v>241</v>
      </c>
      <c r="J794" s="184">
        <v>0</v>
      </c>
      <c r="K794" s="185">
        <v>0</v>
      </c>
      <c r="L794" s="181">
        <v>2999400194048</v>
      </c>
      <c r="M794" s="182">
        <v>1</v>
      </c>
      <c r="N794" s="183" t="s">
        <v>1724</v>
      </c>
      <c r="O794" s="184">
        <v>0.50732100000000002</v>
      </c>
      <c r="P794" s="185">
        <v>695.32038</v>
      </c>
      <c r="S794" s="175"/>
    </row>
    <row r="795" spans="1:19" x14ac:dyDescent="0.2">
      <c r="A795" s="172">
        <v>769</v>
      </c>
      <c r="B795" s="181">
        <v>14790210322432</v>
      </c>
      <c r="C795" s="182">
        <v>2</v>
      </c>
      <c r="D795" s="183" t="s">
        <v>263</v>
      </c>
      <c r="E795" s="184">
        <v>1.5E-5</v>
      </c>
      <c r="F795" s="185">
        <v>1.22E-4</v>
      </c>
      <c r="G795" s="181">
        <v>18894932844544</v>
      </c>
      <c r="H795" s="182">
        <v>2</v>
      </c>
      <c r="I795" s="183" t="s">
        <v>227</v>
      </c>
      <c r="J795" s="184">
        <v>1.2999999999999999E-5</v>
      </c>
      <c r="K795" s="185">
        <v>1.06E-4</v>
      </c>
      <c r="L795" s="181">
        <v>3385569263616</v>
      </c>
      <c r="M795" s="182">
        <v>1</v>
      </c>
      <c r="N795" s="183" t="s">
        <v>1725</v>
      </c>
      <c r="O795" s="184">
        <v>0.50719599999999998</v>
      </c>
      <c r="P795" s="185">
        <v>703.51511300000004</v>
      </c>
      <c r="S795" s="175"/>
    </row>
    <row r="796" spans="1:19" x14ac:dyDescent="0.2">
      <c r="A796" s="172">
        <v>770</v>
      </c>
      <c r="B796" s="181">
        <v>26100590747648</v>
      </c>
      <c r="C796" s="182">
        <v>1</v>
      </c>
      <c r="D796" s="183" t="s">
        <v>1580</v>
      </c>
      <c r="E796" s="184">
        <v>0.49101800000000001</v>
      </c>
      <c r="F796" s="185">
        <v>664.63845400000002</v>
      </c>
      <c r="G796" s="181">
        <v>23654021062656</v>
      </c>
      <c r="H796" s="182">
        <v>0</v>
      </c>
      <c r="I796" s="183" t="s">
        <v>1619</v>
      </c>
      <c r="J796" s="184">
        <v>0.37212899999999999</v>
      </c>
      <c r="K796" s="185">
        <v>309.40146600000003</v>
      </c>
      <c r="L796" s="181">
        <v>2654742798336</v>
      </c>
      <c r="M796" s="182">
        <v>2</v>
      </c>
      <c r="N796" s="183" t="s">
        <v>239</v>
      </c>
      <c r="O796" s="184">
        <v>6.9999999999999999E-6</v>
      </c>
      <c r="P796" s="185">
        <v>6.0999999999999999E-5</v>
      </c>
      <c r="S796" s="175"/>
    </row>
    <row r="797" spans="1:19" x14ac:dyDescent="0.2">
      <c r="A797" s="172">
        <v>771</v>
      </c>
      <c r="B797" s="181">
        <v>27419194908672</v>
      </c>
      <c r="C797" s="182">
        <v>2</v>
      </c>
      <c r="D797" s="183" t="s">
        <v>246</v>
      </c>
      <c r="E797" s="184">
        <v>2.5999999999999998E-5</v>
      </c>
      <c r="F797" s="185">
        <v>2.13E-4</v>
      </c>
      <c r="G797" s="181">
        <v>20054286991360</v>
      </c>
      <c r="H797" s="182">
        <v>0</v>
      </c>
      <c r="I797" s="183" t="s">
        <v>1620</v>
      </c>
      <c r="J797" s="184">
        <v>0.37387199999999998</v>
      </c>
      <c r="K797" s="185">
        <v>311.34962400000001</v>
      </c>
      <c r="L797" s="181">
        <v>2643398836224</v>
      </c>
      <c r="M797" s="182">
        <v>2</v>
      </c>
      <c r="N797" s="183" t="s">
        <v>241</v>
      </c>
      <c r="O797" s="184">
        <v>3.4E-5</v>
      </c>
      <c r="P797" s="185">
        <v>2.7399999999999999E-4</v>
      </c>
      <c r="S797" s="175"/>
    </row>
    <row r="798" spans="1:19" x14ac:dyDescent="0.2">
      <c r="A798" s="172">
        <v>772</v>
      </c>
      <c r="B798" s="181">
        <v>11092410081280</v>
      </c>
      <c r="C798" s="182">
        <v>0</v>
      </c>
      <c r="D798" s="183" t="s">
        <v>1583</v>
      </c>
      <c r="E798" s="184">
        <v>0.37169200000000002</v>
      </c>
      <c r="F798" s="185">
        <v>309.37582900000001</v>
      </c>
      <c r="G798" s="181">
        <v>14233208070144</v>
      </c>
      <c r="H798" s="182">
        <v>1</v>
      </c>
      <c r="I798" s="183" t="s">
        <v>1623</v>
      </c>
      <c r="J798" s="184">
        <v>0.50375700000000001</v>
      </c>
      <c r="K798" s="185">
        <v>692.35627699999998</v>
      </c>
      <c r="L798" s="181">
        <v>2481716043776</v>
      </c>
      <c r="M798" s="182">
        <v>0</v>
      </c>
      <c r="N798" s="183" t="s">
        <v>1740</v>
      </c>
      <c r="O798" s="184">
        <v>0.37401499999999999</v>
      </c>
      <c r="P798" s="185">
        <v>312.07908400000002</v>
      </c>
      <c r="S798" s="175"/>
    </row>
    <row r="799" spans="1:19" x14ac:dyDescent="0.2">
      <c r="A799" s="172">
        <v>773</v>
      </c>
      <c r="B799" s="181">
        <v>23356728532992</v>
      </c>
      <c r="C799" s="182">
        <v>1</v>
      </c>
      <c r="D799" s="183" t="s">
        <v>1584</v>
      </c>
      <c r="E799" s="184">
        <v>0.49576799999999999</v>
      </c>
      <c r="F799" s="185">
        <v>673.77512100000001</v>
      </c>
      <c r="G799" s="181">
        <v>22971465261056</v>
      </c>
      <c r="H799" s="182">
        <v>1</v>
      </c>
      <c r="I799" s="183" t="s">
        <v>1624</v>
      </c>
      <c r="J799" s="184">
        <v>0.49595800000000001</v>
      </c>
      <c r="K799" s="185">
        <v>671.83701499999995</v>
      </c>
      <c r="L799" s="181">
        <v>2422592110592</v>
      </c>
      <c r="M799" s="182">
        <v>2</v>
      </c>
      <c r="N799" s="183" t="s">
        <v>224</v>
      </c>
      <c r="O799" s="184">
        <v>2.1999999999999999E-5</v>
      </c>
      <c r="P799" s="185">
        <v>1.83E-4</v>
      </c>
      <c r="S799" s="175"/>
    </row>
    <row r="800" spans="1:19" x14ac:dyDescent="0.2">
      <c r="A800" s="172">
        <v>774</v>
      </c>
      <c r="B800" s="181">
        <v>2249705521152</v>
      </c>
      <c r="C800" s="182">
        <v>2</v>
      </c>
      <c r="D800" s="183" t="s">
        <v>239</v>
      </c>
      <c r="E800" s="184">
        <v>1.9000000000000001E-5</v>
      </c>
      <c r="F800" s="185">
        <v>1.5200000000000001E-4</v>
      </c>
      <c r="G800" s="181">
        <v>14679363788800</v>
      </c>
      <c r="H800" s="182">
        <v>0</v>
      </c>
      <c r="I800" s="183" t="s">
        <v>1626</v>
      </c>
      <c r="J800" s="184">
        <v>0.37543100000000001</v>
      </c>
      <c r="K800" s="185">
        <v>313.86742099999998</v>
      </c>
      <c r="L800" s="181">
        <v>1624782217216</v>
      </c>
      <c r="M800" s="182">
        <v>0</v>
      </c>
      <c r="N800" s="183" t="s">
        <v>1742</v>
      </c>
      <c r="O800" s="184">
        <v>0.37765799999999999</v>
      </c>
      <c r="P800" s="185">
        <v>316.08801499999998</v>
      </c>
      <c r="S800" s="175"/>
    </row>
    <row r="801" spans="1:19" x14ac:dyDescent="0.2">
      <c r="A801" s="172">
        <v>775</v>
      </c>
      <c r="B801" s="181">
        <v>12991391342592</v>
      </c>
      <c r="C801" s="182">
        <v>1</v>
      </c>
      <c r="D801" s="183" t="s">
        <v>1586</v>
      </c>
      <c r="E801" s="184">
        <v>0.502247</v>
      </c>
      <c r="F801" s="185">
        <v>691.67393200000004</v>
      </c>
      <c r="G801" s="181">
        <v>17190052700160</v>
      </c>
      <c r="H801" s="182">
        <v>2</v>
      </c>
      <c r="I801" s="183" t="s">
        <v>244</v>
      </c>
      <c r="J801" s="184">
        <v>4.3000000000000002E-5</v>
      </c>
      <c r="K801" s="185">
        <v>3.5E-4</v>
      </c>
      <c r="L801" s="181">
        <v>5517500596224</v>
      </c>
      <c r="M801" s="182">
        <v>2</v>
      </c>
      <c r="N801" s="183" t="s">
        <v>245</v>
      </c>
      <c r="O801" s="184">
        <v>5.0000000000000004E-6</v>
      </c>
      <c r="P801" s="185">
        <v>4.5000000000000003E-5</v>
      </c>
      <c r="S801" s="175"/>
    </row>
    <row r="802" spans="1:19" x14ac:dyDescent="0.2">
      <c r="A802" s="172">
        <v>776</v>
      </c>
      <c r="B802" s="181">
        <v>20981233025024</v>
      </c>
      <c r="C802" s="182">
        <v>1</v>
      </c>
      <c r="D802" s="183" t="s">
        <v>1590</v>
      </c>
      <c r="E802" s="184">
        <v>0.50101200000000001</v>
      </c>
      <c r="F802" s="185">
        <v>684.45651599999997</v>
      </c>
      <c r="G802" s="181">
        <v>24620319064064</v>
      </c>
      <c r="H802" s="182">
        <v>0</v>
      </c>
      <c r="I802" s="183" t="s">
        <v>1635</v>
      </c>
      <c r="J802" s="184">
        <v>0.37217800000000001</v>
      </c>
      <c r="K802" s="185">
        <v>309.722734</v>
      </c>
      <c r="L802" s="181">
        <v>3633441349632</v>
      </c>
      <c r="M802" s="182">
        <v>1</v>
      </c>
      <c r="N802" s="183" t="s">
        <v>1747</v>
      </c>
      <c r="O802" s="184">
        <v>0.497394</v>
      </c>
      <c r="P802" s="185">
        <v>677.08764699999995</v>
      </c>
      <c r="S802" s="175"/>
    </row>
    <row r="803" spans="1:19" x14ac:dyDescent="0.2">
      <c r="A803" s="172">
        <v>777</v>
      </c>
      <c r="B803" s="181">
        <v>15187433701376</v>
      </c>
      <c r="C803" s="182">
        <v>2</v>
      </c>
      <c r="D803" s="183" t="s">
        <v>179</v>
      </c>
      <c r="E803" s="184">
        <v>1.1E-5</v>
      </c>
      <c r="F803" s="185">
        <v>9.1000000000000003E-5</v>
      </c>
      <c r="G803" s="181">
        <v>387657719808</v>
      </c>
      <c r="H803" s="182">
        <v>2</v>
      </c>
      <c r="I803" s="183" t="s">
        <v>179</v>
      </c>
      <c r="J803" s="184">
        <v>1.5E-5</v>
      </c>
      <c r="K803" s="185">
        <v>1.22E-4</v>
      </c>
      <c r="L803" s="181">
        <v>3595251064832</v>
      </c>
      <c r="M803" s="182">
        <v>1</v>
      </c>
      <c r="N803" s="183" t="s">
        <v>1756</v>
      </c>
      <c r="O803" s="184">
        <v>0.50092300000000001</v>
      </c>
      <c r="P803" s="185">
        <v>688.90167199999996</v>
      </c>
      <c r="S803" s="175"/>
    </row>
    <row r="804" spans="1:19" x14ac:dyDescent="0.2">
      <c r="A804" s="172">
        <v>778</v>
      </c>
      <c r="B804" s="181">
        <v>25226014056448</v>
      </c>
      <c r="C804" s="182">
        <v>0</v>
      </c>
      <c r="D804" s="183" t="s">
        <v>1594</v>
      </c>
      <c r="E804" s="184">
        <v>0.37769000000000003</v>
      </c>
      <c r="F804" s="185">
        <v>316.63397400000002</v>
      </c>
      <c r="G804" s="181">
        <v>17146867081216</v>
      </c>
      <c r="H804" s="182">
        <v>0</v>
      </c>
      <c r="I804" s="183" t="s">
        <v>1637</v>
      </c>
      <c r="J804" s="184">
        <v>0.37317800000000001</v>
      </c>
      <c r="K804" s="185">
        <v>310.83526999999998</v>
      </c>
      <c r="L804" s="181">
        <v>2376607744000</v>
      </c>
      <c r="M804" s="182">
        <v>0</v>
      </c>
      <c r="N804" s="183" t="s">
        <v>1757</v>
      </c>
      <c r="O804" s="184">
        <v>0.37293399999999999</v>
      </c>
      <c r="P804" s="185">
        <v>310.88918100000001</v>
      </c>
      <c r="S804" s="175"/>
    </row>
    <row r="805" spans="1:19" x14ac:dyDescent="0.2">
      <c r="A805" s="172">
        <v>779</v>
      </c>
      <c r="B805" s="181">
        <v>11428960583680</v>
      </c>
      <c r="C805" s="182">
        <v>1</v>
      </c>
      <c r="D805" s="183" t="s">
        <v>1596</v>
      </c>
      <c r="E805" s="184">
        <v>0.49848599999999998</v>
      </c>
      <c r="F805" s="185">
        <v>682.44583399999999</v>
      </c>
      <c r="G805" s="181">
        <v>4990296014848</v>
      </c>
      <c r="H805" s="182">
        <v>1</v>
      </c>
      <c r="I805" s="183" t="s">
        <v>1638</v>
      </c>
      <c r="J805" s="184">
        <v>0.49342000000000003</v>
      </c>
      <c r="K805" s="185">
        <v>672.12200099999995</v>
      </c>
      <c r="L805" s="181">
        <v>847935651840</v>
      </c>
      <c r="M805" s="182">
        <v>2</v>
      </c>
      <c r="N805" s="183" t="s">
        <v>227</v>
      </c>
      <c r="O805" s="184">
        <v>1.2999999999999999E-5</v>
      </c>
      <c r="P805" s="185">
        <v>1.06E-4</v>
      </c>
      <c r="S805" s="175"/>
    </row>
    <row r="806" spans="1:19" x14ac:dyDescent="0.2">
      <c r="A806" s="172">
        <v>780</v>
      </c>
      <c r="B806" s="181">
        <v>167859929088</v>
      </c>
      <c r="C806" s="182">
        <v>1</v>
      </c>
      <c r="D806" s="183" t="s">
        <v>1600</v>
      </c>
      <c r="E806" s="184">
        <v>0.50223899999999999</v>
      </c>
      <c r="F806" s="185">
        <v>692.26727800000003</v>
      </c>
      <c r="G806" s="181">
        <v>13966643257344</v>
      </c>
      <c r="H806" s="182">
        <v>0</v>
      </c>
      <c r="I806" s="183" t="s">
        <v>1640</v>
      </c>
      <c r="J806" s="184">
        <v>0.371645</v>
      </c>
      <c r="K806" s="185">
        <v>309.22379999999998</v>
      </c>
      <c r="L806" s="181">
        <v>5577828843520</v>
      </c>
      <c r="M806" s="182">
        <v>0</v>
      </c>
      <c r="N806" s="183" t="s">
        <v>1763</v>
      </c>
      <c r="O806" s="184">
        <v>0.37884400000000001</v>
      </c>
      <c r="P806" s="185">
        <v>318.04906999999997</v>
      </c>
      <c r="S806" s="175"/>
    </row>
    <row r="807" spans="1:19" x14ac:dyDescent="0.2">
      <c r="A807" s="172">
        <v>781</v>
      </c>
      <c r="B807" s="181">
        <v>16877193035776</v>
      </c>
      <c r="C807" s="182">
        <v>1</v>
      </c>
      <c r="D807" s="183" t="s">
        <v>1605</v>
      </c>
      <c r="E807" s="184">
        <v>0.49254799999999999</v>
      </c>
      <c r="F807" s="185">
        <v>670.08951300000001</v>
      </c>
      <c r="G807" s="181">
        <v>23401908494336</v>
      </c>
      <c r="H807" s="182">
        <v>1</v>
      </c>
      <c r="I807" s="183" t="s">
        <v>1643</v>
      </c>
      <c r="J807" s="184">
        <v>0.50283999999999995</v>
      </c>
      <c r="K807" s="185">
        <v>695.16356599999995</v>
      </c>
      <c r="L807" s="181">
        <v>2718444142592</v>
      </c>
      <c r="M807" s="182">
        <v>1</v>
      </c>
      <c r="N807" s="183" t="s">
        <v>1764</v>
      </c>
      <c r="O807" s="184">
        <v>0.50812299999999999</v>
      </c>
      <c r="P807" s="185">
        <v>701.49444500000004</v>
      </c>
      <c r="S807" s="175"/>
    </row>
    <row r="808" spans="1:19" x14ac:dyDescent="0.2">
      <c r="A808" s="172">
        <v>782</v>
      </c>
      <c r="B808" s="181">
        <v>20766355546112</v>
      </c>
      <c r="C808" s="182">
        <v>2</v>
      </c>
      <c r="D808" s="183" t="s">
        <v>225</v>
      </c>
      <c r="E808" s="184">
        <v>3.0000000000000001E-5</v>
      </c>
      <c r="F808" s="185">
        <v>2.4399999999999999E-4</v>
      </c>
      <c r="G808" s="181">
        <v>20401289445376</v>
      </c>
      <c r="H808" s="182">
        <v>2</v>
      </c>
      <c r="I808" s="183" t="s">
        <v>276</v>
      </c>
      <c r="J808" s="184">
        <v>4.3000000000000002E-5</v>
      </c>
      <c r="K808" s="185">
        <v>3.5E-4</v>
      </c>
      <c r="L808" s="181">
        <v>4083317915648</v>
      </c>
      <c r="M808" s="182">
        <v>2</v>
      </c>
      <c r="N808" s="183" t="s">
        <v>239</v>
      </c>
      <c r="O808" s="184">
        <v>2.1999999999999999E-5</v>
      </c>
      <c r="P808" s="185">
        <v>1.83E-4</v>
      </c>
      <c r="S808" s="175"/>
    </row>
    <row r="809" spans="1:19" x14ac:dyDescent="0.2">
      <c r="A809" s="172">
        <v>783</v>
      </c>
      <c r="B809" s="181">
        <v>22864053624832</v>
      </c>
      <c r="C809" s="182">
        <v>2</v>
      </c>
      <c r="D809" s="183" t="s">
        <v>245</v>
      </c>
      <c r="E809" s="184">
        <v>2.0999999999999999E-5</v>
      </c>
      <c r="F809" s="185">
        <v>1.6699999999999999E-4</v>
      </c>
      <c r="G809" s="181">
        <v>24672111607808</v>
      </c>
      <c r="H809" s="182">
        <v>2</v>
      </c>
      <c r="I809" s="183" t="s">
        <v>276</v>
      </c>
      <c r="J809" s="184">
        <v>3.6000000000000001E-5</v>
      </c>
      <c r="K809" s="185">
        <v>2.8899999999999998E-4</v>
      </c>
      <c r="L809" s="181">
        <v>1475286499328</v>
      </c>
      <c r="M809" s="182">
        <v>0</v>
      </c>
      <c r="N809" s="183" t="s">
        <v>1770</v>
      </c>
      <c r="O809" s="184">
        <v>0.374641</v>
      </c>
      <c r="P809" s="185">
        <v>312.81372499999998</v>
      </c>
      <c r="S809" s="175"/>
    </row>
    <row r="810" spans="1:19" x14ac:dyDescent="0.2">
      <c r="A810" s="172">
        <v>784</v>
      </c>
      <c r="B810" s="181">
        <v>11964414386176</v>
      </c>
      <c r="C810" s="182">
        <v>0</v>
      </c>
      <c r="D810" s="183" t="s">
        <v>1611</v>
      </c>
      <c r="E810" s="184">
        <v>0.376836</v>
      </c>
      <c r="F810" s="185">
        <v>315.57092999999998</v>
      </c>
      <c r="G810" s="181">
        <v>11764573077504</v>
      </c>
      <c r="H810" s="182">
        <v>2</v>
      </c>
      <c r="I810" s="183" t="s">
        <v>225</v>
      </c>
      <c r="J810" s="184">
        <v>6.9999999999999999E-6</v>
      </c>
      <c r="K810" s="185">
        <v>6.0999999999999999E-5</v>
      </c>
      <c r="L810" s="181">
        <v>1097643360256</v>
      </c>
      <c r="M810" s="182">
        <v>0</v>
      </c>
      <c r="N810" s="183" t="s">
        <v>1773</v>
      </c>
      <c r="O810" s="184">
        <v>0.37404900000000002</v>
      </c>
      <c r="P810" s="185">
        <v>311.534176</v>
      </c>
      <c r="S810" s="175"/>
    </row>
    <row r="811" spans="1:19" x14ac:dyDescent="0.2">
      <c r="A811" s="172">
        <v>785</v>
      </c>
      <c r="B811" s="181">
        <v>10520339972096</v>
      </c>
      <c r="C811" s="182">
        <v>2</v>
      </c>
      <c r="D811" s="183" t="s">
        <v>245</v>
      </c>
      <c r="E811" s="184">
        <v>2.8E-5</v>
      </c>
      <c r="F811" s="185">
        <v>2.2800000000000001E-4</v>
      </c>
      <c r="G811" s="181">
        <v>29301108006912</v>
      </c>
      <c r="H811" s="182">
        <v>2</v>
      </c>
      <c r="I811" s="183" t="s">
        <v>245</v>
      </c>
      <c r="J811" s="184">
        <v>3.6000000000000001E-5</v>
      </c>
      <c r="K811" s="185">
        <v>2.8899999999999998E-4</v>
      </c>
      <c r="L811" s="181">
        <v>279805976576</v>
      </c>
      <c r="M811" s="182">
        <v>0</v>
      </c>
      <c r="N811" s="183" t="s">
        <v>1774</v>
      </c>
      <c r="O811" s="184">
        <v>0.37736900000000001</v>
      </c>
      <c r="P811" s="185">
        <v>315.695086</v>
      </c>
      <c r="S811" s="175"/>
    </row>
    <row r="812" spans="1:19" x14ac:dyDescent="0.2">
      <c r="A812" s="172">
        <v>786</v>
      </c>
      <c r="B812" s="181">
        <v>7698675171328</v>
      </c>
      <c r="C812" s="182">
        <v>2</v>
      </c>
      <c r="D812" s="183" t="s">
        <v>235</v>
      </c>
      <c r="E812" s="184">
        <v>2.4000000000000001E-5</v>
      </c>
      <c r="F812" s="185">
        <v>1.9799999999999999E-4</v>
      </c>
      <c r="G812" s="181">
        <v>10207836667904</v>
      </c>
      <c r="H812" s="182">
        <v>2</v>
      </c>
      <c r="I812" s="183" t="s">
        <v>244</v>
      </c>
      <c r="J812" s="184">
        <v>5.0000000000000004E-6</v>
      </c>
      <c r="K812" s="185">
        <v>4.5000000000000003E-5</v>
      </c>
      <c r="L812" s="181">
        <v>4227852451840</v>
      </c>
      <c r="M812" s="182">
        <v>0</v>
      </c>
      <c r="N812" s="183" t="s">
        <v>1776</v>
      </c>
      <c r="O812" s="184">
        <v>0.37932900000000003</v>
      </c>
      <c r="P812" s="185">
        <v>318.424644</v>
      </c>
      <c r="S812" s="175"/>
    </row>
    <row r="813" spans="1:19" x14ac:dyDescent="0.2">
      <c r="A813" s="172">
        <v>787</v>
      </c>
      <c r="B813" s="181">
        <v>4469376778240</v>
      </c>
      <c r="C813" s="182">
        <v>1</v>
      </c>
      <c r="D813" s="183" t="s">
        <v>1612</v>
      </c>
      <c r="E813" s="184">
        <v>0.50905299999999998</v>
      </c>
      <c r="F813" s="185">
        <v>705.20582899999999</v>
      </c>
      <c r="G813" s="181">
        <v>17468177924096</v>
      </c>
      <c r="H813" s="182">
        <v>1</v>
      </c>
      <c r="I813" s="183" t="s">
        <v>1649</v>
      </c>
      <c r="J813" s="184">
        <v>0.498805</v>
      </c>
      <c r="K813" s="185">
        <v>683.352262</v>
      </c>
      <c r="L813" s="181">
        <v>3207368589312</v>
      </c>
      <c r="M813" s="182">
        <v>1</v>
      </c>
      <c r="N813" s="183" t="s">
        <v>1777</v>
      </c>
      <c r="O813" s="184">
        <v>0.511486</v>
      </c>
      <c r="P813" s="185">
        <v>706.07735300000002</v>
      </c>
      <c r="S813" s="175"/>
    </row>
    <row r="814" spans="1:19" x14ac:dyDescent="0.2">
      <c r="A814" s="172">
        <v>788</v>
      </c>
      <c r="B814" s="181">
        <v>13884029681664</v>
      </c>
      <c r="C814" s="182">
        <v>0</v>
      </c>
      <c r="D814" s="183" t="s">
        <v>1616</v>
      </c>
      <c r="E814" s="184">
        <v>0.37290699999999999</v>
      </c>
      <c r="F814" s="185">
        <v>310.726336</v>
      </c>
      <c r="G814" s="181">
        <v>26158290632704</v>
      </c>
      <c r="H814" s="182">
        <v>0</v>
      </c>
      <c r="I814" s="183" t="s">
        <v>1650</v>
      </c>
      <c r="J814" s="184">
        <v>0.37561899999999998</v>
      </c>
      <c r="K814" s="185">
        <v>313.02626600000002</v>
      </c>
      <c r="L814" s="181">
        <v>5306671095808</v>
      </c>
      <c r="M814" s="182">
        <v>2</v>
      </c>
      <c r="N814" s="183" t="s">
        <v>246</v>
      </c>
      <c r="O814" s="184">
        <v>1.1E-5</v>
      </c>
      <c r="P814" s="185">
        <v>9.1000000000000003E-5</v>
      </c>
      <c r="S814" s="175"/>
    </row>
    <row r="815" spans="1:19" x14ac:dyDescent="0.2">
      <c r="A815" s="172">
        <v>789</v>
      </c>
      <c r="B815" s="181">
        <v>1464152162304</v>
      </c>
      <c r="C815" s="182">
        <v>2</v>
      </c>
      <c r="D815" s="183" t="s">
        <v>241</v>
      </c>
      <c r="E815" s="184">
        <v>2.1999999999999999E-5</v>
      </c>
      <c r="F815" s="185">
        <v>1.83E-4</v>
      </c>
      <c r="G815" s="181">
        <v>23758194794496</v>
      </c>
      <c r="H815" s="182">
        <v>0</v>
      </c>
      <c r="I815" s="183" t="s">
        <v>1652</v>
      </c>
      <c r="J815" s="184">
        <v>0.37378400000000001</v>
      </c>
      <c r="K815" s="185">
        <v>311.59126800000001</v>
      </c>
      <c r="L815" s="181">
        <v>5225568886784</v>
      </c>
      <c r="M815" s="182">
        <v>2</v>
      </c>
      <c r="N815" s="183" t="s">
        <v>244</v>
      </c>
      <c r="O815" s="184">
        <v>1.7E-5</v>
      </c>
      <c r="P815" s="185">
        <v>1.37E-4</v>
      </c>
      <c r="S815" s="175"/>
    </row>
    <row r="816" spans="1:19" x14ac:dyDescent="0.2">
      <c r="A816" s="172">
        <v>790</v>
      </c>
      <c r="B816" s="181">
        <v>19802888052736</v>
      </c>
      <c r="C816" s="182">
        <v>2</v>
      </c>
      <c r="D816" s="183" t="s">
        <v>227</v>
      </c>
      <c r="E816" s="184">
        <v>1.2999999999999999E-5</v>
      </c>
      <c r="F816" s="185">
        <v>1.06E-4</v>
      </c>
      <c r="G816" s="181">
        <v>16486485745664</v>
      </c>
      <c r="H816" s="182">
        <v>2</v>
      </c>
      <c r="I816" s="183" t="s">
        <v>276</v>
      </c>
      <c r="J816" s="184">
        <v>2.8E-5</v>
      </c>
      <c r="K816" s="185">
        <v>2.2800000000000001E-4</v>
      </c>
      <c r="L816" s="181">
        <v>5129377988608</v>
      </c>
      <c r="M816" s="182">
        <v>0</v>
      </c>
      <c r="N816" s="183" t="s">
        <v>1779</v>
      </c>
      <c r="O816" s="184">
        <v>0.373556</v>
      </c>
      <c r="P816" s="185">
        <v>311.28607499999998</v>
      </c>
      <c r="S816" s="175"/>
    </row>
    <row r="817" spans="1:19" x14ac:dyDescent="0.2">
      <c r="A817" s="172">
        <v>791</v>
      </c>
      <c r="B817" s="181">
        <v>24831037210624</v>
      </c>
      <c r="C817" s="182">
        <v>0</v>
      </c>
      <c r="D817" s="183" t="s">
        <v>1629</v>
      </c>
      <c r="E817" s="184">
        <v>0.37228699999999998</v>
      </c>
      <c r="F817" s="185">
        <v>310.15378199999998</v>
      </c>
      <c r="G817" s="181">
        <v>6810438631424</v>
      </c>
      <c r="H817" s="182">
        <v>2</v>
      </c>
      <c r="I817" s="183" t="s">
        <v>246</v>
      </c>
      <c r="J817" s="184">
        <v>2.1999999999999999E-5</v>
      </c>
      <c r="K817" s="185">
        <v>1.83E-4</v>
      </c>
      <c r="L817" s="181">
        <v>2257886674944</v>
      </c>
      <c r="M817" s="182">
        <v>2</v>
      </c>
      <c r="N817" s="183" t="s">
        <v>241</v>
      </c>
      <c r="O817" s="184">
        <v>1.9000000000000001E-5</v>
      </c>
      <c r="P817" s="185">
        <v>1.5200000000000001E-4</v>
      </c>
      <c r="S817" s="175"/>
    </row>
    <row r="818" spans="1:19" x14ac:dyDescent="0.2">
      <c r="A818" s="172">
        <v>792</v>
      </c>
      <c r="B818" s="181">
        <v>7203574636544</v>
      </c>
      <c r="C818" s="182">
        <v>2</v>
      </c>
      <c r="D818" s="183" t="s">
        <v>233</v>
      </c>
      <c r="E818" s="184">
        <v>1.2999999999999999E-5</v>
      </c>
      <c r="F818" s="185">
        <v>1.06E-4</v>
      </c>
      <c r="G818" s="181">
        <v>3434306060288</v>
      </c>
      <c r="H818" s="182">
        <v>2</v>
      </c>
      <c r="I818" s="183" t="s">
        <v>246</v>
      </c>
      <c r="J818" s="184">
        <v>1.5E-5</v>
      </c>
      <c r="K818" s="185">
        <v>1.22E-4</v>
      </c>
      <c r="L818" s="181">
        <v>6237845651456</v>
      </c>
      <c r="M818" s="182">
        <v>2</v>
      </c>
      <c r="N818" s="183" t="s">
        <v>235</v>
      </c>
      <c r="O818" s="184">
        <v>5.0000000000000004E-6</v>
      </c>
      <c r="P818" s="185">
        <v>4.5000000000000003E-5</v>
      </c>
      <c r="S818" s="175"/>
    </row>
    <row r="819" spans="1:19" x14ac:dyDescent="0.2">
      <c r="A819" s="172">
        <v>793</v>
      </c>
      <c r="B819" s="181">
        <v>3788324765696</v>
      </c>
      <c r="C819" s="182">
        <v>0</v>
      </c>
      <c r="D819" s="183" t="s">
        <v>1630</v>
      </c>
      <c r="E819" s="184">
        <v>0.37510599999999999</v>
      </c>
      <c r="F819" s="185">
        <v>313.54732999999999</v>
      </c>
      <c r="G819" s="181">
        <v>21988958511104</v>
      </c>
      <c r="H819" s="182">
        <v>0</v>
      </c>
      <c r="I819" s="183" t="s">
        <v>1657</v>
      </c>
      <c r="J819" s="184">
        <v>0.37463600000000002</v>
      </c>
      <c r="K819" s="185">
        <v>312.50536599999998</v>
      </c>
      <c r="L819" s="181">
        <v>3412015603712</v>
      </c>
      <c r="M819" s="182">
        <v>0</v>
      </c>
      <c r="N819" s="183" t="s">
        <v>1780</v>
      </c>
      <c r="O819" s="184">
        <v>0.37544899999999998</v>
      </c>
      <c r="P819" s="185">
        <v>314.20005500000002</v>
      </c>
      <c r="S819" s="175"/>
    </row>
    <row r="820" spans="1:19" x14ac:dyDescent="0.2">
      <c r="A820" s="172">
        <v>794</v>
      </c>
      <c r="B820" s="181">
        <v>2086499254272</v>
      </c>
      <c r="C820" s="182">
        <v>1</v>
      </c>
      <c r="D820" s="183" t="s">
        <v>1631</v>
      </c>
      <c r="E820" s="184">
        <v>0.50333000000000006</v>
      </c>
      <c r="F820" s="185">
        <v>694.85206200000005</v>
      </c>
      <c r="G820" s="181">
        <v>21628462940160</v>
      </c>
      <c r="H820" s="182">
        <v>0</v>
      </c>
      <c r="I820" s="183" t="s">
        <v>1659</v>
      </c>
      <c r="J820" s="184">
        <v>0.37547900000000001</v>
      </c>
      <c r="K820" s="185">
        <v>314.02572600000002</v>
      </c>
      <c r="L820" s="181">
        <v>5922410373120</v>
      </c>
      <c r="M820" s="182">
        <v>1</v>
      </c>
      <c r="N820" s="183" t="s">
        <v>1782</v>
      </c>
      <c r="O820" s="184">
        <v>0.50197999999999998</v>
      </c>
      <c r="P820" s="185">
        <v>691.16107999999997</v>
      </c>
      <c r="S820" s="175"/>
    </row>
    <row r="821" spans="1:19" x14ac:dyDescent="0.2">
      <c r="A821" s="172">
        <v>795</v>
      </c>
      <c r="B821" s="181">
        <v>15914058817536</v>
      </c>
      <c r="C821" s="182">
        <v>1</v>
      </c>
      <c r="D821" s="183" t="s">
        <v>1632</v>
      </c>
      <c r="E821" s="184">
        <v>0.49902000000000002</v>
      </c>
      <c r="F821" s="185">
        <v>681.70365800000002</v>
      </c>
      <c r="G821" s="181">
        <v>20485345853440</v>
      </c>
      <c r="H821" s="182">
        <v>2</v>
      </c>
      <c r="I821" s="183" t="s">
        <v>238</v>
      </c>
      <c r="J821" s="184">
        <v>2.4000000000000001E-5</v>
      </c>
      <c r="K821" s="185">
        <v>1.9799999999999999E-4</v>
      </c>
      <c r="L821" s="181">
        <v>5259877572608</v>
      </c>
      <c r="M821" s="182">
        <v>2</v>
      </c>
      <c r="N821" s="183" t="s">
        <v>244</v>
      </c>
      <c r="O821" s="184">
        <v>1.2999999999999999E-5</v>
      </c>
      <c r="P821" s="185">
        <v>1.06E-4</v>
      </c>
      <c r="S821" s="175"/>
    </row>
    <row r="822" spans="1:19" x14ac:dyDescent="0.2">
      <c r="A822" s="172">
        <v>796</v>
      </c>
      <c r="B822" s="181">
        <v>4731954249728</v>
      </c>
      <c r="C822" s="182">
        <v>2</v>
      </c>
      <c r="D822" s="183" t="s">
        <v>238</v>
      </c>
      <c r="E822" s="184">
        <v>9.0000000000000002E-6</v>
      </c>
      <c r="F822" s="185">
        <v>7.6000000000000004E-5</v>
      </c>
      <c r="G822" s="181">
        <v>5842361229312</v>
      </c>
      <c r="H822" s="182">
        <v>2</v>
      </c>
      <c r="I822" s="183" t="s">
        <v>276</v>
      </c>
      <c r="J822" s="184">
        <v>1.2999999999999999E-5</v>
      </c>
      <c r="K822" s="185">
        <v>1.06E-4</v>
      </c>
      <c r="L822" s="181">
        <v>5428616347648</v>
      </c>
      <c r="M822" s="182">
        <v>1</v>
      </c>
      <c r="N822" s="183" t="s">
        <v>1787</v>
      </c>
      <c r="O822" s="184">
        <v>0.50765000000000005</v>
      </c>
      <c r="P822" s="185">
        <v>696.89897499999995</v>
      </c>
      <c r="S822" s="175"/>
    </row>
    <row r="823" spans="1:19" x14ac:dyDescent="0.2">
      <c r="A823" s="172">
        <v>797</v>
      </c>
      <c r="B823" s="181">
        <v>466015780864</v>
      </c>
      <c r="C823" s="182">
        <v>1</v>
      </c>
      <c r="D823" s="183" t="s">
        <v>1633</v>
      </c>
      <c r="E823" s="184">
        <v>0.49470999999999998</v>
      </c>
      <c r="F823" s="185">
        <v>669.45325000000003</v>
      </c>
      <c r="G823" s="181">
        <v>25356592955392</v>
      </c>
      <c r="H823" s="182">
        <v>2</v>
      </c>
      <c r="I823" s="183" t="s">
        <v>263</v>
      </c>
      <c r="J823" s="184">
        <v>6.9999999999999999E-6</v>
      </c>
      <c r="K823" s="185">
        <v>6.0999999999999999E-5</v>
      </c>
      <c r="L823" s="181">
        <v>1995603738624</v>
      </c>
      <c r="M823" s="182">
        <v>1</v>
      </c>
      <c r="N823" s="183" t="s">
        <v>1789</v>
      </c>
      <c r="O823" s="184">
        <v>0.50129100000000004</v>
      </c>
      <c r="P823" s="185">
        <v>687.11767499999996</v>
      </c>
      <c r="S823" s="175"/>
    </row>
    <row r="824" spans="1:19" x14ac:dyDescent="0.2">
      <c r="A824" s="172">
        <v>798</v>
      </c>
      <c r="B824" s="181">
        <v>12029969612800</v>
      </c>
      <c r="C824" s="182">
        <v>0</v>
      </c>
      <c r="D824" s="183" t="s">
        <v>1636</v>
      </c>
      <c r="E824" s="184">
        <v>0.37554399999999999</v>
      </c>
      <c r="F824" s="185">
        <v>313.607168</v>
      </c>
      <c r="G824" s="181">
        <v>7907565543424</v>
      </c>
      <c r="H824" s="182">
        <v>2</v>
      </c>
      <c r="I824" s="183" t="s">
        <v>233</v>
      </c>
      <c r="J824" s="184">
        <v>1.7E-5</v>
      </c>
      <c r="K824" s="185">
        <v>1.37E-4</v>
      </c>
      <c r="L824" s="181">
        <v>2429816815616</v>
      </c>
      <c r="M824" s="182">
        <v>1</v>
      </c>
      <c r="N824" s="183" t="s">
        <v>1791</v>
      </c>
      <c r="O824" s="184">
        <v>0.50184799999999996</v>
      </c>
      <c r="P824" s="185">
        <v>687.27401299999997</v>
      </c>
      <c r="S824" s="175"/>
    </row>
    <row r="825" spans="1:19" x14ac:dyDescent="0.2">
      <c r="A825" s="172">
        <v>799</v>
      </c>
      <c r="B825" s="181">
        <v>25670001991680</v>
      </c>
      <c r="C825" s="182">
        <v>0</v>
      </c>
      <c r="D825" s="183" t="s">
        <v>1639</v>
      </c>
      <c r="E825" s="184">
        <v>0.374774</v>
      </c>
      <c r="F825" s="185">
        <v>312.81867199999999</v>
      </c>
      <c r="G825" s="181">
        <v>22945907032064</v>
      </c>
      <c r="H825" s="182">
        <v>2</v>
      </c>
      <c r="I825" s="183" t="s">
        <v>241</v>
      </c>
      <c r="J825" s="184">
        <v>0</v>
      </c>
      <c r="K825" s="185">
        <v>0</v>
      </c>
      <c r="L825" s="181">
        <v>632426102784</v>
      </c>
      <c r="M825" s="182">
        <v>1</v>
      </c>
      <c r="N825" s="183" t="s">
        <v>1793</v>
      </c>
      <c r="O825" s="184">
        <v>0.50322900000000004</v>
      </c>
      <c r="P825" s="185">
        <v>689.20268199999998</v>
      </c>
      <c r="S825" s="175"/>
    </row>
    <row r="826" spans="1:19" x14ac:dyDescent="0.2">
      <c r="A826" s="172">
        <v>800</v>
      </c>
      <c r="B826" s="181">
        <v>8837651595264</v>
      </c>
      <c r="C826" s="182">
        <v>0</v>
      </c>
      <c r="D826" s="183" t="s">
        <v>1641</v>
      </c>
      <c r="E826" s="184">
        <v>0.37600600000000001</v>
      </c>
      <c r="F826" s="185">
        <v>314.266998</v>
      </c>
      <c r="G826" s="181">
        <v>25327300313088</v>
      </c>
      <c r="H826" s="182">
        <v>0</v>
      </c>
      <c r="I826" s="183" t="s">
        <v>1663</v>
      </c>
      <c r="J826" s="184">
        <v>0.37629000000000001</v>
      </c>
      <c r="K826" s="185">
        <v>314.54865899999999</v>
      </c>
      <c r="L826" s="181">
        <v>4432633946112</v>
      </c>
      <c r="M826" s="182">
        <v>2</v>
      </c>
      <c r="N826" s="183" t="s">
        <v>233</v>
      </c>
      <c r="O826" s="184">
        <v>2.0999999999999999E-5</v>
      </c>
      <c r="P826" s="185">
        <v>1.6699999999999999E-4</v>
      </c>
      <c r="S826" s="175"/>
    </row>
    <row r="827" spans="1:19" x14ac:dyDescent="0.2">
      <c r="A827" s="172">
        <v>801</v>
      </c>
      <c r="B827" s="181">
        <v>15180512731136</v>
      </c>
      <c r="C827" s="182">
        <v>0</v>
      </c>
      <c r="D827" s="183" t="s">
        <v>1646</v>
      </c>
      <c r="E827" s="184">
        <v>0.37727500000000003</v>
      </c>
      <c r="F827" s="185">
        <v>315.75598000000002</v>
      </c>
      <c r="G827" s="181">
        <v>3181578133504</v>
      </c>
      <c r="H827" s="182">
        <v>0</v>
      </c>
      <c r="I827" s="183" t="s">
        <v>1670</v>
      </c>
      <c r="J827" s="184">
        <v>0.37531500000000001</v>
      </c>
      <c r="K827" s="185">
        <v>313.85191900000001</v>
      </c>
      <c r="L827" s="181">
        <v>4845066174464</v>
      </c>
      <c r="M827" s="182">
        <v>2</v>
      </c>
      <c r="N827" s="183" t="s">
        <v>276</v>
      </c>
      <c r="O827" s="184">
        <v>3.1999999999999999E-5</v>
      </c>
      <c r="P827" s="185">
        <v>2.5900000000000001E-4</v>
      </c>
      <c r="S827" s="175"/>
    </row>
    <row r="828" spans="1:19" x14ac:dyDescent="0.2">
      <c r="A828" s="172">
        <v>802</v>
      </c>
      <c r="B828" s="181">
        <v>17925748162560</v>
      </c>
      <c r="C828" s="182">
        <v>0</v>
      </c>
      <c r="D828" s="183" t="s">
        <v>1647</v>
      </c>
      <c r="E828" s="184">
        <v>0.375224</v>
      </c>
      <c r="F828" s="185">
        <v>313.43790999999999</v>
      </c>
      <c r="G828" s="181">
        <v>8013345243136</v>
      </c>
      <c r="H828" s="182">
        <v>0</v>
      </c>
      <c r="I828" s="183" t="s">
        <v>1671</v>
      </c>
      <c r="J828" s="184">
        <v>0.37314399999999998</v>
      </c>
      <c r="K828" s="185">
        <v>311.05520899999999</v>
      </c>
      <c r="L828" s="181">
        <v>5135772762112</v>
      </c>
      <c r="M828" s="182">
        <v>2</v>
      </c>
      <c r="N828" s="183" t="s">
        <v>245</v>
      </c>
      <c r="O828" s="184">
        <v>5.0000000000000004E-6</v>
      </c>
      <c r="P828" s="185">
        <v>4.5000000000000003E-5</v>
      </c>
      <c r="S828" s="175"/>
    </row>
    <row r="829" spans="1:19" x14ac:dyDescent="0.2">
      <c r="A829" s="172">
        <v>803</v>
      </c>
      <c r="B829" s="181">
        <v>25267071844352</v>
      </c>
      <c r="C829" s="182">
        <v>2</v>
      </c>
      <c r="D829" s="183" t="s">
        <v>246</v>
      </c>
      <c r="E829" s="184">
        <v>2.5999999999999998E-5</v>
      </c>
      <c r="F829" s="185">
        <v>2.13E-4</v>
      </c>
      <c r="G829" s="181">
        <v>25301186633728</v>
      </c>
      <c r="H829" s="182">
        <v>2</v>
      </c>
      <c r="I829" s="183" t="s">
        <v>253</v>
      </c>
      <c r="J829" s="184">
        <v>1.9000000000000001E-5</v>
      </c>
      <c r="K829" s="185">
        <v>1.5200000000000001E-4</v>
      </c>
      <c r="L829" s="181">
        <v>6246824878080</v>
      </c>
      <c r="M829" s="182">
        <v>2</v>
      </c>
      <c r="N829" s="183" t="s">
        <v>235</v>
      </c>
      <c r="O829" s="184">
        <v>9.0000000000000002E-6</v>
      </c>
      <c r="P829" s="185">
        <v>7.6000000000000004E-5</v>
      </c>
      <c r="S829" s="175"/>
    </row>
    <row r="830" spans="1:19" x14ac:dyDescent="0.2">
      <c r="A830" s="172">
        <v>804</v>
      </c>
      <c r="B830" s="181">
        <v>3329664212992</v>
      </c>
      <c r="C830" s="182">
        <v>1</v>
      </c>
      <c r="D830" s="183" t="s">
        <v>1648</v>
      </c>
      <c r="E830" s="184">
        <v>0.50205200000000005</v>
      </c>
      <c r="F830" s="185">
        <v>687.32552299999998</v>
      </c>
      <c r="G830" s="181">
        <v>79061016576</v>
      </c>
      <c r="H830" s="182">
        <v>0</v>
      </c>
      <c r="I830" s="183" t="s">
        <v>1673</v>
      </c>
      <c r="J830" s="184">
        <v>0.37544699999999998</v>
      </c>
      <c r="K830" s="185">
        <v>313.50299100000001</v>
      </c>
      <c r="L830" s="181">
        <v>2239783075840</v>
      </c>
      <c r="M830" s="182">
        <v>0</v>
      </c>
      <c r="N830" s="183" t="s">
        <v>1802</v>
      </c>
      <c r="O830" s="184">
        <v>0.37317</v>
      </c>
      <c r="P830" s="185">
        <v>310.43598700000001</v>
      </c>
      <c r="S830" s="175"/>
    </row>
    <row r="831" spans="1:19" x14ac:dyDescent="0.2">
      <c r="A831" s="172">
        <v>805</v>
      </c>
      <c r="B831" s="181">
        <v>7010306187264</v>
      </c>
      <c r="C831" s="182">
        <v>0</v>
      </c>
      <c r="D831" s="183" t="s">
        <v>1651</v>
      </c>
      <c r="E831" s="184">
        <v>0.37586999999999998</v>
      </c>
      <c r="F831" s="185">
        <v>313.61787600000002</v>
      </c>
      <c r="G831" s="181">
        <v>22992356737024</v>
      </c>
      <c r="H831" s="182">
        <v>2</v>
      </c>
      <c r="I831" s="183" t="s">
        <v>246</v>
      </c>
      <c r="J831" s="184">
        <v>6.9999999999999999E-6</v>
      </c>
      <c r="K831" s="185">
        <v>6.0999999999999999E-5</v>
      </c>
      <c r="L831" s="181">
        <v>1515506155520</v>
      </c>
      <c r="M831" s="182">
        <v>0</v>
      </c>
      <c r="N831" s="183" t="s">
        <v>1803</v>
      </c>
      <c r="O831" s="184">
        <v>0.37604700000000002</v>
      </c>
      <c r="P831" s="185">
        <v>314.25960600000002</v>
      </c>
      <c r="S831" s="175"/>
    </row>
    <row r="832" spans="1:19" x14ac:dyDescent="0.2">
      <c r="A832" s="172">
        <v>806</v>
      </c>
      <c r="B832" s="181">
        <v>28120175484928</v>
      </c>
      <c r="C832" s="182">
        <v>2</v>
      </c>
      <c r="D832" s="183" t="s">
        <v>253</v>
      </c>
      <c r="E832" s="184">
        <v>2.1999999999999999E-5</v>
      </c>
      <c r="F832" s="185">
        <v>1.83E-4</v>
      </c>
      <c r="G832" s="181">
        <v>10744448794624</v>
      </c>
      <c r="H832" s="182">
        <v>1</v>
      </c>
      <c r="I832" s="183" t="s">
        <v>1675</v>
      </c>
      <c r="J832" s="184">
        <v>0.498448</v>
      </c>
      <c r="K832" s="185">
        <v>680.13865899999996</v>
      </c>
      <c r="L832" s="181">
        <v>623265849344</v>
      </c>
      <c r="M832" s="182">
        <v>2</v>
      </c>
      <c r="N832" s="183" t="s">
        <v>239</v>
      </c>
      <c r="O832" s="184">
        <v>1.5E-5</v>
      </c>
      <c r="P832" s="185">
        <v>1.22E-4</v>
      </c>
      <c r="S832" s="175"/>
    </row>
    <row r="833" spans="1:19" x14ac:dyDescent="0.2">
      <c r="A833" s="172">
        <v>807</v>
      </c>
      <c r="B833" s="181">
        <v>21311279996928</v>
      </c>
      <c r="C833" s="182">
        <v>2</v>
      </c>
      <c r="D833" s="183" t="s">
        <v>272</v>
      </c>
      <c r="E833" s="184">
        <v>2.4000000000000001E-5</v>
      </c>
      <c r="F833" s="185">
        <v>1.9799999999999999E-4</v>
      </c>
      <c r="G833" s="181">
        <v>25067343273984</v>
      </c>
      <c r="H833" s="182">
        <v>1</v>
      </c>
      <c r="I833" s="183" t="s">
        <v>1678</v>
      </c>
      <c r="J833" s="184">
        <v>0.49862400000000001</v>
      </c>
      <c r="K833" s="185">
        <v>679.23188900000002</v>
      </c>
      <c r="L833" s="181">
        <v>6368655826944</v>
      </c>
      <c r="M833" s="182">
        <v>0</v>
      </c>
      <c r="N833" s="183" t="s">
        <v>1805</v>
      </c>
      <c r="O833" s="184">
        <v>0.37343700000000002</v>
      </c>
      <c r="P833" s="185">
        <v>311.43972600000001</v>
      </c>
      <c r="S833" s="175"/>
    </row>
    <row r="834" spans="1:19" x14ac:dyDescent="0.2">
      <c r="A834" s="172">
        <v>808</v>
      </c>
      <c r="B834" s="181">
        <v>21282214649856</v>
      </c>
      <c r="C834" s="182">
        <v>2</v>
      </c>
      <c r="D834" s="183" t="s">
        <v>253</v>
      </c>
      <c r="E834" s="184">
        <v>1.5E-5</v>
      </c>
      <c r="F834" s="185">
        <v>1.22E-4</v>
      </c>
      <c r="G834" s="181">
        <v>16820941668352</v>
      </c>
      <c r="H834" s="182">
        <v>1</v>
      </c>
      <c r="I834" s="183" t="s">
        <v>1679</v>
      </c>
      <c r="J834" s="184">
        <v>0.505498</v>
      </c>
      <c r="K834" s="185">
        <v>690.55248900000004</v>
      </c>
      <c r="L834" s="181">
        <v>4841919963136</v>
      </c>
      <c r="M834" s="182">
        <v>0</v>
      </c>
      <c r="N834" s="183" t="s">
        <v>1808</v>
      </c>
      <c r="O834" s="184">
        <v>0.37399199999999999</v>
      </c>
      <c r="P834" s="185">
        <v>311.80575499999998</v>
      </c>
      <c r="S834" s="175"/>
    </row>
    <row r="835" spans="1:19" x14ac:dyDescent="0.2">
      <c r="A835" s="172">
        <v>809</v>
      </c>
      <c r="B835" s="181">
        <v>24093451247616</v>
      </c>
      <c r="C835" s="182">
        <v>0</v>
      </c>
      <c r="D835" s="183" t="s">
        <v>1660</v>
      </c>
      <c r="E835" s="184">
        <v>0.37501600000000002</v>
      </c>
      <c r="F835" s="185">
        <v>312.79900600000002</v>
      </c>
      <c r="G835" s="181">
        <v>6035009175552</v>
      </c>
      <c r="H835" s="182">
        <v>0</v>
      </c>
      <c r="I835" s="183" t="s">
        <v>1681</v>
      </c>
      <c r="J835" s="184">
        <v>0.37485299999999999</v>
      </c>
      <c r="K835" s="185">
        <v>313.271029</v>
      </c>
      <c r="L835" s="181">
        <v>4543179358208</v>
      </c>
      <c r="M835" s="182">
        <v>1</v>
      </c>
      <c r="N835" s="183" t="s">
        <v>1810</v>
      </c>
      <c r="O835" s="184">
        <v>0.50600699999999998</v>
      </c>
      <c r="P835" s="185">
        <v>698.56492500000002</v>
      </c>
      <c r="S835" s="175"/>
    </row>
    <row r="836" spans="1:19" x14ac:dyDescent="0.2">
      <c r="A836" s="172">
        <v>810</v>
      </c>
      <c r="B836" s="181">
        <v>13416844025856</v>
      </c>
      <c r="C836" s="182">
        <v>2</v>
      </c>
      <c r="D836" s="183" t="s">
        <v>239</v>
      </c>
      <c r="E836" s="184">
        <v>1.5E-5</v>
      </c>
      <c r="F836" s="185">
        <v>1.22E-4</v>
      </c>
      <c r="G836" s="181">
        <v>12148149608448</v>
      </c>
      <c r="H836" s="182">
        <v>1</v>
      </c>
      <c r="I836" s="183" t="s">
        <v>1682</v>
      </c>
      <c r="J836" s="184">
        <v>0.50270999999999999</v>
      </c>
      <c r="K836" s="185">
        <v>695.62010099999998</v>
      </c>
      <c r="L836" s="181">
        <v>4360078827520</v>
      </c>
      <c r="M836" s="182">
        <v>1</v>
      </c>
      <c r="N836" s="183" t="s">
        <v>1812</v>
      </c>
      <c r="O836" s="184">
        <v>0.48696400000000001</v>
      </c>
      <c r="P836" s="185">
        <v>657.52015900000004</v>
      </c>
      <c r="S836" s="175"/>
    </row>
    <row r="837" spans="1:19" x14ac:dyDescent="0.2">
      <c r="A837" s="172">
        <v>811</v>
      </c>
      <c r="B837" s="181">
        <v>29082571522048</v>
      </c>
      <c r="C837" s="182">
        <v>2</v>
      </c>
      <c r="D837" s="183" t="s">
        <v>253</v>
      </c>
      <c r="E837" s="184">
        <v>6.9999999999999999E-6</v>
      </c>
      <c r="F837" s="185">
        <v>6.0999999999999999E-5</v>
      </c>
      <c r="G837" s="181">
        <v>18214698491904</v>
      </c>
      <c r="H837" s="182">
        <v>2</v>
      </c>
      <c r="I837" s="183" t="s">
        <v>253</v>
      </c>
      <c r="J837" s="184">
        <v>1.1E-5</v>
      </c>
      <c r="K837" s="185">
        <v>9.1000000000000003E-5</v>
      </c>
      <c r="L837" s="181">
        <v>6398784987136</v>
      </c>
      <c r="M837" s="182">
        <v>2</v>
      </c>
      <c r="N837" s="183" t="s">
        <v>224</v>
      </c>
      <c r="O837" s="184">
        <v>0</v>
      </c>
      <c r="P837" s="185">
        <v>0</v>
      </c>
      <c r="S837" s="175"/>
    </row>
    <row r="838" spans="1:19" x14ac:dyDescent="0.2">
      <c r="A838" s="172">
        <v>812</v>
      </c>
      <c r="B838" s="181">
        <v>4923558035456</v>
      </c>
      <c r="C838" s="182">
        <v>2</v>
      </c>
      <c r="D838" s="183" t="s">
        <v>227</v>
      </c>
      <c r="E838" s="184">
        <v>5.0000000000000004E-6</v>
      </c>
      <c r="F838" s="185">
        <v>4.5000000000000003E-5</v>
      </c>
      <c r="G838" s="181">
        <v>19368945876992</v>
      </c>
      <c r="H838" s="182">
        <v>0</v>
      </c>
      <c r="I838" s="183" t="s">
        <v>1683</v>
      </c>
      <c r="J838" s="184">
        <v>0.37377899999999997</v>
      </c>
      <c r="K838" s="185">
        <v>311.282533</v>
      </c>
      <c r="L838" s="181">
        <v>5303125729280</v>
      </c>
      <c r="M838" s="182">
        <v>1</v>
      </c>
      <c r="N838" s="183" t="s">
        <v>1814</v>
      </c>
      <c r="O838" s="184">
        <v>0.51493999999999995</v>
      </c>
      <c r="P838" s="185">
        <v>712.79513599999996</v>
      </c>
      <c r="S838" s="175"/>
    </row>
    <row r="839" spans="1:19" x14ac:dyDescent="0.2">
      <c r="A839" s="172">
        <v>813</v>
      </c>
      <c r="B839" s="181">
        <v>20450134548480</v>
      </c>
      <c r="C839" s="182">
        <v>1</v>
      </c>
      <c r="D839" s="183" t="s">
        <v>1664</v>
      </c>
      <c r="E839" s="184">
        <v>0.49689299999999997</v>
      </c>
      <c r="F839" s="185">
        <v>677.21462099999997</v>
      </c>
      <c r="G839" s="181">
        <v>679069376512</v>
      </c>
      <c r="H839" s="182">
        <v>2</v>
      </c>
      <c r="I839" s="183" t="s">
        <v>244</v>
      </c>
      <c r="J839" s="184">
        <v>3.1999999999999999E-5</v>
      </c>
      <c r="K839" s="185">
        <v>2.5900000000000001E-4</v>
      </c>
      <c r="L839" s="181">
        <v>1781970632704</v>
      </c>
      <c r="M839" s="182">
        <v>2</v>
      </c>
      <c r="N839" s="183" t="s">
        <v>263</v>
      </c>
      <c r="O839" s="184">
        <v>1.9000000000000001E-5</v>
      </c>
      <c r="P839" s="185">
        <v>1.5200000000000001E-4</v>
      </c>
      <c r="S839" s="175"/>
    </row>
    <row r="840" spans="1:19" x14ac:dyDescent="0.2">
      <c r="A840" s="172">
        <v>814</v>
      </c>
      <c r="B840" s="181">
        <v>20358689193984</v>
      </c>
      <c r="C840" s="182">
        <v>0</v>
      </c>
      <c r="D840" s="183" t="s">
        <v>1665</v>
      </c>
      <c r="E840" s="184">
        <v>0.37356699999999998</v>
      </c>
      <c r="F840" s="185">
        <v>311.53880099999998</v>
      </c>
      <c r="G840" s="181">
        <v>23378666274816</v>
      </c>
      <c r="H840" s="182">
        <v>0</v>
      </c>
      <c r="I840" s="183" t="s">
        <v>1687</v>
      </c>
      <c r="J840" s="184">
        <v>0.37412800000000002</v>
      </c>
      <c r="K840" s="185">
        <v>312.36908799999998</v>
      </c>
      <c r="L840" s="181">
        <v>4845079265280</v>
      </c>
      <c r="M840" s="182">
        <v>0</v>
      </c>
      <c r="N840" s="183" t="s">
        <v>1816</v>
      </c>
      <c r="O840" s="184">
        <v>0.37134800000000001</v>
      </c>
      <c r="P840" s="185">
        <v>309.09940899999998</v>
      </c>
      <c r="S840" s="175"/>
    </row>
    <row r="841" spans="1:19" x14ac:dyDescent="0.2">
      <c r="A841" s="172">
        <v>815</v>
      </c>
      <c r="B841" s="181">
        <v>17584946561024</v>
      </c>
      <c r="C841" s="182">
        <v>1</v>
      </c>
      <c r="D841" s="183" t="s">
        <v>1666</v>
      </c>
      <c r="E841" s="184">
        <v>0.49268299999999998</v>
      </c>
      <c r="F841" s="185">
        <v>665.90545699999996</v>
      </c>
      <c r="G841" s="181">
        <v>19042227535872</v>
      </c>
      <c r="H841" s="182">
        <v>1</v>
      </c>
      <c r="I841" s="183" t="s">
        <v>1689</v>
      </c>
      <c r="J841" s="184">
        <v>0.49251</v>
      </c>
      <c r="K841" s="185">
        <v>663.27007400000002</v>
      </c>
      <c r="L841" s="181">
        <v>1294274838528</v>
      </c>
      <c r="M841" s="182">
        <v>0</v>
      </c>
      <c r="N841" s="183" t="s">
        <v>1818</v>
      </c>
      <c r="O841" s="184">
        <v>0.37316100000000002</v>
      </c>
      <c r="P841" s="185">
        <v>311.02624100000003</v>
      </c>
      <c r="S841" s="175"/>
    </row>
    <row r="842" spans="1:19" x14ac:dyDescent="0.2">
      <c r="A842" s="172">
        <v>816</v>
      </c>
      <c r="B842" s="181">
        <v>22737518256128</v>
      </c>
      <c r="C842" s="182">
        <v>0</v>
      </c>
      <c r="D842" s="183" t="s">
        <v>1669</v>
      </c>
      <c r="E842" s="184">
        <v>0.373442</v>
      </c>
      <c r="F842" s="185">
        <v>310.87119200000001</v>
      </c>
      <c r="G842" s="181">
        <v>24395343364096</v>
      </c>
      <c r="H842" s="182">
        <v>0</v>
      </c>
      <c r="I842" s="183" t="s">
        <v>1690</v>
      </c>
      <c r="J842" s="184">
        <v>0.37418699999999999</v>
      </c>
      <c r="K842" s="185">
        <v>311.83049599999998</v>
      </c>
      <c r="L842" s="181">
        <v>4749912342528</v>
      </c>
      <c r="M842" s="182">
        <v>1</v>
      </c>
      <c r="N842" s="183" t="s">
        <v>1825</v>
      </c>
      <c r="O842" s="184">
        <v>0.50192099999999995</v>
      </c>
      <c r="P842" s="185">
        <v>685.26157999999998</v>
      </c>
      <c r="S842" s="175"/>
    </row>
    <row r="843" spans="1:19" x14ac:dyDescent="0.2">
      <c r="A843" s="172">
        <v>817</v>
      </c>
      <c r="B843" s="181">
        <v>24592948748288</v>
      </c>
      <c r="C843" s="182">
        <v>2</v>
      </c>
      <c r="D843" s="183" t="s">
        <v>227</v>
      </c>
      <c r="E843" s="184">
        <v>2.4000000000000001E-5</v>
      </c>
      <c r="F843" s="185">
        <v>1.9799999999999999E-4</v>
      </c>
      <c r="G843" s="181">
        <v>4846930419712</v>
      </c>
      <c r="H843" s="182">
        <v>2</v>
      </c>
      <c r="I843" s="183" t="s">
        <v>179</v>
      </c>
      <c r="J843" s="184">
        <v>2.5999999999999998E-5</v>
      </c>
      <c r="K843" s="185">
        <v>2.13E-4</v>
      </c>
      <c r="L843" s="181">
        <v>6450351898624</v>
      </c>
      <c r="M843" s="182">
        <v>2</v>
      </c>
      <c r="N843" s="183" t="s">
        <v>241</v>
      </c>
      <c r="O843" s="184">
        <v>0</v>
      </c>
      <c r="P843" s="185">
        <v>0</v>
      </c>
      <c r="S843" s="175"/>
    </row>
    <row r="844" spans="1:19" x14ac:dyDescent="0.2">
      <c r="A844" s="172">
        <v>818</v>
      </c>
      <c r="B844" s="181">
        <v>20362812170240</v>
      </c>
      <c r="C844" s="182">
        <v>1</v>
      </c>
      <c r="D844" s="183" t="s">
        <v>1676</v>
      </c>
      <c r="E844" s="184">
        <v>0.49081599999999997</v>
      </c>
      <c r="F844" s="185">
        <v>660.27647000000002</v>
      </c>
      <c r="G844" s="181">
        <v>18003030835200</v>
      </c>
      <c r="H844" s="182">
        <v>0</v>
      </c>
      <c r="I844" s="183" t="s">
        <v>1691</v>
      </c>
      <c r="J844" s="184">
        <v>0.37151600000000001</v>
      </c>
      <c r="K844" s="185">
        <v>308.85924699999998</v>
      </c>
      <c r="L844" s="181">
        <v>6614357344256</v>
      </c>
      <c r="M844" s="182">
        <v>1</v>
      </c>
      <c r="N844" s="183" t="s">
        <v>1828</v>
      </c>
      <c r="O844" s="184">
        <v>0.492452</v>
      </c>
      <c r="P844" s="185">
        <v>667.13165800000002</v>
      </c>
      <c r="S844" s="175"/>
    </row>
    <row r="845" spans="1:19" x14ac:dyDescent="0.2">
      <c r="A845" s="172">
        <v>819</v>
      </c>
      <c r="B845" s="181">
        <v>14121529376768</v>
      </c>
      <c r="C845" s="182">
        <v>2</v>
      </c>
      <c r="D845" s="183" t="s">
        <v>227</v>
      </c>
      <c r="E845" s="184">
        <v>9.0000000000000002E-6</v>
      </c>
      <c r="F845" s="185">
        <v>7.6000000000000004E-5</v>
      </c>
      <c r="G845" s="181">
        <v>25519025799168</v>
      </c>
      <c r="H845" s="182">
        <v>0</v>
      </c>
      <c r="I845" s="183" t="s">
        <v>1699</v>
      </c>
      <c r="J845" s="184">
        <v>0.37473099999999998</v>
      </c>
      <c r="K845" s="185">
        <v>311.98665</v>
      </c>
      <c r="L845" s="181">
        <v>3823523028992</v>
      </c>
      <c r="M845" s="182">
        <v>1</v>
      </c>
      <c r="N845" s="183" t="s">
        <v>1831</v>
      </c>
      <c r="O845" s="184">
        <v>0.49186099999999999</v>
      </c>
      <c r="P845" s="185">
        <v>663.93010400000003</v>
      </c>
      <c r="S845" s="175"/>
    </row>
    <row r="846" spans="1:19" x14ac:dyDescent="0.2">
      <c r="A846" s="172">
        <v>820</v>
      </c>
      <c r="B846" s="181">
        <v>27778638831616</v>
      </c>
      <c r="C846" s="182">
        <v>2</v>
      </c>
      <c r="D846" s="183" t="s">
        <v>179</v>
      </c>
      <c r="E846" s="184">
        <v>0</v>
      </c>
      <c r="F846" s="185">
        <v>0</v>
      </c>
      <c r="G846" s="181">
        <v>10724093509632</v>
      </c>
      <c r="H846" s="182">
        <v>2</v>
      </c>
      <c r="I846" s="183" t="s">
        <v>253</v>
      </c>
      <c r="J846" s="184">
        <v>1.9000000000000001E-5</v>
      </c>
      <c r="K846" s="185">
        <v>1.5200000000000001E-4</v>
      </c>
      <c r="L846" s="181">
        <v>3057047527424</v>
      </c>
      <c r="M846" s="182">
        <v>2</v>
      </c>
      <c r="N846" s="183" t="s">
        <v>241</v>
      </c>
      <c r="O846" s="184">
        <v>3.0000000000000001E-6</v>
      </c>
      <c r="P846" s="185">
        <v>3.0000000000000001E-5</v>
      </c>
      <c r="S846" s="175"/>
    </row>
    <row r="847" spans="1:19" x14ac:dyDescent="0.2">
      <c r="A847" s="172">
        <v>821</v>
      </c>
      <c r="B847" s="181">
        <v>25133407772672</v>
      </c>
      <c r="C847" s="182">
        <v>2</v>
      </c>
      <c r="D847" s="183" t="s">
        <v>244</v>
      </c>
      <c r="E847" s="184">
        <v>5.0000000000000004E-6</v>
      </c>
      <c r="F847" s="185">
        <v>4.5000000000000003E-5</v>
      </c>
      <c r="G847" s="181">
        <v>4284158836736</v>
      </c>
      <c r="H847" s="182">
        <v>0</v>
      </c>
      <c r="I847" s="183" t="s">
        <v>1702</v>
      </c>
      <c r="J847" s="184">
        <v>0.37267099999999997</v>
      </c>
      <c r="K847" s="185">
        <v>310.51596999999998</v>
      </c>
      <c r="L847" s="181">
        <v>5006313308160</v>
      </c>
      <c r="M847" s="182">
        <v>1</v>
      </c>
      <c r="N847" s="183" t="s">
        <v>1833</v>
      </c>
      <c r="O847" s="184">
        <v>0.498755</v>
      </c>
      <c r="P847" s="185">
        <v>679.13159199999996</v>
      </c>
      <c r="S847" s="175"/>
    </row>
    <row r="848" spans="1:19" x14ac:dyDescent="0.2">
      <c r="A848" s="172">
        <v>822</v>
      </c>
      <c r="B848" s="181">
        <v>19348427915264</v>
      </c>
      <c r="C848" s="182">
        <v>1</v>
      </c>
      <c r="D848" s="183" t="s">
        <v>1684</v>
      </c>
      <c r="E848" s="184">
        <v>0.50214599999999998</v>
      </c>
      <c r="F848" s="185">
        <v>690.40772100000004</v>
      </c>
      <c r="G848" s="181">
        <v>25655305191424</v>
      </c>
      <c r="H848" s="182">
        <v>0</v>
      </c>
      <c r="I848" s="183" t="s">
        <v>1703</v>
      </c>
      <c r="J848" s="184">
        <v>0.37278899999999998</v>
      </c>
      <c r="K848" s="185">
        <v>310.639657</v>
      </c>
      <c r="L848" s="181">
        <v>5470244929536</v>
      </c>
      <c r="M848" s="182">
        <v>2</v>
      </c>
      <c r="N848" s="183" t="s">
        <v>225</v>
      </c>
      <c r="O848" s="184">
        <v>3.4E-5</v>
      </c>
      <c r="P848" s="185">
        <v>2.7399999999999999E-4</v>
      </c>
      <c r="S848" s="175"/>
    </row>
    <row r="849" spans="1:19" x14ac:dyDescent="0.2">
      <c r="A849" s="172">
        <v>823</v>
      </c>
      <c r="B849" s="181">
        <v>9214008107008</v>
      </c>
      <c r="C849" s="182">
        <v>0</v>
      </c>
      <c r="D849" s="183" t="s">
        <v>1685</v>
      </c>
      <c r="E849" s="184">
        <v>0.37534099999999998</v>
      </c>
      <c r="F849" s="185">
        <v>313.65446800000001</v>
      </c>
      <c r="G849" s="181">
        <v>15829828255744</v>
      </c>
      <c r="H849" s="182">
        <v>0</v>
      </c>
      <c r="I849" s="183" t="s">
        <v>1706</v>
      </c>
      <c r="J849" s="184">
        <v>0.37342700000000001</v>
      </c>
      <c r="K849" s="185">
        <v>310.86841099999998</v>
      </c>
      <c r="L849" s="181">
        <v>1063207583744</v>
      </c>
      <c r="M849" s="182">
        <v>0</v>
      </c>
      <c r="N849" s="183" t="s">
        <v>1838</v>
      </c>
      <c r="O849" s="184">
        <v>0.373728</v>
      </c>
      <c r="P849" s="185">
        <v>311.760536</v>
      </c>
      <c r="S849" s="175"/>
    </row>
    <row r="850" spans="1:19" x14ac:dyDescent="0.2">
      <c r="A850" s="172">
        <v>824</v>
      </c>
      <c r="B850" s="181">
        <v>12687423283200</v>
      </c>
      <c r="C850" s="182">
        <v>0</v>
      </c>
      <c r="D850" s="183" t="s">
        <v>1686</v>
      </c>
      <c r="E850" s="184">
        <v>0.37293100000000001</v>
      </c>
      <c r="F850" s="185">
        <v>310.43630300000001</v>
      </c>
      <c r="G850" s="181">
        <v>6752801415168</v>
      </c>
      <c r="H850" s="182">
        <v>1</v>
      </c>
      <c r="I850" s="183" t="s">
        <v>1708</v>
      </c>
      <c r="J850" s="184">
        <v>0.50705999999999996</v>
      </c>
      <c r="K850" s="185">
        <v>694.19654500000001</v>
      </c>
      <c r="L850" s="181">
        <v>5219636019200</v>
      </c>
      <c r="M850" s="182">
        <v>2</v>
      </c>
      <c r="N850" s="183" t="s">
        <v>272</v>
      </c>
      <c r="O850" s="184">
        <v>1.7E-5</v>
      </c>
      <c r="P850" s="185">
        <v>1.37E-4</v>
      </c>
      <c r="S850" s="175"/>
    </row>
    <row r="851" spans="1:19" x14ac:dyDescent="0.2">
      <c r="A851" s="172">
        <v>825</v>
      </c>
      <c r="B851" s="181">
        <v>26606363811840</v>
      </c>
      <c r="C851" s="182">
        <v>0</v>
      </c>
      <c r="D851" s="183" t="s">
        <v>1688</v>
      </c>
      <c r="E851" s="184">
        <v>0.37325399999999997</v>
      </c>
      <c r="F851" s="185">
        <v>310.44077199999998</v>
      </c>
      <c r="G851" s="181">
        <v>29761247830016</v>
      </c>
      <c r="H851" s="182">
        <v>0</v>
      </c>
      <c r="I851" s="183" t="s">
        <v>1711</v>
      </c>
      <c r="J851" s="184">
        <v>0.37117899999999998</v>
      </c>
      <c r="K851" s="185">
        <v>308.37342799999999</v>
      </c>
      <c r="L851" s="181">
        <v>2109018603520</v>
      </c>
      <c r="M851" s="182">
        <v>0</v>
      </c>
      <c r="N851" s="183" t="s">
        <v>1841</v>
      </c>
      <c r="O851" s="184">
        <v>0.37334600000000001</v>
      </c>
      <c r="P851" s="185">
        <v>311.30779100000001</v>
      </c>
      <c r="S851" s="175"/>
    </row>
    <row r="852" spans="1:19" x14ac:dyDescent="0.2">
      <c r="A852" s="172">
        <v>826</v>
      </c>
      <c r="B852" s="181">
        <v>20975804112896</v>
      </c>
      <c r="C852" s="182">
        <v>0</v>
      </c>
      <c r="D852" s="183" t="s">
        <v>1692</v>
      </c>
      <c r="E852" s="184">
        <v>0.37180999999999997</v>
      </c>
      <c r="F852" s="185">
        <v>309.32853499999999</v>
      </c>
      <c r="G852" s="181">
        <v>502530916352</v>
      </c>
      <c r="H852" s="182">
        <v>1</v>
      </c>
      <c r="I852" s="183" t="s">
        <v>1712</v>
      </c>
      <c r="J852" s="184">
        <v>0.495724</v>
      </c>
      <c r="K852" s="185">
        <v>673.52664600000003</v>
      </c>
      <c r="L852" s="181">
        <v>663760945152</v>
      </c>
      <c r="M852" s="182">
        <v>0</v>
      </c>
      <c r="N852" s="183" t="s">
        <v>1844</v>
      </c>
      <c r="O852" s="184">
        <v>0.37366300000000002</v>
      </c>
      <c r="P852" s="185">
        <v>311.41234300000002</v>
      </c>
      <c r="S852" s="175"/>
    </row>
    <row r="853" spans="1:19" x14ac:dyDescent="0.2">
      <c r="A853" s="172">
        <v>827</v>
      </c>
      <c r="B853" s="181">
        <v>14258957713408</v>
      </c>
      <c r="C853" s="182">
        <v>1</v>
      </c>
      <c r="D853" s="183" t="s">
        <v>1693</v>
      </c>
      <c r="E853" s="184">
        <v>0.489338</v>
      </c>
      <c r="F853" s="185">
        <v>663.90671599999996</v>
      </c>
      <c r="G853" s="181">
        <v>2087727464448</v>
      </c>
      <c r="H853" s="182">
        <v>2</v>
      </c>
      <c r="I853" s="183" t="s">
        <v>235</v>
      </c>
      <c r="J853" s="184">
        <v>4.0000000000000003E-5</v>
      </c>
      <c r="K853" s="185">
        <v>3.2000000000000003E-4</v>
      </c>
      <c r="L853" s="181">
        <v>6625216946176</v>
      </c>
      <c r="M853" s="182">
        <v>2</v>
      </c>
      <c r="N853" s="183" t="s">
        <v>227</v>
      </c>
      <c r="O853" s="184">
        <v>3.6000000000000001E-5</v>
      </c>
      <c r="P853" s="185">
        <v>2.8899999999999998E-4</v>
      </c>
      <c r="S853" s="175"/>
    </row>
    <row r="854" spans="1:19" x14ac:dyDescent="0.2">
      <c r="A854" s="172">
        <v>828</v>
      </c>
      <c r="B854" s="181">
        <v>28398328922112</v>
      </c>
      <c r="C854" s="182">
        <v>0</v>
      </c>
      <c r="D854" s="183" t="s">
        <v>1694</v>
      </c>
      <c r="E854" s="184">
        <v>0.37479899999999999</v>
      </c>
      <c r="F854" s="185">
        <v>313.19560000000001</v>
      </c>
      <c r="G854" s="181">
        <v>11055786582016</v>
      </c>
      <c r="H854" s="182">
        <v>2</v>
      </c>
      <c r="I854" s="183" t="s">
        <v>239</v>
      </c>
      <c r="J854" s="184">
        <v>2.1999999999999999E-5</v>
      </c>
      <c r="K854" s="185">
        <v>1.83E-4</v>
      </c>
      <c r="L854" s="181">
        <v>1920001818624</v>
      </c>
      <c r="M854" s="182">
        <v>2</v>
      </c>
      <c r="N854" s="183" t="s">
        <v>179</v>
      </c>
      <c r="O854" s="184">
        <v>3.8000000000000002E-5</v>
      </c>
      <c r="P854" s="185">
        <v>3.0499999999999999E-4</v>
      </c>
      <c r="S854" s="175"/>
    </row>
    <row r="855" spans="1:19" x14ac:dyDescent="0.2">
      <c r="A855" s="172">
        <v>829</v>
      </c>
      <c r="B855" s="181">
        <v>26336004259840</v>
      </c>
      <c r="C855" s="182">
        <v>1</v>
      </c>
      <c r="D855" s="183" t="s">
        <v>1695</v>
      </c>
      <c r="E855" s="184">
        <v>0.49138300000000001</v>
      </c>
      <c r="F855" s="185">
        <v>663.97640999999999</v>
      </c>
      <c r="G855" s="181">
        <v>2210709176320</v>
      </c>
      <c r="H855" s="182">
        <v>2</v>
      </c>
      <c r="I855" s="183" t="s">
        <v>253</v>
      </c>
      <c r="J855" s="184">
        <v>4.8999999999999998E-5</v>
      </c>
      <c r="K855" s="185">
        <v>3.9599999999999998E-4</v>
      </c>
      <c r="L855" s="181">
        <v>1377210171392</v>
      </c>
      <c r="M855" s="182">
        <v>2</v>
      </c>
      <c r="N855" s="183" t="s">
        <v>179</v>
      </c>
      <c r="O855" s="184">
        <v>6.9999999999999999E-6</v>
      </c>
      <c r="P855" s="185">
        <v>6.0999999999999999E-5</v>
      </c>
      <c r="S855" s="175"/>
    </row>
    <row r="856" spans="1:19" x14ac:dyDescent="0.2">
      <c r="A856" s="172">
        <v>830</v>
      </c>
      <c r="B856" s="181">
        <v>21251349872640</v>
      </c>
      <c r="C856" s="182">
        <v>0</v>
      </c>
      <c r="D856" s="183" t="s">
        <v>1697</v>
      </c>
      <c r="E856" s="184">
        <v>0.37534899999999999</v>
      </c>
      <c r="F856" s="185">
        <v>313.22714400000001</v>
      </c>
      <c r="G856" s="181">
        <v>16843105533952</v>
      </c>
      <c r="H856" s="182">
        <v>0</v>
      </c>
      <c r="I856" s="183" t="s">
        <v>1729</v>
      </c>
      <c r="J856" s="184">
        <v>0.37407499999999999</v>
      </c>
      <c r="K856" s="185">
        <v>311.735051</v>
      </c>
      <c r="L856" s="181">
        <v>4045704044544</v>
      </c>
      <c r="M856" s="182">
        <v>1</v>
      </c>
      <c r="N856" s="183" t="s">
        <v>1850</v>
      </c>
      <c r="O856" s="184">
        <v>0.50173999999999996</v>
      </c>
      <c r="P856" s="185">
        <v>684.18393600000002</v>
      </c>
      <c r="S856" s="175"/>
    </row>
    <row r="857" spans="1:19" x14ac:dyDescent="0.2">
      <c r="A857" s="172">
        <v>831</v>
      </c>
      <c r="B857" s="181">
        <v>10454111526912</v>
      </c>
      <c r="C857" s="182">
        <v>0</v>
      </c>
      <c r="D857" s="183" t="s">
        <v>1700</v>
      </c>
      <c r="E857" s="184">
        <v>0.37021799999999999</v>
      </c>
      <c r="F857" s="185">
        <v>307.23429499999997</v>
      </c>
      <c r="G857" s="181">
        <v>24445745700864</v>
      </c>
      <c r="H857" s="182">
        <v>0</v>
      </c>
      <c r="I857" s="183" t="s">
        <v>1733</v>
      </c>
      <c r="J857" s="184">
        <v>0.377139</v>
      </c>
      <c r="K857" s="185">
        <v>315.50297799999998</v>
      </c>
      <c r="L857" s="181">
        <v>4821988917248</v>
      </c>
      <c r="M857" s="182">
        <v>2</v>
      </c>
      <c r="N857" s="183" t="s">
        <v>225</v>
      </c>
      <c r="O857" s="184">
        <v>1.5E-5</v>
      </c>
      <c r="P857" s="185">
        <v>1.22E-4</v>
      </c>
      <c r="S857" s="175"/>
    </row>
    <row r="858" spans="1:19" x14ac:dyDescent="0.2">
      <c r="A858" s="172">
        <v>832</v>
      </c>
      <c r="B858" s="181">
        <v>11653757050880</v>
      </c>
      <c r="C858" s="182">
        <v>1</v>
      </c>
      <c r="D858" s="183" t="s">
        <v>1707</v>
      </c>
      <c r="E858" s="184">
        <v>0.50961299999999998</v>
      </c>
      <c r="F858" s="185">
        <v>701.30054299999995</v>
      </c>
      <c r="G858" s="181">
        <v>1152853909504</v>
      </c>
      <c r="H858" s="182">
        <v>0</v>
      </c>
      <c r="I858" s="183" t="s">
        <v>1734</v>
      </c>
      <c r="J858" s="184">
        <v>0.37378</v>
      </c>
      <c r="K858" s="185">
        <v>311.79416600000002</v>
      </c>
      <c r="L858" s="181">
        <v>2348968075264</v>
      </c>
      <c r="M858" s="182">
        <v>2</v>
      </c>
      <c r="N858" s="183" t="s">
        <v>224</v>
      </c>
      <c r="O858" s="184">
        <v>3.0000000000000001E-6</v>
      </c>
      <c r="P858" s="185">
        <v>3.0000000000000001E-5</v>
      </c>
      <c r="S858" s="175"/>
    </row>
    <row r="859" spans="1:19" x14ac:dyDescent="0.2">
      <c r="A859" s="172">
        <v>833</v>
      </c>
      <c r="B859" s="181">
        <v>17103892062208</v>
      </c>
      <c r="C859" s="182">
        <v>0</v>
      </c>
      <c r="D859" s="183" t="s">
        <v>1713</v>
      </c>
      <c r="E859" s="184">
        <v>0.37595499999999998</v>
      </c>
      <c r="F859" s="185">
        <v>314.36971699999998</v>
      </c>
      <c r="G859" s="181">
        <v>7825287438336</v>
      </c>
      <c r="H859" s="182">
        <v>0</v>
      </c>
      <c r="I859" s="183" t="s">
        <v>1737</v>
      </c>
      <c r="J859" s="184">
        <v>0.37219999999999998</v>
      </c>
      <c r="K859" s="185">
        <v>309.396726</v>
      </c>
      <c r="L859" s="181">
        <v>5732249231360</v>
      </c>
      <c r="M859" s="182">
        <v>0</v>
      </c>
      <c r="N859" s="183" t="s">
        <v>1861</v>
      </c>
      <c r="O859" s="184">
        <v>0.37494499999999997</v>
      </c>
      <c r="P859" s="185">
        <v>313.09243500000002</v>
      </c>
      <c r="S859" s="175"/>
    </row>
    <row r="860" spans="1:19" x14ac:dyDescent="0.2">
      <c r="A860" s="172">
        <v>834</v>
      </c>
      <c r="B860" s="181">
        <v>25413557821440</v>
      </c>
      <c r="C860" s="182">
        <v>0</v>
      </c>
      <c r="D860" s="183" t="s">
        <v>1718</v>
      </c>
      <c r="E860" s="184">
        <v>0.37054300000000001</v>
      </c>
      <c r="F860" s="185">
        <v>308.10701799999998</v>
      </c>
      <c r="G860" s="181">
        <v>9927994540032</v>
      </c>
      <c r="H860" s="182">
        <v>2</v>
      </c>
      <c r="I860" s="183" t="s">
        <v>241</v>
      </c>
      <c r="J860" s="184">
        <v>1.1E-5</v>
      </c>
      <c r="K860" s="185">
        <v>9.1000000000000003E-5</v>
      </c>
      <c r="L860" s="181">
        <v>2055412244480</v>
      </c>
      <c r="M860" s="182">
        <v>1</v>
      </c>
      <c r="N860" s="183" t="s">
        <v>1862</v>
      </c>
      <c r="O860" s="184">
        <v>0.50368900000000005</v>
      </c>
      <c r="P860" s="185">
        <v>695.05670799999996</v>
      </c>
      <c r="S860" s="175"/>
    </row>
    <row r="861" spans="1:19" x14ac:dyDescent="0.2">
      <c r="A861" s="172">
        <v>835</v>
      </c>
      <c r="B861" s="181">
        <v>8313200238592</v>
      </c>
      <c r="C861" s="182">
        <v>2</v>
      </c>
      <c r="D861" s="183" t="s">
        <v>244</v>
      </c>
      <c r="E861" s="184">
        <v>2.0999999999999999E-5</v>
      </c>
      <c r="F861" s="185">
        <v>1.6699999999999999E-4</v>
      </c>
      <c r="G861" s="181">
        <v>24012060098560</v>
      </c>
      <c r="H861" s="182">
        <v>0</v>
      </c>
      <c r="I861" s="183" t="s">
        <v>1738</v>
      </c>
      <c r="J861" s="184">
        <v>0.37403599999999998</v>
      </c>
      <c r="K861" s="185">
        <v>311.90218399999998</v>
      </c>
      <c r="L861" s="181">
        <v>425062817792</v>
      </c>
      <c r="M861" s="182">
        <v>0</v>
      </c>
      <c r="N861" s="183" t="s">
        <v>1863</v>
      </c>
      <c r="O861" s="184">
        <v>0.374193</v>
      </c>
      <c r="P861" s="185">
        <v>312.16517800000003</v>
      </c>
      <c r="S861" s="175"/>
    </row>
    <row r="862" spans="1:19" x14ac:dyDescent="0.2">
      <c r="A862" s="172">
        <v>836</v>
      </c>
      <c r="B862" s="181">
        <v>11737537732608</v>
      </c>
      <c r="C862" s="182">
        <v>0</v>
      </c>
      <c r="D862" s="183" t="s">
        <v>1721</v>
      </c>
      <c r="E862" s="184">
        <v>0.37484000000000001</v>
      </c>
      <c r="F862" s="185">
        <v>312.99910799999998</v>
      </c>
      <c r="G862" s="181">
        <v>20584846745600</v>
      </c>
      <c r="H862" s="182">
        <v>2</v>
      </c>
      <c r="I862" s="183" t="s">
        <v>179</v>
      </c>
      <c r="J862" s="184">
        <v>1.5E-5</v>
      </c>
      <c r="K862" s="185">
        <v>1.22E-4</v>
      </c>
      <c r="L862" s="181">
        <v>1341739409408</v>
      </c>
      <c r="M862" s="182">
        <v>2</v>
      </c>
      <c r="N862" s="183" t="s">
        <v>241</v>
      </c>
      <c r="O862" s="184">
        <v>1.9000000000000001E-5</v>
      </c>
      <c r="P862" s="185">
        <v>1.5200000000000001E-4</v>
      </c>
      <c r="S862" s="175"/>
    </row>
    <row r="863" spans="1:19" x14ac:dyDescent="0.2">
      <c r="A863" s="172">
        <v>837</v>
      </c>
      <c r="B863" s="181">
        <v>17312697843712</v>
      </c>
      <c r="C863" s="182">
        <v>2</v>
      </c>
      <c r="D863" s="183" t="s">
        <v>233</v>
      </c>
      <c r="E863" s="184">
        <v>2.0999999999999999E-5</v>
      </c>
      <c r="F863" s="185">
        <v>1.6699999999999999E-4</v>
      </c>
      <c r="G863" s="181">
        <v>24312992694272</v>
      </c>
      <c r="H863" s="182">
        <v>0</v>
      </c>
      <c r="I863" s="183" t="s">
        <v>1741</v>
      </c>
      <c r="J863" s="184">
        <v>0.37213299999999999</v>
      </c>
      <c r="K863" s="185">
        <v>309.38863099999998</v>
      </c>
      <c r="L863" s="181">
        <v>4105778921472</v>
      </c>
      <c r="M863" s="182">
        <v>2</v>
      </c>
      <c r="N863" s="183" t="s">
        <v>276</v>
      </c>
      <c r="O863" s="184">
        <v>5.0000000000000004E-6</v>
      </c>
      <c r="P863" s="185">
        <v>4.5000000000000003E-5</v>
      </c>
      <c r="S863" s="175"/>
    </row>
    <row r="864" spans="1:19" x14ac:dyDescent="0.2">
      <c r="A864" s="172">
        <v>838</v>
      </c>
      <c r="B864" s="181">
        <v>19331288563712</v>
      </c>
      <c r="C864" s="182">
        <v>2</v>
      </c>
      <c r="D864" s="183" t="s">
        <v>227</v>
      </c>
      <c r="E864" s="184">
        <v>5.0000000000000004E-6</v>
      </c>
      <c r="F864" s="185">
        <v>4.5000000000000003E-5</v>
      </c>
      <c r="G864" s="181">
        <v>9365707907072</v>
      </c>
      <c r="H864" s="182">
        <v>2</v>
      </c>
      <c r="I864" s="183" t="s">
        <v>244</v>
      </c>
      <c r="J864" s="184">
        <v>2.8E-5</v>
      </c>
      <c r="K864" s="185">
        <v>2.2800000000000001E-4</v>
      </c>
      <c r="L864" s="181">
        <v>2609880408064</v>
      </c>
      <c r="M864" s="182">
        <v>1</v>
      </c>
      <c r="N864" s="183" t="s">
        <v>1867</v>
      </c>
      <c r="O864" s="184">
        <v>0.50620100000000001</v>
      </c>
      <c r="P864" s="185">
        <v>695.50939900000003</v>
      </c>
      <c r="S864" s="175"/>
    </row>
    <row r="865" spans="1:19" x14ac:dyDescent="0.2">
      <c r="A865" s="172">
        <v>839</v>
      </c>
      <c r="B865" s="181">
        <v>25006719311872</v>
      </c>
      <c r="C865" s="182">
        <v>0</v>
      </c>
      <c r="D865" s="183" t="s">
        <v>1723</v>
      </c>
      <c r="E865" s="184">
        <v>0.37756499999999998</v>
      </c>
      <c r="F865" s="185">
        <v>316.60357099999999</v>
      </c>
      <c r="G865" s="181">
        <v>22185889570816</v>
      </c>
      <c r="H865" s="182">
        <v>1</v>
      </c>
      <c r="I865" s="183" t="s">
        <v>1744</v>
      </c>
      <c r="J865" s="184">
        <v>0.50045899999999999</v>
      </c>
      <c r="K865" s="185">
        <v>688.44818599999996</v>
      </c>
      <c r="L865" s="181">
        <v>6492803350528</v>
      </c>
      <c r="M865" s="182">
        <v>0</v>
      </c>
      <c r="N865" s="183" t="s">
        <v>1870</v>
      </c>
      <c r="O865" s="184">
        <v>0.37646800000000002</v>
      </c>
      <c r="P865" s="185">
        <v>315.39775400000002</v>
      </c>
      <c r="S865" s="175"/>
    </row>
    <row r="866" spans="1:19" x14ac:dyDescent="0.2">
      <c r="A866" s="172">
        <v>840</v>
      </c>
      <c r="B866" s="181">
        <v>9571350683648</v>
      </c>
      <c r="C866" s="182">
        <v>0</v>
      </c>
      <c r="D866" s="183" t="s">
        <v>1726</v>
      </c>
      <c r="E866" s="184">
        <v>0.37412699999999999</v>
      </c>
      <c r="F866" s="185">
        <v>311.97997700000002</v>
      </c>
      <c r="G866" s="181">
        <v>12256294936576</v>
      </c>
      <c r="H866" s="182">
        <v>2</v>
      </c>
      <c r="I866" s="183" t="s">
        <v>263</v>
      </c>
      <c r="J866" s="184">
        <v>1.5E-5</v>
      </c>
      <c r="K866" s="185">
        <v>1.22E-4</v>
      </c>
      <c r="L866" s="181">
        <v>1665565138944</v>
      </c>
      <c r="M866" s="182">
        <v>2</v>
      </c>
      <c r="N866" s="183" t="s">
        <v>246</v>
      </c>
      <c r="O866" s="184">
        <v>2.5999999999999998E-5</v>
      </c>
      <c r="P866" s="185">
        <v>2.13E-4</v>
      </c>
      <c r="S866" s="175"/>
    </row>
    <row r="867" spans="1:19" x14ac:dyDescent="0.2">
      <c r="A867" s="172">
        <v>841</v>
      </c>
      <c r="B867" s="181">
        <v>10986839007232</v>
      </c>
      <c r="C867" s="182">
        <v>0</v>
      </c>
      <c r="D867" s="183" t="s">
        <v>1727</v>
      </c>
      <c r="E867" s="184">
        <v>0.375691</v>
      </c>
      <c r="F867" s="185">
        <v>313.67805800000002</v>
      </c>
      <c r="G867" s="181">
        <v>15402997858304</v>
      </c>
      <c r="H867" s="182">
        <v>2</v>
      </c>
      <c r="I867" s="183" t="s">
        <v>246</v>
      </c>
      <c r="J867" s="184">
        <v>1.9000000000000001E-5</v>
      </c>
      <c r="K867" s="185">
        <v>1.5200000000000001E-4</v>
      </c>
      <c r="L867" s="181">
        <v>1001775194112</v>
      </c>
      <c r="M867" s="182">
        <v>0</v>
      </c>
      <c r="N867" s="183" t="s">
        <v>1874</v>
      </c>
      <c r="O867" s="184">
        <v>0.372307</v>
      </c>
      <c r="P867" s="185">
        <v>309.47291200000001</v>
      </c>
      <c r="S867" s="175"/>
    </row>
    <row r="868" spans="1:19" x14ac:dyDescent="0.2">
      <c r="A868" s="172">
        <v>842</v>
      </c>
      <c r="B868" s="181">
        <v>8704323911680</v>
      </c>
      <c r="C868" s="182">
        <v>1</v>
      </c>
      <c r="D868" s="183" t="s">
        <v>1728</v>
      </c>
      <c r="E868" s="184">
        <v>0.49402400000000002</v>
      </c>
      <c r="F868" s="185">
        <v>667.61654399999998</v>
      </c>
      <c r="G868" s="181">
        <v>25916743360512</v>
      </c>
      <c r="H868" s="182">
        <v>0</v>
      </c>
      <c r="I868" s="183" t="s">
        <v>1748</v>
      </c>
      <c r="J868" s="184">
        <v>0.37364700000000001</v>
      </c>
      <c r="K868" s="185">
        <v>310.91139199999998</v>
      </c>
      <c r="L868" s="181">
        <v>6217215721472</v>
      </c>
      <c r="M868" s="182">
        <v>2</v>
      </c>
      <c r="N868" s="183" t="s">
        <v>239</v>
      </c>
      <c r="O868" s="184">
        <v>6.9999999999999999E-6</v>
      </c>
      <c r="P868" s="185">
        <v>6.0999999999999999E-5</v>
      </c>
      <c r="S868" s="175"/>
    </row>
    <row r="869" spans="1:19" x14ac:dyDescent="0.2">
      <c r="A869" s="172">
        <v>843</v>
      </c>
      <c r="B869" s="181">
        <v>28914499239936</v>
      </c>
      <c r="C869" s="182">
        <v>0</v>
      </c>
      <c r="D869" s="183" t="s">
        <v>1730</v>
      </c>
      <c r="E869" s="184">
        <v>0.37421900000000002</v>
      </c>
      <c r="F869" s="185">
        <v>311.96203700000001</v>
      </c>
      <c r="G869" s="181">
        <v>21525484445696</v>
      </c>
      <c r="H869" s="182">
        <v>1</v>
      </c>
      <c r="I869" s="183" t="s">
        <v>1750</v>
      </c>
      <c r="J869" s="184">
        <v>0.49036400000000002</v>
      </c>
      <c r="K869" s="185">
        <v>664.81867899999997</v>
      </c>
      <c r="L869" s="181">
        <v>3052411068416</v>
      </c>
      <c r="M869" s="182">
        <v>1</v>
      </c>
      <c r="N869" s="183" t="s">
        <v>1877</v>
      </c>
      <c r="O869" s="184">
        <v>0.49716100000000002</v>
      </c>
      <c r="P869" s="185">
        <v>678.86840400000006</v>
      </c>
      <c r="S869" s="175"/>
    </row>
    <row r="870" spans="1:19" x14ac:dyDescent="0.2">
      <c r="A870" s="172">
        <v>844</v>
      </c>
      <c r="B870" s="181">
        <v>22625400324096</v>
      </c>
      <c r="C870" s="182">
        <v>2</v>
      </c>
      <c r="D870" s="183" t="s">
        <v>225</v>
      </c>
      <c r="E870" s="184">
        <v>1.5E-5</v>
      </c>
      <c r="F870" s="185">
        <v>1.22E-4</v>
      </c>
      <c r="G870" s="181">
        <v>12446648827904</v>
      </c>
      <c r="H870" s="182">
        <v>0</v>
      </c>
      <c r="I870" s="183" t="s">
        <v>1751</v>
      </c>
      <c r="J870" s="184">
        <v>0.37527899999999997</v>
      </c>
      <c r="K870" s="185">
        <v>313.60482100000002</v>
      </c>
      <c r="L870" s="181">
        <v>1033868304384</v>
      </c>
      <c r="M870" s="182">
        <v>2</v>
      </c>
      <c r="N870" s="183" t="s">
        <v>235</v>
      </c>
      <c r="O870" s="184">
        <v>1.2999999999999999E-5</v>
      </c>
      <c r="P870" s="185">
        <v>1.06E-4</v>
      </c>
      <c r="S870" s="175"/>
    </row>
    <row r="871" spans="1:19" x14ac:dyDescent="0.2">
      <c r="A871" s="172">
        <v>845</v>
      </c>
      <c r="B871" s="181">
        <v>15877309751296</v>
      </c>
      <c r="C871" s="182">
        <v>1</v>
      </c>
      <c r="D871" s="183" t="s">
        <v>1731</v>
      </c>
      <c r="E871" s="184">
        <v>0.504556</v>
      </c>
      <c r="F871" s="185">
        <v>685.09702900000002</v>
      </c>
      <c r="G871" s="181">
        <v>2349756317696</v>
      </c>
      <c r="H871" s="182">
        <v>0</v>
      </c>
      <c r="I871" s="183" t="s">
        <v>1752</v>
      </c>
      <c r="J871" s="184">
        <v>0.37654700000000002</v>
      </c>
      <c r="K871" s="185">
        <v>314.60654299999999</v>
      </c>
      <c r="L871" s="181">
        <v>3678584979456</v>
      </c>
      <c r="M871" s="182">
        <v>0</v>
      </c>
      <c r="N871" s="183" t="s">
        <v>1878</v>
      </c>
      <c r="O871" s="184">
        <v>0.37545600000000001</v>
      </c>
      <c r="P871" s="185">
        <v>312.95950399999998</v>
      </c>
      <c r="S871" s="175"/>
    </row>
    <row r="872" spans="1:19" x14ac:dyDescent="0.2">
      <c r="A872" s="172">
        <v>846</v>
      </c>
      <c r="B872" s="181">
        <v>12539607506944</v>
      </c>
      <c r="C872" s="182">
        <v>0</v>
      </c>
      <c r="D872" s="183" t="s">
        <v>1732</v>
      </c>
      <c r="E872" s="184">
        <v>0.37523299999999998</v>
      </c>
      <c r="F872" s="185">
        <v>313.42944399999999</v>
      </c>
      <c r="G872" s="181">
        <v>24988480847872</v>
      </c>
      <c r="H872" s="182">
        <v>0</v>
      </c>
      <c r="I872" s="183" t="s">
        <v>1755</v>
      </c>
      <c r="J872" s="184">
        <v>0.37559999999999999</v>
      </c>
      <c r="K872" s="185">
        <v>313.68991999999997</v>
      </c>
      <c r="L872" s="181">
        <v>3381402902528</v>
      </c>
      <c r="M872" s="182">
        <v>0</v>
      </c>
      <c r="N872" s="183" t="s">
        <v>1880</v>
      </c>
      <c r="O872" s="184">
        <v>0.37208599999999997</v>
      </c>
      <c r="P872" s="185">
        <v>310.17597799999999</v>
      </c>
      <c r="S872" s="175"/>
    </row>
    <row r="873" spans="1:19" x14ac:dyDescent="0.2">
      <c r="A873" s="172">
        <v>847</v>
      </c>
      <c r="B873" s="181">
        <v>15961842630656</v>
      </c>
      <c r="C873" s="182">
        <v>1</v>
      </c>
      <c r="D873" s="183" t="s">
        <v>1735</v>
      </c>
      <c r="E873" s="184">
        <v>0.499552</v>
      </c>
      <c r="F873" s="185">
        <v>680.932008</v>
      </c>
      <c r="G873" s="181">
        <v>13508054499328</v>
      </c>
      <c r="H873" s="182">
        <v>2</v>
      </c>
      <c r="I873" s="183" t="s">
        <v>272</v>
      </c>
      <c r="J873" s="184">
        <v>2.0999999999999999E-5</v>
      </c>
      <c r="K873" s="185">
        <v>1.6699999999999999E-4</v>
      </c>
      <c r="L873" s="181">
        <v>6328349442048</v>
      </c>
      <c r="M873" s="182">
        <v>2</v>
      </c>
      <c r="N873" s="183" t="s">
        <v>224</v>
      </c>
      <c r="O873" s="184">
        <v>4.5000000000000003E-5</v>
      </c>
      <c r="P873" s="185">
        <v>3.6600000000000001E-4</v>
      </c>
      <c r="S873" s="175"/>
    </row>
    <row r="874" spans="1:19" x14ac:dyDescent="0.2">
      <c r="A874" s="172">
        <v>848</v>
      </c>
      <c r="B874" s="181">
        <v>7407758090240</v>
      </c>
      <c r="C874" s="182">
        <v>0</v>
      </c>
      <c r="D874" s="183" t="s">
        <v>1736</v>
      </c>
      <c r="E874" s="184">
        <v>0.37377199999999999</v>
      </c>
      <c r="F874" s="185">
        <v>311.07494800000001</v>
      </c>
      <c r="G874" s="181">
        <v>12065584824320</v>
      </c>
      <c r="H874" s="182">
        <v>2</v>
      </c>
      <c r="I874" s="183" t="s">
        <v>179</v>
      </c>
      <c r="J874" s="184">
        <v>1.1E-5</v>
      </c>
      <c r="K874" s="185">
        <v>9.1000000000000003E-5</v>
      </c>
      <c r="L874" s="181">
        <v>2540959760384</v>
      </c>
      <c r="M874" s="182">
        <v>0</v>
      </c>
      <c r="N874" s="183" t="s">
        <v>1883</v>
      </c>
      <c r="O874" s="184">
        <v>0.37073299999999998</v>
      </c>
      <c r="P874" s="185">
        <v>307.98516499999999</v>
      </c>
      <c r="S874" s="175"/>
    </row>
    <row r="875" spans="1:19" x14ac:dyDescent="0.2">
      <c r="A875" s="172">
        <v>849</v>
      </c>
      <c r="B875" s="181">
        <v>22424059920384</v>
      </c>
      <c r="C875" s="182">
        <v>2</v>
      </c>
      <c r="D875" s="183" t="s">
        <v>239</v>
      </c>
      <c r="E875" s="184">
        <v>3.8000000000000002E-5</v>
      </c>
      <c r="F875" s="185">
        <v>3.0499999999999999E-4</v>
      </c>
      <c r="G875" s="181">
        <v>1499908554752</v>
      </c>
      <c r="H875" s="182">
        <v>0</v>
      </c>
      <c r="I875" s="183" t="s">
        <v>1767</v>
      </c>
      <c r="J875" s="184">
        <v>0.37473099999999998</v>
      </c>
      <c r="K875" s="185">
        <v>312.41531900000001</v>
      </c>
      <c r="L875" s="181">
        <v>3841389355008</v>
      </c>
      <c r="M875" s="182">
        <v>0</v>
      </c>
      <c r="N875" s="183" t="s">
        <v>1888</v>
      </c>
      <c r="O875" s="184">
        <v>0.37738699999999997</v>
      </c>
      <c r="P875" s="185">
        <v>316.08982900000001</v>
      </c>
      <c r="S875" s="175"/>
    </row>
    <row r="876" spans="1:19" x14ac:dyDescent="0.2">
      <c r="A876" s="172">
        <v>850</v>
      </c>
      <c r="B876" s="181">
        <v>9420952051712</v>
      </c>
      <c r="C876" s="182">
        <v>0</v>
      </c>
      <c r="D876" s="183" t="s">
        <v>1739</v>
      </c>
      <c r="E876" s="184">
        <v>0.37703900000000001</v>
      </c>
      <c r="F876" s="185">
        <v>315.58061400000003</v>
      </c>
      <c r="G876" s="181">
        <v>3762343165952</v>
      </c>
      <c r="H876" s="182">
        <v>2</v>
      </c>
      <c r="I876" s="183" t="s">
        <v>225</v>
      </c>
      <c r="J876" s="184">
        <v>2.3E-5</v>
      </c>
      <c r="K876" s="185">
        <v>1.83E-4</v>
      </c>
      <c r="L876" s="181">
        <v>4602898931712</v>
      </c>
      <c r="M876" s="182">
        <v>1</v>
      </c>
      <c r="N876" s="183" t="s">
        <v>1894</v>
      </c>
      <c r="O876" s="184">
        <v>0.50340499999999999</v>
      </c>
      <c r="P876" s="185">
        <v>692.97122300000001</v>
      </c>
      <c r="S876" s="175"/>
    </row>
    <row r="877" spans="1:19" x14ac:dyDescent="0.2">
      <c r="A877" s="172">
        <v>851</v>
      </c>
      <c r="B877" s="181">
        <v>29613579747328</v>
      </c>
      <c r="C877" s="182">
        <v>0</v>
      </c>
      <c r="D877" s="183" t="s">
        <v>1743</v>
      </c>
      <c r="E877" s="184">
        <v>0.37351400000000001</v>
      </c>
      <c r="F877" s="185">
        <v>311.18111699999997</v>
      </c>
      <c r="G877" s="181">
        <v>22531257524224</v>
      </c>
      <c r="H877" s="182">
        <v>2</v>
      </c>
      <c r="I877" s="183" t="s">
        <v>239</v>
      </c>
      <c r="J877" s="184">
        <v>1.5E-5</v>
      </c>
      <c r="K877" s="185">
        <v>1.22E-4</v>
      </c>
      <c r="L877" s="181">
        <v>3117708435456</v>
      </c>
      <c r="M877" s="182">
        <v>0</v>
      </c>
      <c r="N877" s="183" t="s">
        <v>1896</v>
      </c>
      <c r="O877" s="184">
        <v>0.36954999999999999</v>
      </c>
      <c r="P877" s="185">
        <v>306.73201799999998</v>
      </c>
      <c r="S877" s="175"/>
    </row>
    <row r="878" spans="1:19" x14ac:dyDescent="0.2">
      <c r="A878" s="172">
        <v>852</v>
      </c>
      <c r="B878" s="181">
        <v>11086531854336</v>
      </c>
      <c r="C878" s="182">
        <v>0</v>
      </c>
      <c r="D878" s="183" t="s">
        <v>1745</v>
      </c>
      <c r="E878" s="184">
        <v>0.37029299999999998</v>
      </c>
      <c r="F878" s="185">
        <v>307.15764200000001</v>
      </c>
      <c r="G878" s="181">
        <v>10839739170816</v>
      </c>
      <c r="H878" s="182">
        <v>1</v>
      </c>
      <c r="I878" s="183" t="s">
        <v>1769</v>
      </c>
      <c r="J878" s="184">
        <v>0.49607899999999999</v>
      </c>
      <c r="K878" s="185">
        <v>672.89115600000002</v>
      </c>
      <c r="L878" s="181">
        <v>2443885486080</v>
      </c>
      <c r="M878" s="182">
        <v>2</v>
      </c>
      <c r="N878" s="183" t="s">
        <v>245</v>
      </c>
      <c r="O878" s="184">
        <v>9.0000000000000002E-6</v>
      </c>
      <c r="P878" s="185">
        <v>7.6000000000000004E-5</v>
      </c>
      <c r="S878" s="175"/>
    </row>
    <row r="879" spans="1:19" x14ac:dyDescent="0.2">
      <c r="A879" s="172">
        <v>853</v>
      </c>
      <c r="B879" s="181">
        <v>14889048817664</v>
      </c>
      <c r="C879" s="182">
        <v>0</v>
      </c>
      <c r="D879" s="183" t="s">
        <v>1746</v>
      </c>
      <c r="E879" s="184">
        <v>0.374139</v>
      </c>
      <c r="F879" s="185">
        <v>311.96178700000002</v>
      </c>
      <c r="G879" s="181">
        <v>11447246118912</v>
      </c>
      <c r="H879" s="182">
        <v>0</v>
      </c>
      <c r="I879" s="183" t="s">
        <v>1771</v>
      </c>
      <c r="J879" s="184">
        <v>0.37567299999999998</v>
      </c>
      <c r="K879" s="185">
        <v>314.27666299999999</v>
      </c>
      <c r="L879" s="181">
        <v>5146994941952</v>
      </c>
      <c r="M879" s="182">
        <v>1</v>
      </c>
      <c r="N879" s="183" t="s">
        <v>1900</v>
      </c>
      <c r="O879" s="184">
        <v>0.49458999999999997</v>
      </c>
      <c r="P879" s="185">
        <v>670.22129199999995</v>
      </c>
      <c r="S879" s="175"/>
    </row>
    <row r="880" spans="1:19" x14ac:dyDescent="0.2">
      <c r="A880" s="172">
        <v>854</v>
      </c>
      <c r="B880" s="181">
        <v>14418617040896</v>
      </c>
      <c r="C880" s="182">
        <v>0</v>
      </c>
      <c r="D880" s="183" t="s">
        <v>1749</v>
      </c>
      <c r="E880" s="184">
        <v>0.37583100000000003</v>
      </c>
      <c r="F880" s="185">
        <v>314.53208000000001</v>
      </c>
      <c r="G880" s="181">
        <v>5567201599488</v>
      </c>
      <c r="H880" s="182">
        <v>1</v>
      </c>
      <c r="I880" s="183" t="s">
        <v>1772</v>
      </c>
      <c r="J880" s="184">
        <v>0.49576900000000002</v>
      </c>
      <c r="K880" s="185">
        <v>670.76298199999997</v>
      </c>
      <c r="L880" s="181">
        <v>2468994514944</v>
      </c>
      <c r="M880" s="182">
        <v>2</v>
      </c>
      <c r="N880" s="183" t="s">
        <v>276</v>
      </c>
      <c r="O880" s="184">
        <v>2.4000000000000001E-5</v>
      </c>
      <c r="P880" s="185">
        <v>1.9799999999999999E-4</v>
      </c>
      <c r="S880" s="175"/>
    </row>
    <row r="881" spans="1:19" x14ac:dyDescent="0.2">
      <c r="A881" s="172">
        <v>855</v>
      </c>
      <c r="B881" s="181">
        <v>23142948880384</v>
      </c>
      <c r="C881" s="182">
        <v>1</v>
      </c>
      <c r="D881" s="183" t="s">
        <v>1753</v>
      </c>
      <c r="E881" s="184">
        <v>0.50335600000000003</v>
      </c>
      <c r="F881" s="185">
        <v>691.44754899999998</v>
      </c>
      <c r="G881" s="181">
        <v>5625764601856</v>
      </c>
      <c r="H881" s="182">
        <v>2</v>
      </c>
      <c r="I881" s="183" t="s">
        <v>244</v>
      </c>
      <c r="J881" s="184">
        <v>2.4000000000000001E-5</v>
      </c>
      <c r="K881" s="185">
        <v>1.9799999999999999E-4</v>
      </c>
      <c r="L881" s="181">
        <v>5375412453376</v>
      </c>
      <c r="M881" s="182">
        <v>2</v>
      </c>
      <c r="N881" s="183" t="s">
        <v>179</v>
      </c>
      <c r="O881" s="184">
        <v>3.0000000000000001E-5</v>
      </c>
      <c r="P881" s="185">
        <v>2.4399999999999999E-4</v>
      </c>
      <c r="S881" s="175"/>
    </row>
    <row r="882" spans="1:19" x14ac:dyDescent="0.2">
      <c r="A882" s="172">
        <v>856</v>
      </c>
      <c r="B882" s="181">
        <v>2434364145664</v>
      </c>
      <c r="C882" s="182">
        <v>0</v>
      </c>
      <c r="D882" s="183" t="s">
        <v>1754</v>
      </c>
      <c r="E882" s="184">
        <v>0.377305</v>
      </c>
      <c r="F882" s="185">
        <v>315.69710900000001</v>
      </c>
      <c r="G882" s="181">
        <v>18175709282304</v>
      </c>
      <c r="H882" s="182">
        <v>2</v>
      </c>
      <c r="I882" s="183" t="s">
        <v>276</v>
      </c>
      <c r="J882" s="184">
        <v>3.1999999999999999E-5</v>
      </c>
      <c r="K882" s="185">
        <v>2.5900000000000001E-4</v>
      </c>
      <c r="L882" s="181">
        <v>4009969606656</v>
      </c>
      <c r="M882" s="182">
        <v>0</v>
      </c>
      <c r="N882" s="183" t="s">
        <v>1904</v>
      </c>
      <c r="O882" s="184">
        <v>0.37599199999999999</v>
      </c>
      <c r="P882" s="185">
        <v>314.243379</v>
      </c>
      <c r="S882" s="175"/>
    </row>
    <row r="883" spans="1:19" x14ac:dyDescent="0.2">
      <c r="A883" s="172">
        <v>857</v>
      </c>
      <c r="B883" s="181">
        <v>438880944128</v>
      </c>
      <c r="C883" s="182">
        <v>2</v>
      </c>
      <c r="D883" s="183" t="s">
        <v>235</v>
      </c>
      <c r="E883" s="184">
        <v>3.1999999999999999E-5</v>
      </c>
      <c r="F883" s="185">
        <v>2.5900000000000001E-4</v>
      </c>
      <c r="G883" s="181">
        <v>19685289639936</v>
      </c>
      <c r="H883" s="182">
        <v>2</v>
      </c>
      <c r="I883" s="183" t="s">
        <v>179</v>
      </c>
      <c r="J883" s="184">
        <v>0</v>
      </c>
      <c r="K883" s="185">
        <v>0</v>
      </c>
      <c r="L883" s="181">
        <v>3079813210112</v>
      </c>
      <c r="M883" s="182">
        <v>1</v>
      </c>
      <c r="N883" s="183" t="s">
        <v>1905</v>
      </c>
      <c r="O883" s="184">
        <v>0.497475</v>
      </c>
      <c r="P883" s="185">
        <v>676.69647099999997</v>
      </c>
      <c r="S883" s="175"/>
    </row>
    <row r="884" spans="1:19" x14ac:dyDescent="0.2">
      <c r="A884" s="172">
        <v>858</v>
      </c>
      <c r="B884" s="181">
        <v>3985813790720</v>
      </c>
      <c r="C884" s="182">
        <v>2</v>
      </c>
      <c r="D884" s="183" t="s">
        <v>233</v>
      </c>
      <c r="E884" s="184">
        <v>5.0000000000000004E-6</v>
      </c>
      <c r="F884" s="185">
        <v>4.5000000000000003E-5</v>
      </c>
      <c r="G884" s="181">
        <v>25029999484928</v>
      </c>
      <c r="H884" s="182">
        <v>0</v>
      </c>
      <c r="I884" s="183" t="s">
        <v>1775</v>
      </c>
      <c r="J884" s="184">
        <v>0.38186999999999999</v>
      </c>
      <c r="K884" s="185">
        <v>320.783523</v>
      </c>
      <c r="L884" s="181">
        <v>4027053867008</v>
      </c>
      <c r="M884" s="182">
        <v>2</v>
      </c>
      <c r="N884" s="183" t="s">
        <v>225</v>
      </c>
      <c r="O884" s="184">
        <v>0</v>
      </c>
      <c r="P884" s="185">
        <v>0</v>
      </c>
      <c r="S884" s="175"/>
    </row>
    <row r="885" spans="1:19" x14ac:dyDescent="0.2">
      <c r="A885" s="172">
        <v>859</v>
      </c>
      <c r="B885" s="181">
        <v>9580923854848</v>
      </c>
      <c r="C885" s="182">
        <v>0</v>
      </c>
      <c r="D885" s="183" t="s">
        <v>1758</v>
      </c>
      <c r="E885" s="184">
        <v>0.37334600000000001</v>
      </c>
      <c r="F885" s="185">
        <v>311.19792999999999</v>
      </c>
      <c r="G885" s="181">
        <v>13473529348096</v>
      </c>
      <c r="H885" s="182">
        <v>0</v>
      </c>
      <c r="I885" s="183" t="s">
        <v>1778</v>
      </c>
      <c r="J885" s="184">
        <v>0.37364700000000001</v>
      </c>
      <c r="K885" s="185">
        <v>311.06794600000001</v>
      </c>
      <c r="L885" s="181">
        <v>1663745376256</v>
      </c>
      <c r="M885" s="182">
        <v>2</v>
      </c>
      <c r="N885" s="183" t="s">
        <v>253</v>
      </c>
      <c r="O885" s="184">
        <v>3.0000000000000001E-6</v>
      </c>
      <c r="P885" s="185">
        <v>3.0000000000000001E-5</v>
      </c>
      <c r="S885" s="175"/>
    </row>
    <row r="886" spans="1:19" x14ac:dyDescent="0.2">
      <c r="A886" s="172">
        <v>860</v>
      </c>
      <c r="B886" s="181">
        <v>25951165284352</v>
      </c>
      <c r="C886" s="182">
        <v>0</v>
      </c>
      <c r="D886" s="183" t="s">
        <v>1759</v>
      </c>
      <c r="E886" s="184">
        <v>0.37445299999999998</v>
      </c>
      <c r="F886" s="185">
        <v>312.22148900000002</v>
      </c>
      <c r="G886" s="181">
        <v>16133726044160</v>
      </c>
      <c r="H886" s="182">
        <v>2</v>
      </c>
      <c r="I886" s="183" t="s">
        <v>233</v>
      </c>
      <c r="J886" s="184">
        <v>5.0000000000000004E-6</v>
      </c>
      <c r="K886" s="185">
        <v>4.5000000000000003E-5</v>
      </c>
      <c r="L886" s="181">
        <v>3102865031168</v>
      </c>
      <c r="M886" s="182">
        <v>1</v>
      </c>
      <c r="N886" s="183" t="s">
        <v>1913</v>
      </c>
      <c r="O886" s="184">
        <v>0.50018700000000005</v>
      </c>
      <c r="P886" s="185">
        <v>684.06300799999997</v>
      </c>
      <c r="S886" s="175"/>
    </row>
    <row r="887" spans="1:19" x14ac:dyDescent="0.2">
      <c r="A887" s="172">
        <v>861</v>
      </c>
      <c r="B887" s="181">
        <v>13518717591552</v>
      </c>
      <c r="C887" s="182">
        <v>0</v>
      </c>
      <c r="D887" s="183" t="s">
        <v>1760</v>
      </c>
      <c r="E887" s="184">
        <v>0.37751200000000001</v>
      </c>
      <c r="F887" s="185">
        <v>315.90214900000001</v>
      </c>
      <c r="G887" s="181">
        <v>18679537868800</v>
      </c>
      <c r="H887" s="182">
        <v>2</v>
      </c>
      <c r="I887" s="183" t="s">
        <v>227</v>
      </c>
      <c r="J887" s="184">
        <v>1.7E-5</v>
      </c>
      <c r="K887" s="185">
        <v>1.37E-4</v>
      </c>
      <c r="L887" s="181">
        <v>3818133340160</v>
      </c>
      <c r="M887" s="182">
        <v>2</v>
      </c>
      <c r="N887" s="183" t="s">
        <v>276</v>
      </c>
      <c r="O887" s="184">
        <v>2.0999999999999999E-5</v>
      </c>
      <c r="P887" s="185">
        <v>1.6699999999999999E-4</v>
      </c>
      <c r="S887" s="175"/>
    </row>
    <row r="888" spans="1:19" x14ac:dyDescent="0.2">
      <c r="A888" s="172">
        <v>862</v>
      </c>
      <c r="B888" s="181">
        <v>4384156393472</v>
      </c>
      <c r="C888" s="182">
        <v>0</v>
      </c>
      <c r="D888" s="183" t="s">
        <v>1761</v>
      </c>
      <c r="E888" s="184">
        <v>0.373033</v>
      </c>
      <c r="F888" s="185">
        <v>310.49995699999999</v>
      </c>
      <c r="G888" s="181">
        <v>27733200453632</v>
      </c>
      <c r="H888" s="182">
        <v>2</v>
      </c>
      <c r="I888" s="183" t="s">
        <v>244</v>
      </c>
      <c r="J888" s="184">
        <v>1.2999999999999999E-5</v>
      </c>
      <c r="K888" s="185">
        <v>1.06E-4</v>
      </c>
      <c r="L888" s="181">
        <v>3699915071488</v>
      </c>
      <c r="M888" s="182">
        <v>2</v>
      </c>
      <c r="N888" s="183" t="s">
        <v>263</v>
      </c>
      <c r="O888" s="184">
        <v>3.0000000000000001E-6</v>
      </c>
      <c r="P888" s="185">
        <v>3.0000000000000001E-5</v>
      </c>
      <c r="S888" s="175"/>
    </row>
    <row r="889" spans="1:19" x14ac:dyDescent="0.2">
      <c r="A889" s="172">
        <v>863</v>
      </c>
      <c r="B889" s="181">
        <v>4117046910976</v>
      </c>
      <c r="C889" s="182">
        <v>2</v>
      </c>
      <c r="D889" s="183" t="s">
        <v>253</v>
      </c>
      <c r="E889" s="184">
        <v>3.0000000000000001E-5</v>
      </c>
      <c r="F889" s="185">
        <v>2.4399999999999999E-4</v>
      </c>
      <c r="G889" s="181">
        <v>8349925752832</v>
      </c>
      <c r="H889" s="182">
        <v>2</v>
      </c>
      <c r="I889" s="183" t="s">
        <v>179</v>
      </c>
      <c r="J889" s="184">
        <v>1.5E-5</v>
      </c>
      <c r="K889" s="185">
        <v>1.22E-4</v>
      </c>
      <c r="L889" s="181">
        <v>4359236067328</v>
      </c>
      <c r="M889" s="182">
        <v>0</v>
      </c>
      <c r="N889" s="183" t="s">
        <v>1920</v>
      </c>
      <c r="O889" s="184">
        <v>0.37637300000000001</v>
      </c>
      <c r="P889" s="185">
        <v>314.96083499999997</v>
      </c>
      <c r="S889" s="175"/>
    </row>
    <row r="890" spans="1:19" x14ac:dyDescent="0.2">
      <c r="A890" s="172">
        <v>864</v>
      </c>
      <c r="B890" s="181">
        <v>4234635042816</v>
      </c>
      <c r="C890" s="182">
        <v>0</v>
      </c>
      <c r="D890" s="183" t="s">
        <v>1762</v>
      </c>
      <c r="E890" s="184">
        <v>0.37481999999999999</v>
      </c>
      <c r="F890" s="185">
        <v>312.43280099999998</v>
      </c>
      <c r="G890" s="181">
        <v>17181739900928</v>
      </c>
      <c r="H890" s="182">
        <v>0</v>
      </c>
      <c r="I890" s="183" t="s">
        <v>1785</v>
      </c>
      <c r="J890" s="184">
        <v>0.37517499999999998</v>
      </c>
      <c r="K890" s="185">
        <v>313.599445</v>
      </c>
      <c r="L890" s="181">
        <v>2701943922688</v>
      </c>
      <c r="M890" s="182">
        <v>2</v>
      </c>
      <c r="N890" s="183" t="s">
        <v>233</v>
      </c>
      <c r="O890" s="184">
        <v>2.0999999999999999E-5</v>
      </c>
      <c r="P890" s="185">
        <v>1.6699999999999999E-4</v>
      </c>
      <c r="S890" s="175"/>
    </row>
    <row r="891" spans="1:19" x14ac:dyDescent="0.2">
      <c r="A891" s="172">
        <v>865</v>
      </c>
      <c r="B891" s="181">
        <v>29294770151424</v>
      </c>
      <c r="C891" s="182">
        <v>1</v>
      </c>
      <c r="D891" s="183" t="s">
        <v>1765</v>
      </c>
      <c r="E891" s="184">
        <v>0.49199900000000002</v>
      </c>
      <c r="F891" s="185">
        <v>663.42193899999995</v>
      </c>
      <c r="G891" s="181">
        <v>13274652205056</v>
      </c>
      <c r="H891" s="182">
        <v>2</v>
      </c>
      <c r="I891" s="183" t="s">
        <v>253</v>
      </c>
      <c r="J891" s="184">
        <v>3.0000000000000001E-6</v>
      </c>
      <c r="K891" s="185">
        <v>3.0000000000000001E-5</v>
      </c>
      <c r="L891" s="181">
        <v>467976626176</v>
      </c>
      <c r="M891" s="182">
        <v>0</v>
      </c>
      <c r="N891" s="183" t="s">
        <v>1922</v>
      </c>
      <c r="O891" s="184">
        <v>0.37191999999999997</v>
      </c>
      <c r="P891" s="185">
        <v>309.78054200000003</v>
      </c>
      <c r="S891" s="175"/>
    </row>
    <row r="892" spans="1:19" x14ac:dyDescent="0.2">
      <c r="A892" s="172">
        <v>866</v>
      </c>
      <c r="B892" s="181">
        <v>11181866491904</v>
      </c>
      <c r="C892" s="182">
        <v>0</v>
      </c>
      <c r="D892" s="183" t="s">
        <v>1766</v>
      </c>
      <c r="E892" s="184">
        <v>0.376803</v>
      </c>
      <c r="F892" s="185">
        <v>315.54849300000001</v>
      </c>
      <c r="G892" s="181">
        <v>26825774964736</v>
      </c>
      <c r="H892" s="182">
        <v>1</v>
      </c>
      <c r="I892" s="183" t="s">
        <v>1788</v>
      </c>
      <c r="J892" s="184">
        <v>0.499334</v>
      </c>
      <c r="K892" s="185">
        <v>677.92109800000003</v>
      </c>
      <c r="L892" s="181">
        <v>4575901253632</v>
      </c>
      <c r="M892" s="182">
        <v>0</v>
      </c>
      <c r="N892" s="183" t="s">
        <v>1923</v>
      </c>
      <c r="O892" s="184">
        <v>0.37574400000000002</v>
      </c>
      <c r="P892" s="185">
        <v>314.12791499999997</v>
      </c>
      <c r="S892" s="175"/>
    </row>
    <row r="893" spans="1:19" x14ac:dyDescent="0.2">
      <c r="A893" s="172">
        <v>867</v>
      </c>
      <c r="B893" s="181">
        <v>12913541718016</v>
      </c>
      <c r="C893" s="182">
        <v>0</v>
      </c>
      <c r="D893" s="183" t="s">
        <v>1768</v>
      </c>
      <c r="E893" s="184">
        <v>0.37464700000000001</v>
      </c>
      <c r="F893" s="185">
        <v>312.46037699999999</v>
      </c>
      <c r="G893" s="181">
        <v>7785051578368</v>
      </c>
      <c r="H893" s="182">
        <v>2</v>
      </c>
      <c r="I893" s="183" t="s">
        <v>253</v>
      </c>
      <c r="J893" s="184">
        <v>6.9999999999999999E-6</v>
      </c>
      <c r="K893" s="185">
        <v>6.0999999999999999E-5</v>
      </c>
      <c r="L893" s="181">
        <v>547120431104</v>
      </c>
      <c r="M893" s="182">
        <v>0</v>
      </c>
      <c r="N893" s="183" t="s">
        <v>1925</v>
      </c>
      <c r="O893" s="184">
        <v>0.37429099999999998</v>
      </c>
      <c r="P893" s="185">
        <v>312.346565</v>
      </c>
      <c r="S893" s="175"/>
    </row>
    <row r="894" spans="1:19" x14ac:dyDescent="0.2">
      <c r="A894" s="172">
        <v>868</v>
      </c>
      <c r="B894" s="181">
        <v>24771014557696</v>
      </c>
      <c r="C894" s="182">
        <v>2</v>
      </c>
      <c r="D894" s="183" t="s">
        <v>235</v>
      </c>
      <c r="E894" s="184">
        <v>1.2999999999999999E-5</v>
      </c>
      <c r="F894" s="185">
        <v>1.06E-4</v>
      </c>
      <c r="G894" s="181">
        <v>2580834213888</v>
      </c>
      <c r="H894" s="182">
        <v>1</v>
      </c>
      <c r="I894" s="183" t="s">
        <v>1794</v>
      </c>
      <c r="J894" s="184">
        <v>0.51030600000000004</v>
      </c>
      <c r="K894" s="185">
        <v>705.91085199999998</v>
      </c>
      <c r="L894" s="181">
        <v>690515976192</v>
      </c>
      <c r="M894" s="182">
        <v>2</v>
      </c>
      <c r="N894" s="183" t="s">
        <v>244</v>
      </c>
      <c r="O894" s="184">
        <v>9.0000000000000002E-6</v>
      </c>
      <c r="P894" s="185">
        <v>7.6000000000000004E-5</v>
      </c>
      <c r="S894" s="175"/>
    </row>
    <row r="895" spans="1:19" x14ac:dyDescent="0.2">
      <c r="A895" s="172">
        <v>869</v>
      </c>
      <c r="B895" s="181">
        <v>16636181897216</v>
      </c>
      <c r="C895" s="182">
        <v>2</v>
      </c>
      <c r="D895" s="183" t="s">
        <v>246</v>
      </c>
      <c r="E895" s="184">
        <v>2.1999999999999999E-5</v>
      </c>
      <c r="F895" s="185">
        <v>1.83E-4</v>
      </c>
      <c r="G895" s="181">
        <v>15590042656768</v>
      </c>
      <c r="H895" s="182">
        <v>1</v>
      </c>
      <c r="I895" s="183" t="s">
        <v>1797</v>
      </c>
      <c r="J895" s="184">
        <v>0.49717299999999998</v>
      </c>
      <c r="K895" s="185">
        <v>677.97926600000005</v>
      </c>
      <c r="L895" s="181">
        <v>637654368256</v>
      </c>
      <c r="M895" s="182">
        <v>0</v>
      </c>
      <c r="N895" s="183" t="s">
        <v>1929</v>
      </c>
      <c r="O895" s="184">
        <v>0.37394300000000003</v>
      </c>
      <c r="P895" s="185">
        <v>311.45564100000001</v>
      </c>
      <c r="S895" s="175"/>
    </row>
    <row r="896" spans="1:19" x14ac:dyDescent="0.2">
      <c r="A896" s="172">
        <v>870</v>
      </c>
      <c r="B896" s="181">
        <v>29222224977920</v>
      </c>
      <c r="C896" s="182">
        <v>0</v>
      </c>
      <c r="D896" s="183" t="s">
        <v>1781</v>
      </c>
      <c r="E896" s="184">
        <v>0.37607000000000002</v>
      </c>
      <c r="F896" s="185">
        <v>314.53502200000003</v>
      </c>
      <c r="G896" s="181">
        <v>15745101742080</v>
      </c>
      <c r="H896" s="182">
        <v>2</v>
      </c>
      <c r="I896" s="183" t="s">
        <v>235</v>
      </c>
      <c r="J896" s="184">
        <v>1.7E-5</v>
      </c>
      <c r="K896" s="185">
        <v>1.37E-4</v>
      </c>
      <c r="L896" s="181">
        <v>1845555257344</v>
      </c>
      <c r="M896" s="182">
        <v>0</v>
      </c>
      <c r="N896" s="183" t="s">
        <v>1930</v>
      </c>
      <c r="O896" s="184">
        <v>0.37613000000000002</v>
      </c>
      <c r="P896" s="185">
        <v>314.20947799999999</v>
      </c>
      <c r="S896" s="175"/>
    </row>
    <row r="897" spans="1:19" x14ac:dyDescent="0.2">
      <c r="A897" s="172">
        <v>871</v>
      </c>
      <c r="B897" s="181">
        <v>2056853463040</v>
      </c>
      <c r="C897" s="182">
        <v>0</v>
      </c>
      <c r="D897" s="183" t="s">
        <v>1783</v>
      </c>
      <c r="E897" s="184">
        <v>0.37655899999999998</v>
      </c>
      <c r="F897" s="185">
        <v>315.4128</v>
      </c>
      <c r="G897" s="181">
        <v>8743726833664</v>
      </c>
      <c r="H897" s="182">
        <v>2</v>
      </c>
      <c r="I897" s="183" t="s">
        <v>263</v>
      </c>
      <c r="J897" s="184">
        <v>3.0000000000000001E-5</v>
      </c>
      <c r="K897" s="185">
        <v>2.4399999999999999E-4</v>
      </c>
      <c r="L897" s="181">
        <v>4012764618752</v>
      </c>
      <c r="M897" s="182">
        <v>1</v>
      </c>
      <c r="N897" s="183" t="s">
        <v>1931</v>
      </c>
      <c r="O897" s="184">
        <v>0.49682199999999999</v>
      </c>
      <c r="P897" s="185">
        <v>680.59159099999999</v>
      </c>
      <c r="S897" s="175"/>
    </row>
    <row r="898" spans="1:19" x14ac:dyDescent="0.2">
      <c r="A898" s="172">
        <v>872</v>
      </c>
      <c r="B898" s="181">
        <v>23863524196352</v>
      </c>
      <c r="C898" s="182">
        <v>2</v>
      </c>
      <c r="D898" s="183" t="s">
        <v>272</v>
      </c>
      <c r="E898" s="184">
        <v>2.8E-5</v>
      </c>
      <c r="F898" s="185">
        <v>2.2800000000000001E-4</v>
      </c>
      <c r="G898" s="181">
        <v>16270728675328</v>
      </c>
      <c r="H898" s="182">
        <v>0</v>
      </c>
      <c r="I898" s="183" t="s">
        <v>1801</v>
      </c>
      <c r="J898" s="184">
        <v>0.36981000000000003</v>
      </c>
      <c r="K898" s="185">
        <v>307.51890800000001</v>
      </c>
      <c r="L898" s="181">
        <v>814385135616</v>
      </c>
      <c r="M898" s="182">
        <v>2</v>
      </c>
      <c r="N898" s="183" t="s">
        <v>179</v>
      </c>
      <c r="O898" s="184">
        <v>6.9999999999999999E-6</v>
      </c>
      <c r="P898" s="185">
        <v>6.0999999999999999E-5</v>
      </c>
      <c r="S898" s="175"/>
    </row>
    <row r="899" spans="1:19" x14ac:dyDescent="0.2">
      <c r="A899" s="172">
        <v>873</v>
      </c>
      <c r="B899" s="181">
        <v>24662247342080</v>
      </c>
      <c r="C899" s="182">
        <v>0</v>
      </c>
      <c r="D899" s="183" t="s">
        <v>1784</v>
      </c>
      <c r="E899" s="184">
        <v>0.37222499999999997</v>
      </c>
      <c r="F899" s="185">
        <v>309.86379799999997</v>
      </c>
      <c r="G899" s="181">
        <v>26474713128960</v>
      </c>
      <c r="H899" s="182">
        <v>2</v>
      </c>
      <c r="I899" s="183" t="s">
        <v>179</v>
      </c>
      <c r="J899" s="184">
        <v>1.5E-5</v>
      </c>
      <c r="K899" s="185">
        <v>1.22E-4</v>
      </c>
      <c r="L899" s="181">
        <v>2773852512256</v>
      </c>
      <c r="M899" s="182">
        <v>0</v>
      </c>
      <c r="N899" s="183" t="s">
        <v>1933</v>
      </c>
      <c r="O899" s="184">
        <v>0.37192399999999998</v>
      </c>
      <c r="P899" s="185">
        <v>309.393145</v>
      </c>
      <c r="S899" s="175"/>
    </row>
    <row r="900" spans="1:19" x14ac:dyDescent="0.2">
      <c r="A900" s="172">
        <v>874</v>
      </c>
      <c r="B900" s="181">
        <v>16580944027648</v>
      </c>
      <c r="C900" s="182">
        <v>0</v>
      </c>
      <c r="D900" s="183" t="s">
        <v>1786</v>
      </c>
      <c r="E900" s="184">
        <v>0.36893700000000001</v>
      </c>
      <c r="F900" s="185">
        <v>306.21068300000002</v>
      </c>
      <c r="G900" s="181">
        <v>4106795646976</v>
      </c>
      <c r="H900" s="182">
        <v>2</v>
      </c>
      <c r="I900" s="183" t="s">
        <v>179</v>
      </c>
      <c r="J900" s="184">
        <v>6.9999999999999999E-6</v>
      </c>
      <c r="K900" s="185">
        <v>6.0999999999999999E-5</v>
      </c>
      <c r="L900" s="181">
        <v>5494255017984</v>
      </c>
      <c r="M900" s="182">
        <v>2</v>
      </c>
      <c r="N900" s="183" t="s">
        <v>245</v>
      </c>
      <c r="O900" s="184">
        <v>5.0000000000000004E-6</v>
      </c>
      <c r="P900" s="185">
        <v>4.5000000000000003E-5</v>
      </c>
      <c r="S900" s="175"/>
    </row>
    <row r="901" spans="1:19" x14ac:dyDescent="0.2">
      <c r="A901" s="172">
        <v>875</v>
      </c>
      <c r="B901" s="181">
        <v>12172776742912</v>
      </c>
      <c r="C901" s="182">
        <v>1</v>
      </c>
      <c r="D901" s="183" t="s">
        <v>1790</v>
      </c>
      <c r="E901" s="184">
        <v>0.49510900000000002</v>
      </c>
      <c r="F901" s="185">
        <v>669.134455</v>
      </c>
      <c r="G901" s="181">
        <v>15721492324352</v>
      </c>
      <c r="H901" s="182">
        <v>2</v>
      </c>
      <c r="I901" s="183" t="s">
        <v>253</v>
      </c>
      <c r="J901" s="184">
        <v>1.5E-5</v>
      </c>
      <c r="K901" s="185">
        <v>1.22E-4</v>
      </c>
      <c r="L901" s="181">
        <v>1866957119488</v>
      </c>
      <c r="M901" s="182">
        <v>0</v>
      </c>
      <c r="N901" s="183" t="s">
        <v>1934</v>
      </c>
      <c r="O901" s="184">
        <v>0.37804500000000002</v>
      </c>
      <c r="P901" s="185">
        <v>317.07579299999998</v>
      </c>
      <c r="S901" s="175"/>
    </row>
    <row r="902" spans="1:19" x14ac:dyDescent="0.2">
      <c r="A902" s="172">
        <v>876</v>
      </c>
      <c r="B902" s="181">
        <v>18347812691968</v>
      </c>
      <c r="C902" s="182">
        <v>0</v>
      </c>
      <c r="D902" s="183" t="s">
        <v>1792</v>
      </c>
      <c r="E902" s="184">
        <v>0.37479400000000002</v>
      </c>
      <c r="F902" s="185">
        <v>313.18113399999999</v>
      </c>
      <c r="G902" s="181">
        <v>3856081616896</v>
      </c>
      <c r="H902" s="182">
        <v>2</v>
      </c>
      <c r="I902" s="183" t="s">
        <v>235</v>
      </c>
      <c r="J902" s="184">
        <v>9.9999999999999995E-7</v>
      </c>
      <c r="K902" s="185">
        <v>1.5E-5</v>
      </c>
      <c r="L902" s="181">
        <v>65796743168</v>
      </c>
      <c r="M902" s="182">
        <v>2</v>
      </c>
      <c r="N902" s="183" t="s">
        <v>227</v>
      </c>
      <c r="O902" s="184">
        <v>1.7E-5</v>
      </c>
      <c r="P902" s="185">
        <v>1.37E-4</v>
      </c>
      <c r="S902" s="175"/>
    </row>
    <row r="903" spans="1:19" x14ac:dyDescent="0.2">
      <c r="A903" s="172">
        <v>877</v>
      </c>
      <c r="B903" s="181">
        <v>2591755304960</v>
      </c>
      <c r="C903" s="182">
        <v>0</v>
      </c>
      <c r="D903" s="183" t="s">
        <v>1795</v>
      </c>
      <c r="E903" s="184">
        <v>0.37429400000000002</v>
      </c>
      <c r="F903" s="185">
        <v>312.78622100000001</v>
      </c>
      <c r="G903" s="181">
        <v>7466803281920</v>
      </c>
      <c r="H903" s="182">
        <v>2</v>
      </c>
      <c r="I903" s="183" t="s">
        <v>263</v>
      </c>
      <c r="J903" s="184">
        <v>3.0000000000000001E-5</v>
      </c>
      <c r="K903" s="185">
        <v>2.4399999999999999E-4</v>
      </c>
      <c r="L903" s="181">
        <v>5034009780224</v>
      </c>
      <c r="M903" s="182">
        <v>1</v>
      </c>
      <c r="N903" s="183" t="s">
        <v>1938</v>
      </c>
      <c r="O903" s="184">
        <v>0.49871700000000002</v>
      </c>
      <c r="P903" s="185">
        <v>678.12645499999996</v>
      </c>
      <c r="S903" s="175"/>
    </row>
    <row r="904" spans="1:19" x14ac:dyDescent="0.2">
      <c r="A904" s="172">
        <v>878</v>
      </c>
      <c r="B904" s="181">
        <v>1933080707072</v>
      </c>
      <c r="C904" s="182">
        <v>0</v>
      </c>
      <c r="D904" s="183" t="s">
        <v>1796</v>
      </c>
      <c r="E904" s="184">
        <v>0.37916800000000001</v>
      </c>
      <c r="F904" s="185">
        <v>318.16359</v>
      </c>
      <c r="G904" s="181">
        <v>6085412372480</v>
      </c>
      <c r="H904" s="182">
        <v>2</v>
      </c>
      <c r="I904" s="183" t="s">
        <v>224</v>
      </c>
      <c r="J904" s="184">
        <v>3.0000000000000001E-6</v>
      </c>
      <c r="K904" s="185">
        <v>3.0000000000000001E-5</v>
      </c>
      <c r="L904" s="181">
        <v>5729222828032</v>
      </c>
      <c r="M904" s="182">
        <v>0</v>
      </c>
      <c r="N904" s="183" t="s">
        <v>1940</v>
      </c>
      <c r="O904" s="184">
        <v>0.37596099999999999</v>
      </c>
      <c r="P904" s="185">
        <v>313.96764100000001</v>
      </c>
      <c r="S904" s="175"/>
    </row>
    <row r="905" spans="1:19" x14ac:dyDescent="0.2">
      <c r="A905" s="172">
        <v>879</v>
      </c>
      <c r="B905" s="181">
        <v>15587866476544</v>
      </c>
      <c r="C905" s="182">
        <v>0</v>
      </c>
      <c r="D905" s="183" t="s">
        <v>1798</v>
      </c>
      <c r="E905" s="184">
        <v>0.37623400000000001</v>
      </c>
      <c r="F905" s="185">
        <v>314.22843599999999</v>
      </c>
      <c r="G905" s="181">
        <v>11993525567488</v>
      </c>
      <c r="H905" s="182">
        <v>2</v>
      </c>
      <c r="I905" s="183" t="s">
        <v>253</v>
      </c>
      <c r="J905" s="184">
        <v>3.0000000000000001E-6</v>
      </c>
      <c r="K905" s="185">
        <v>3.0000000000000001E-5</v>
      </c>
      <c r="L905" s="181">
        <v>2806233325568</v>
      </c>
      <c r="M905" s="182">
        <v>0</v>
      </c>
      <c r="N905" s="183" t="s">
        <v>1943</v>
      </c>
      <c r="O905" s="184">
        <v>0.37438900000000003</v>
      </c>
      <c r="P905" s="185">
        <v>311.69820299999998</v>
      </c>
      <c r="S905" s="175"/>
    </row>
    <row r="906" spans="1:19" x14ac:dyDescent="0.2">
      <c r="A906" s="172">
        <v>880</v>
      </c>
      <c r="B906" s="181">
        <v>16909896335360</v>
      </c>
      <c r="C906" s="182">
        <v>0</v>
      </c>
      <c r="D906" s="183" t="s">
        <v>1799</v>
      </c>
      <c r="E906" s="184">
        <v>0.376135</v>
      </c>
      <c r="F906" s="185">
        <v>314.688198</v>
      </c>
      <c r="G906" s="181">
        <v>13915868872704</v>
      </c>
      <c r="H906" s="182">
        <v>1</v>
      </c>
      <c r="I906" s="183" t="s">
        <v>1811</v>
      </c>
      <c r="J906" s="184">
        <v>0.50680700000000001</v>
      </c>
      <c r="K906" s="185">
        <v>693.07506000000001</v>
      </c>
      <c r="L906" s="181">
        <v>3823346130944</v>
      </c>
      <c r="M906" s="182">
        <v>1</v>
      </c>
      <c r="N906" s="183" t="s">
        <v>1944</v>
      </c>
      <c r="O906" s="184">
        <v>0.49621399999999999</v>
      </c>
      <c r="P906" s="185">
        <v>671.33823700000005</v>
      </c>
      <c r="S906" s="175"/>
    </row>
    <row r="907" spans="1:19" x14ac:dyDescent="0.2">
      <c r="A907" s="172">
        <v>881</v>
      </c>
      <c r="B907" s="181">
        <v>26309636800512</v>
      </c>
      <c r="C907" s="182">
        <v>0</v>
      </c>
      <c r="D907" s="183" t="s">
        <v>1800</v>
      </c>
      <c r="E907" s="184">
        <v>0.37576300000000001</v>
      </c>
      <c r="F907" s="185">
        <v>314.331929</v>
      </c>
      <c r="G907" s="181">
        <v>22726974406656</v>
      </c>
      <c r="H907" s="182">
        <v>0</v>
      </c>
      <c r="I907" s="183" t="s">
        <v>1813</v>
      </c>
      <c r="J907" s="184">
        <v>0.37662299999999999</v>
      </c>
      <c r="K907" s="185">
        <v>315.03715</v>
      </c>
      <c r="L907" s="181">
        <v>3159604789248</v>
      </c>
      <c r="M907" s="182">
        <v>0</v>
      </c>
      <c r="N907" s="183" t="s">
        <v>1945</v>
      </c>
      <c r="O907" s="184">
        <v>0.37989000000000001</v>
      </c>
      <c r="P907" s="185">
        <v>318.27047399999998</v>
      </c>
      <c r="S907" s="175"/>
    </row>
    <row r="908" spans="1:19" x14ac:dyDescent="0.2">
      <c r="A908" s="172">
        <v>882</v>
      </c>
      <c r="B908" s="181">
        <v>12154794917888</v>
      </c>
      <c r="C908" s="182">
        <v>2</v>
      </c>
      <c r="D908" s="183" t="s">
        <v>276</v>
      </c>
      <c r="E908" s="184">
        <v>5.0000000000000004E-6</v>
      </c>
      <c r="F908" s="185">
        <v>4.5000000000000003E-5</v>
      </c>
      <c r="G908" s="181">
        <v>7333833302016</v>
      </c>
      <c r="H908" s="182">
        <v>1</v>
      </c>
      <c r="I908" s="183" t="s">
        <v>1819</v>
      </c>
      <c r="J908" s="184">
        <v>0.49528499999999998</v>
      </c>
      <c r="K908" s="185">
        <v>674.27166699999998</v>
      </c>
      <c r="L908" s="181">
        <v>4485902573568</v>
      </c>
      <c r="M908" s="182">
        <v>2</v>
      </c>
      <c r="N908" s="183" t="s">
        <v>263</v>
      </c>
      <c r="O908" s="184">
        <v>1.5E-5</v>
      </c>
      <c r="P908" s="185">
        <v>1.22E-4</v>
      </c>
      <c r="S908" s="175"/>
    </row>
    <row r="909" spans="1:19" x14ac:dyDescent="0.2">
      <c r="A909" s="172">
        <v>883</v>
      </c>
      <c r="B909" s="181">
        <v>18918826450944</v>
      </c>
      <c r="C909" s="182">
        <v>2</v>
      </c>
      <c r="D909" s="183" t="s">
        <v>272</v>
      </c>
      <c r="E909" s="184">
        <v>1.7E-5</v>
      </c>
      <c r="F909" s="185">
        <v>1.37E-4</v>
      </c>
      <c r="G909" s="181">
        <v>16994334244864</v>
      </c>
      <c r="H909" s="182">
        <v>0</v>
      </c>
      <c r="I909" s="183" t="s">
        <v>1822</v>
      </c>
      <c r="J909" s="184">
        <v>0.37349100000000002</v>
      </c>
      <c r="K909" s="185">
        <v>310.51516600000002</v>
      </c>
      <c r="L909" s="181">
        <v>3625072476160</v>
      </c>
      <c r="M909" s="182">
        <v>2</v>
      </c>
      <c r="N909" s="183" t="s">
        <v>224</v>
      </c>
      <c r="O909" s="184">
        <v>0</v>
      </c>
      <c r="P909" s="185">
        <v>0</v>
      </c>
      <c r="S909" s="175"/>
    </row>
    <row r="910" spans="1:19" x14ac:dyDescent="0.2">
      <c r="A910" s="172">
        <v>884</v>
      </c>
      <c r="B910" s="181">
        <v>5648324640768</v>
      </c>
      <c r="C910" s="182">
        <v>1</v>
      </c>
      <c r="D910" s="183" t="s">
        <v>1804</v>
      </c>
      <c r="E910" s="184">
        <v>0.50458700000000001</v>
      </c>
      <c r="F910" s="185">
        <v>692.37777300000005</v>
      </c>
      <c r="G910" s="181">
        <v>13376412442624</v>
      </c>
      <c r="H910" s="182">
        <v>2</v>
      </c>
      <c r="I910" s="183" t="s">
        <v>276</v>
      </c>
      <c r="J910" s="184">
        <v>1.7E-5</v>
      </c>
      <c r="K910" s="185">
        <v>1.37E-4</v>
      </c>
      <c r="L910" s="181">
        <v>1705683902464</v>
      </c>
      <c r="M910" s="182">
        <v>2</v>
      </c>
      <c r="N910" s="183" t="s">
        <v>235</v>
      </c>
      <c r="O910" s="184">
        <v>1.7E-5</v>
      </c>
      <c r="P910" s="185">
        <v>1.37E-4</v>
      </c>
      <c r="S910" s="175"/>
    </row>
    <row r="911" spans="1:19" x14ac:dyDescent="0.2">
      <c r="A911" s="172">
        <v>885</v>
      </c>
      <c r="B911" s="181">
        <v>27508458037248</v>
      </c>
      <c r="C911" s="182">
        <v>0</v>
      </c>
      <c r="D911" s="183" t="s">
        <v>1806</v>
      </c>
      <c r="E911" s="184">
        <v>0.37246800000000002</v>
      </c>
      <c r="F911" s="185">
        <v>309.88126699999998</v>
      </c>
      <c r="G911" s="181">
        <v>12850590007296</v>
      </c>
      <c r="H911" s="182">
        <v>0</v>
      </c>
      <c r="I911" s="183" t="s">
        <v>1823</v>
      </c>
      <c r="J911" s="184">
        <v>0.37356800000000001</v>
      </c>
      <c r="K911" s="185">
        <v>311.10115999999999</v>
      </c>
      <c r="L911" s="181">
        <v>4530588106752</v>
      </c>
      <c r="M911" s="182">
        <v>1</v>
      </c>
      <c r="N911" s="183" t="s">
        <v>1953</v>
      </c>
      <c r="O911" s="184">
        <v>0.49853500000000001</v>
      </c>
      <c r="P911" s="185">
        <v>679.16134899999997</v>
      </c>
      <c r="S911" s="175"/>
    </row>
    <row r="912" spans="1:19" x14ac:dyDescent="0.2">
      <c r="A912" s="172">
        <v>886</v>
      </c>
      <c r="B912" s="181">
        <v>16579511410688</v>
      </c>
      <c r="C912" s="182">
        <v>2</v>
      </c>
      <c r="D912" s="183" t="s">
        <v>225</v>
      </c>
      <c r="E912" s="184">
        <v>1.5E-5</v>
      </c>
      <c r="F912" s="185">
        <v>1.22E-4</v>
      </c>
      <c r="G912" s="181">
        <v>15090586157056</v>
      </c>
      <c r="H912" s="182">
        <v>0</v>
      </c>
      <c r="I912" s="183" t="s">
        <v>1824</v>
      </c>
      <c r="J912" s="184">
        <v>0.37424299999999999</v>
      </c>
      <c r="K912" s="185">
        <v>312.20996100000002</v>
      </c>
      <c r="L912" s="181">
        <v>3075340328960</v>
      </c>
      <c r="M912" s="182">
        <v>2</v>
      </c>
      <c r="N912" s="183" t="s">
        <v>276</v>
      </c>
      <c r="O912" s="184">
        <v>1.2999999999999999E-5</v>
      </c>
      <c r="P912" s="185">
        <v>1.06E-4</v>
      </c>
      <c r="S912" s="175"/>
    </row>
    <row r="913" spans="1:19" x14ac:dyDescent="0.2">
      <c r="A913" s="172">
        <v>887</v>
      </c>
      <c r="B913" s="181">
        <v>11067907776512</v>
      </c>
      <c r="C913" s="182">
        <v>0</v>
      </c>
      <c r="D913" s="183" t="s">
        <v>1807</v>
      </c>
      <c r="E913" s="184">
        <v>0.37608200000000003</v>
      </c>
      <c r="F913" s="185">
        <v>314.57147700000002</v>
      </c>
      <c r="G913" s="181">
        <v>6340565360640</v>
      </c>
      <c r="H913" s="182">
        <v>1</v>
      </c>
      <c r="I913" s="183" t="s">
        <v>1827</v>
      </c>
      <c r="J913" s="184">
        <v>0.49746099999999999</v>
      </c>
      <c r="K913" s="185">
        <v>675.66527299999996</v>
      </c>
      <c r="L913" s="181">
        <v>423061643264</v>
      </c>
      <c r="M913" s="182">
        <v>0</v>
      </c>
      <c r="N913" s="183" t="s">
        <v>1954</v>
      </c>
      <c r="O913" s="184">
        <v>0.37444899999999998</v>
      </c>
      <c r="P913" s="185">
        <v>312.23675400000002</v>
      </c>
      <c r="S913" s="175"/>
    </row>
    <row r="914" spans="1:19" x14ac:dyDescent="0.2">
      <c r="A914" s="172">
        <v>888</v>
      </c>
      <c r="B914" s="181">
        <v>975466577920</v>
      </c>
      <c r="C914" s="182">
        <v>2</v>
      </c>
      <c r="D914" s="183" t="s">
        <v>245</v>
      </c>
      <c r="E914" s="184">
        <v>2.0000000000000002E-5</v>
      </c>
      <c r="F914" s="185">
        <v>1.6699999999999999E-4</v>
      </c>
      <c r="G914" s="181">
        <v>17626380926976</v>
      </c>
      <c r="H914" s="182">
        <v>2</v>
      </c>
      <c r="I914" s="183" t="s">
        <v>224</v>
      </c>
      <c r="J914" s="184">
        <v>6.9999999999999999E-6</v>
      </c>
      <c r="K914" s="185">
        <v>6.0999999999999999E-5</v>
      </c>
      <c r="L914" s="181">
        <v>4049700143104</v>
      </c>
      <c r="M914" s="182">
        <v>1</v>
      </c>
      <c r="N914" s="183" t="s">
        <v>1955</v>
      </c>
      <c r="O914" s="184">
        <v>0.49952200000000002</v>
      </c>
      <c r="P914" s="185">
        <v>679.46485900000005</v>
      </c>
      <c r="S914" s="175"/>
    </row>
    <row r="915" spans="1:19" x14ac:dyDescent="0.2">
      <c r="A915" s="172">
        <v>889</v>
      </c>
      <c r="B915" s="181">
        <v>16437960843264</v>
      </c>
      <c r="C915" s="182">
        <v>0</v>
      </c>
      <c r="D915" s="183" t="s">
        <v>1809</v>
      </c>
      <c r="E915" s="184">
        <v>0.36948199999999998</v>
      </c>
      <c r="F915" s="185">
        <v>306.29817600000001</v>
      </c>
      <c r="G915" s="181">
        <v>27550747631616</v>
      </c>
      <c r="H915" s="182">
        <v>2</v>
      </c>
      <c r="I915" s="183" t="s">
        <v>272</v>
      </c>
      <c r="J915" s="184">
        <v>5.0000000000000004E-6</v>
      </c>
      <c r="K915" s="185">
        <v>4.5000000000000003E-5</v>
      </c>
      <c r="L915" s="181">
        <v>1684340523008</v>
      </c>
      <c r="M915" s="182">
        <v>0</v>
      </c>
      <c r="N915" s="183" t="s">
        <v>1956</v>
      </c>
      <c r="O915" s="184">
        <v>0.36961100000000002</v>
      </c>
      <c r="P915" s="185">
        <v>306.39955900000001</v>
      </c>
      <c r="S915" s="175"/>
    </row>
    <row r="916" spans="1:19" x14ac:dyDescent="0.2">
      <c r="A916" s="172">
        <v>890</v>
      </c>
      <c r="B916" s="181">
        <v>13786806280192</v>
      </c>
      <c r="C916" s="182">
        <v>2</v>
      </c>
      <c r="D916" s="183" t="s">
        <v>233</v>
      </c>
      <c r="E916" s="184">
        <v>2.8E-5</v>
      </c>
      <c r="F916" s="185">
        <v>2.2800000000000001E-4</v>
      </c>
      <c r="G916" s="181">
        <v>22032334684160</v>
      </c>
      <c r="H916" s="182">
        <v>2</v>
      </c>
      <c r="I916" s="183" t="s">
        <v>225</v>
      </c>
      <c r="J916" s="184">
        <v>3.0000000000000001E-5</v>
      </c>
      <c r="K916" s="185">
        <v>2.4399999999999999E-4</v>
      </c>
      <c r="L916" s="181">
        <v>2486765305856</v>
      </c>
      <c r="M916" s="182">
        <v>0</v>
      </c>
      <c r="N916" s="183" t="s">
        <v>1959</v>
      </c>
      <c r="O916" s="184">
        <v>0.37459500000000001</v>
      </c>
      <c r="P916" s="185">
        <v>312.55205799999999</v>
      </c>
      <c r="S916" s="175"/>
    </row>
    <row r="917" spans="1:19" x14ac:dyDescent="0.2">
      <c r="A917" s="172">
        <v>891</v>
      </c>
      <c r="B917" s="181">
        <v>445778116608</v>
      </c>
      <c r="C917" s="182">
        <v>2</v>
      </c>
      <c r="D917" s="183" t="s">
        <v>253</v>
      </c>
      <c r="E917" s="184">
        <v>1.1E-5</v>
      </c>
      <c r="F917" s="185">
        <v>9.1000000000000003E-5</v>
      </c>
      <c r="G917" s="181">
        <v>29052393562112</v>
      </c>
      <c r="H917" s="182">
        <v>1</v>
      </c>
      <c r="I917" s="183" t="s">
        <v>1835</v>
      </c>
      <c r="J917" s="184">
        <v>0.491342</v>
      </c>
      <c r="K917" s="185">
        <v>667.40251699999999</v>
      </c>
      <c r="L917" s="181">
        <v>3753488359424</v>
      </c>
      <c r="M917" s="182">
        <v>1</v>
      </c>
      <c r="N917" s="183" t="s">
        <v>1961</v>
      </c>
      <c r="O917" s="184">
        <v>0.50360499999999997</v>
      </c>
      <c r="P917" s="185">
        <v>693.14072299999998</v>
      </c>
      <c r="S917" s="175"/>
    </row>
    <row r="918" spans="1:19" x14ac:dyDescent="0.2">
      <c r="A918" s="172">
        <v>892</v>
      </c>
      <c r="B918" s="181">
        <v>14871227744256</v>
      </c>
      <c r="C918" s="182">
        <v>1</v>
      </c>
      <c r="D918" s="183" t="s">
        <v>1815</v>
      </c>
      <c r="E918" s="184">
        <v>0.49373800000000001</v>
      </c>
      <c r="F918" s="185">
        <v>665.55673100000001</v>
      </c>
      <c r="G918" s="181">
        <v>2729442189312</v>
      </c>
      <c r="H918" s="182">
        <v>1</v>
      </c>
      <c r="I918" s="183" t="s">
        <v>1836</v>
      </c>
      <c r="J918" s="184">
        <v>0.49607600000000002</v>
      </c>
      <c r="K918" s="185">
        <v>674.24789299999998</v>
      </c>
      <c r="L918" s="181">
        <v>3757767696384</v>
      </c>
      <c r="M918" s="182">
        <v>2</v>
      </c>
      <c r="N918" s="183" t="s">
        <v>245</v>
      </c>
      <c r="O918" s="184">
        <v>9.0000000000000002E-6</v>
      </c>
      <c r="P918" s="185">
        <v>7.6000000000000004E-5</v>
      </c>
      <c r="S918" s="175"/>
    </row>
    <row r="919" spans="1:19" x14ac:dyDescent="0.2">
      <c r="A919" s="172">
        <v>893</v>
      </c>
      <c r="B919" s="181">
        <v>21352858812416</v>
      </c>
      <c r="C919" s="182">
        <v>0</v>
      </c>
      <c r="D919" s="183" t="s">
        <v>1817</v>
      </c>
      <c r="E919" s="184">
        <v>0.37296200000000002</v>
      </c>
      <c r="F919" s="185">
        <v>310.80129099999999</v>
      </c>
      <c r="G919" s="181">
        <v>22553161408512</v>
      </c>
      <c r="H919" s="182">
        <v>2</v>
      </c>
      <c r="I919" s="183" t="s">
        <v>245</v>
      </c>
      <c r="J919" s="184">
        <v>1.2999999999999999E-5</v>
      </c>
      <c r="K919" s="185">
        <v>1.06E-4</v>
      </c>
      <c r="L919" s="181">
        <v>4878319796224</v>
      </c>
      <c r="M919" s="182">
        <v>2</v>
      </c>
      <c r="N919" s="183" t="s">
        <v>241</v>
      </c>
      <c r="O919" s="184">
        <v>1.1E-5</v>
      </c>
      <c r="P919" s="185">
        <v>9.1000000000000003E-5</v>
      </c>
      <c r="S919" s="175"/>
    </row>
    <row r="920" spans="1:19" x14ac:dyDescent="0.2">
      <c r="A920" s="172">
        <v>894</v>
      </c>
      <c r="B920" s="181">
        <v>4520332615680</v>
      </c>
      <c r="C920" s="182">
        <v>2</v>
      </c>
      <c r="D920" s="183" t="s">
        <v>235</v>
      </c>
      <c r="E920" s="184">
        <v>3.6000000000000001E-5</v>
      </c>
      <c r="F920" s="185">
        <v>2.8899999999999998E-4</v>
      </c>
      <c r="G920" s="181">
        <v>8308075601920</v>
      </c>
      <c r="H920" s="182">
        <v>0</v>
      </c>
      <c r="I920" s="183" t="s">
        <v>1839</v>
      </c>
      <c r="J920" s="184">
        <v>0.37157099999999998</v>
      </c>
      <c r="K920" s="185">
        <v>308.95295499999997</v>
      </c>
      <c r="L920" s="181">
        <v>2775012646912</v>
      </c>
      <c r="M920" s="182">
        <v>0</v>
      </c>
      <c r="N920" s="183" t="s">
        <v>1964</v>
      </c>
      <c r="O920" s="184">
        <v>0.37601400000000001</v>
      </c>
      <c r="P920" s="185">
        <v>314.38982900000002</v>
      </c>
      <c r="S920" s="175"/>
    </row>
    <row r="921" spans="1:19" x14ac:dyDescent="0.2">
      <c r="A921" s="172">
        <v>895</v>
      </c>
      <c r="B921" s="181">
        <v>24218923835392</v>
      </c>
      <c r="C921" s="182">
        <v>0</v>
      </c>
      <c r="D921" s="183" t="s">
        <v>1820</v>
      </c>
      <c r="E921" s="184">
        <v>0.37379800000000002</v>
      </c>
      <c r="F921" s="185">
        <v>311.904113</v>
      </c>
      <c r="G921" s="181">
        <v>11375924338688</v>
      </c>
      <c r="H921" s="182">
        <v>0</v>
      </c>
      <c r="I921" s="183" t="s">
        <v>1840</v>
      </c>
      <c r="J921" s="184">
        <v>0.373996</v>
      </c>
      <c r="K921" s="185">
        <v>311.630833</v>
      </c>
      <c r="L921" s="181">
        <v>3206648397824</v>
      </c>
      <c r="M921" s="182">
        <v>2</v>
      </c>
      <c r="N921" s="183" t="s">
        <v>238</v>
      </c>
      <c r="O921" s="184">
        <v>9.0000000000000002E-6</v>
      </c>
      <c r="P921" s="185">
        <v>7.6000000000000004E-5</v>
      </c>
      <c r="S921" s="175"/>
    </row>
    <row r="922" spans="1:19" x14ac:dyDescent="0.2">
      <c r="A922" s="172">
        <v>896</v>
      </c>
      <c r="B922" s="181">
        <v>2459281301504</v>
      </c>
      <c r="C922" s="182">
        <v>0</v>
      </c>
      <c r="D922" s="183" t="s">
        <v>1821</v>
      </c>
      <c r="E922" s="184">
        <v>0.37448300000000001</v>
      </c>
      <c r="F922" s="185">
        <v>311.857145</v>
      </c>
      <c r="G922" s="181">
        <v>6856859058176</v>
      </c>
      <c r="H922" s="182">
        <v>2</v>
      </c>
      <c r="I922" s="183" t="s">
        <v>224</v>
      </c>
      <c r="J922" s="184">
        <v>1.5E-5</v>
      </c>
      <c r="K922" s="185">
        <v>1.22E-4</v>
      </c>
      <c r="L922" s="181">
        <v>4929515732992</v>
      </c>
      <c r="M922" s="182">
        <v>1</v>
      </c>
      <c r="N922" s="183" t="s">
        <v>1973</v>
      </c>
      <c r="O922" s="184">
        <v>0.501027</v>
      </c>
      <c r="P922" s="185">
        <v>686.85050699999999</v>
      </c>
      <c r="S922" s="175"/>
    </row>
    <row r="923" spans="1:19" x14ac:dyDescent="0.2">
      <c r="A923" s="172">
        <v>897</v>
      </c>
      <c r="B923" s="181">
        <v>10402558902272</v>
      </c>
      <c r="C923" s="182">
        <v>2</v>
      </c>
      <c r="D923" s="183" t="s">
        <v>241</v>
      </c>
      <c r="E923" s="184">
        <v>6.9999999999999999E-6</v>
      </c>
      <c r="F923" s="185">
        <v>6.0999999999999999E-5</v>
      </c>
      <c r="G923" s="181">
        <v>28981696618496</v>
      </c>
      <c r="H923" s="182">
        <v>0</v>
      </c>
      <c r="I923" s="183" t="s">
        <v>1847</v>
      </c>
      <c r="J923" s="184">
        <v>0.37324099999999999</v>
      </c>
      <c r="K923" s="185">
        <v>310.62240300000002</v>
      </c>
      <c r="L923" s="181">
        <v>2568041553920</v>
      </c>
      <c r="M923" s="182">
        <v>2</v>
      </c>
      <c r="N923" s="183" t="s">
        <v>241</v>
      </c>
      <c r="O923" s="184">
        <v>3.0000000000000001E-6</v>
      </c>
      <c r="P923" s="185">
        <v>3.0000000000000001E-5</v>
      </c>
      <c r="S923" s="175"/>
    </row>
    <row r="924" spans="1:19" x14ac:dyDescent="0.2">
      <c r="A924" s="172">
        <v>898</v>
      </c>
      <c r="B924" s="181">
        <v>23490391678976</v>
      </c>
      <c r="C924" s="182">
        <v>2</v>
      </c>
      <c r="D924" s="183" t="s">
        <v>227</v>
      </c>
      <c r="E924" s="184">
        <v>5.0000000000000004E-6</v>
      </c>
      <c r="F924" s="185">
        <v>4.5000000000000003E-5</v>
      </c>
      <c r="G924" s="181">
        <v>18592309903360</v>
      </c>
      <c r="H924" s="182">
        <v>0</v>
      </c>
      <c r="I924" s="183" t="s">
        <v>1848</v>
      </c>
      <c r="J924" s="184">
        <v>0.37619799999999998</v>
      </c>
      <c r="K924" s="185">
        <v>314.59520500000002</v>
      </c>
      <c r="L924" s="181">
        <v>6251023523840</v>
      </c>
      <c r="M924" s="182">
        <v>0</v>
      </c>
      <c r="N924" s="183" t="s">
        <v>1976</v>
      </c>
      <c r="O924" s="184">
        <v>0.37618099999999999</v>
      </c>
      <c r="P924" s="185">
        <v>314.58820100000003</v>
      </c>
      <c r="S924" s="175"/>
    </row>
    <row r="925" spans="1:19" x14ac:dyDescent="0.2">
      <c r="A925" s="172">
        <v>899</v>
      </c>
      <c r="B925" s="181">
        <v>5701800501248</v>
      </c>
      <c r="C925" s="182">
        <v>1</v>
      </c>
      <c r="D925" s="183" t="s">
        <v>1826</v>
      </c>
      <c r="E925" s="184">
        <v>0.50075400000000003</v>
      </c>
      <c r="F925" s="185">
        <v>679.62324699999999</v>
      </c>
      <c r="G925" s="181">
        <v>14614381740032</v>
      </c>
      <c r="H925" s="182">
        <v>0</v>
      </c>
      <c r="I925" s="183" t="s">
        <v>1854</v>
      </c>
      <c r="J925" s="184">
        <v>0.37561600000000001</v>
      </c>
      <c r="K925" s="185">
        <v>313.689346</v>
      </c>
      <c r="L925" s="181">
        <v>2449115824128</v>
      </c>
      <c r="M925" s="182">
        <v>2</v>
      </c>
      <c r="N925" s="183" t="s">
        <v>272</v>
      </c>
      <c r="O925" s="184">
        <v>2.0999999999999999E-5</v>
      </c>
      <c r="P925" s="185">
        <v>1.6699999999999999E-4</v>
      </c>
      <c r="S925" s="175"/>
    </row>
    <row r="926" spans="1:19" x14ac:dyDescent="0.2">
      <c r="A926" s="172">
        <v>900</v>
      </c>
      <c r="B926" s="181">
        <v>8637579337728</v>
      </c>
      <c r="C926" s="182">
        <v>0</v>
      </c>
      <c r="D926" s="183" t="s">
        <v>1829</v>
      </c>
      <c r="E926" s="184">
        <v>0.37777899999999998</v>
      </c>
      <c r="F926" s="185">
        <v>316.12692199999998</v>
      </c>
      <c r="G926" s="181">
        <v>9709706133504</v>
      </c>
      <c r="H926" s="182">
        <v>0</v>
      </c>
      <c r="I926" s="183" t="s">
        <v>1855</v>
      </c>
      <c r="J926" s="184">
        <v>0.37523400000000001</v>
      </c>
      <c r="K926" s="185">
        <v>313.03336300000001</v>
      </c>
      <c r="L926" s="181">
        <v>5302521044992</v>
      </c>
      <c r="M926" s="182">
        <v>0</v>
      </c>
      <c r="N926" s="183" t="s">
        <v>1977</v>
      </c>
      <c r="O926" s="184">
        <v>0.37336399999999997</v>
      </c>
      <c r="P926" s="185">
        <v>311.301019</v>
      </c>
      <c r="S926" s="175"/>
    </row>
    <row r="927" spans="1:19" x14ac:dyDescent="0.2">
      <c r="A927" s="172">
        <v>901</v>
      </c>
      <c r="B927" s="181">
        <v>23909196103680</v>
      </c>
      <c r="C927" s="182">
        <v>0</v>
      </c>
      <c r="D927" s="183" t="s">
        <v>1830</v>
      </c>
      <c r="E927" s="184">
        <v>0.37542799999999998</v>
      </c>
      <c r="F927" s="185">
        <v>313.68523699999997</v>
      </c>
      <c r="G927" s="181">
        <v>18076524642304</v>
      </c>
      <c r="H927" s="182">
        <v>2</v>
      </c>
      <c r="I927" s="183" t="s">
        <v>233</v>
      </c>
      <c r="J927" s="184">
        <v>1.7E-5</v>
      </c>
      <c r="K927" s="185">
        <v>1.37E-4</v>
      </c>
      <c r="L927" s="181">
        <v>731896299520</v>
      </c>
      <c r="M927" s="182">
        <v>1</v>
      </c>
      <c r="N927" s="183" t="s">
        <v>1979</v>
      </c>
      <c r="O927" s="184">
        <v>0.49752600000000002</v>
      </c>
      <c r="P927" s="185">
        <v>674.85878200000002</v>
      </c>
      <c r="S927" s="175"/>
    </row>
    <row r="928" spans="1:19" x14ac:dyDescent="0.2">
      <c r="A928" s="172">
        <v>902</v>
      </c>
      <c r="B928" s="181">
        <v>28503755808768</v>
      </c>
      <c r="C928" s="182">
        <v>2</v>
      </c>
      <c r="D928" s="183" t="s">
        <v>272</v>
      </c>
      <c r="E928" s="184">
        <v>1.2999999999999999E-5</v>
      </c>
      <c r="F928" s="185">
        <v>1.06E-4</v>
      </c>
      <c r="G928" s="181">
        <v>18839330455552</v>
      </c>
      <c r="H928" s="182">
        <v>2</v>
      </c>
      <c r="I928" s="183" t="s">
        <v>227</v>
      </c>
      <c r="J928" s="184">
        <v>2.8E-5</v>
      </c>
      <c r="K928" s="185">
        <v>2.2800000000000001E-4</v>
      </c>
      <c r="L928" s="181">
        <v>4316343263232</v>
      </c>
      <c r="M928" s="182">
        <v>2</v>
      </c>
      <c r="N928" s="183" t="s">
        <v>263</v>
      </c>
      <c r="O928" s="184">
        <v>1.9000000000000001E-5</v>
      </c>
      <c r="P928" s="185">
        <v>1.5200000000000001E-4</v>
      </c>
      <c r="S928" s="175"/>
    </row>
    <row r="929" spans="1:19" x14ac:dyDescent="0.2">
      <c r="A929" s="172">
        <v>903</v>
      </c>
      <c r="B929" s="181">
        <v>657824481280</v>
      </c>
      <c r="C929" s="182">
        <v>2</v>
      </c>
      <c r="D929" s="183" t="s">
        <v>238</v>
      </c>
      <c r="E929" s="184">
        <v>1.2999999999999999E-5</v>
      </c>
      <c r="F929" s="185">
        <v>1.06E-4</v>
      </c>
      <c r="G929" s="181">
        <v>21066058711040</v>
      </c>
      <c r="H929" s="182">
        <v>0</v>
      </c>
      <c r="I929" s="183" t="s">
        <v>1857</v>
      </c>
      <c r="J929" s="184">
        <v>0.37448100000000001</v>
      </c>
      <c r="K929" s="185">
        <v>312.76685600000002</v>
      </c>
      <c r="L929" s="181">
        <v>508360605696</v>
      </c>
      <c r="M929" s="182">
        <v>2</v>
      </c>
      <c r="N929" s="183" t="s">
        <v>246</v>
      </c>
      <c r="O929" s="184">
        <v>3.0000000000000001E-6</v>
      </c>
      <c r="P929" s="185">
        <v>3.0000000000000001E-5</v>
      </c>
      <c r="S929" s="175"/>
    </row>
    <row r="930" spans="1:19" x14ac:dyDescent="0.2">
      <c r="A930" s="172">
        <v>904</v>
      </c>
      <c r="B930" s="181">
        <v>3683764731904</v>
      </c>
      <c r="C930" s="182">
        <v>0</v>
      </c>
      <c r="D930" s="183" t="s">
        <v>1832</v>
      </c>
      <c r="E930" s="184">
        <v>0.37673200000000001</v>
      </c>
      <c r="F930" s="185">
        <v>315.16466600000001</v>
      </c>
      <c r="G930" s="181">
        <v>7777908285440</v>
      </c>
      <c r="H930" s="182">
        <v>1</v>
      </c>
      <c r="I930" s="183" t="s">
        <v>1858</v>
      </c>
      <c r="J930" s="184">
        <v>0.49074899999999999</v>
      </c>
      <c r="K930" s="185">
        <v>665.14646700000003</v>
      </c>
      <c r="L930" s="181">
        <v>3783369367552</v>
      </c>
      <c r="M930" s="182">
        <v>0</v>
      </c>
      <c r="N930" s="183" t="s">
        <v>1982</v>
      </c>
      <c r="O930" s="184">
        <v>0.373054</v>
      </c>
      <c r="P930" s="185">
        <v>310.83885700000002</v>
      </c>
      <c r="S930" s="175"/>
    </row>
    <row r="931" spans="1:19" x14ac:dyDescent="0.2">
      <c r="A931" s="172">
        <v>905</v>
      </c>
      <c r="B931" s="181">
        <v>14808135147520</v>
      </c>
      <c r="C931" s="182">
        <v>1</v>
      </c>
      <c r="D931" s="183" t="s">
        <v>1834</v>
      </c>
      <c r="E931" s="184">
        <v>0.50692000000000004</v>
      </c>
      <c r="F931" s="185">
        <v>697.47073599999999</v>
      </c>
      <c r="G931" s="181">
        <v>11993677742080</v>
      </c>
      <c r="H931" s="182">
        <v>2</v>
      </c>
      <c r="I931" s="183" t="s">
        <v>224</v>
      </c>
      <c r="J931" s="184">
        <v>2.5999999999999998E-5</v>
      </c>
      <c r="K931" s="185">
        <v>2.13E-4</v>
      </c>
      <c r="L931" s="181">
        <v>541746667520</v>
      </c>
      <c r="M931" s="182">
        <v>0</v>
      </c>
      <c r="N931" s="183" t="s">
        <v>1983</v>
      </c>
      <c r="O931" s="184">
        <v>0.37518099999999999</v>
      </c>
      <c r="P931" s="185">
        <v>313.05942599999997</v>
      </c>
      <c r="S931" s="175"/>
    </row>
    <row r="932" spans="1:19" x14ac:dyDescent="0.2">
      <c r="A932" s="172">
        <v>906</v>
      </c>
      <c r="B932" s="181">
        <v>1066806607872</v>
      </c>
      <c r="C932" s="182">
        <v>0</v>
      </c>
      <c r="D932" s="183" t="s">
        <v>1837</v>
      </c>
      <c r="E932" s="184">
        <v>0.37370700000000001</v>
      </c>
      <c r="F932" s="185">
        <v>311.408455</v>
      </c>
      <c r="G932" s="181">
        <v>19245957496832</v>
      </c>
      <c r="H932" s="182">
        <v>0</v>
      </c>
      <c r="I932" s="183" t="s">
        <v>1865</v>
      </c>
      <c r="J932" s="184">
        <v>0.37565599999999999</v>
      </c>
      <c r="K932" s="185">
        <v>314.38424700000002</v>
      </c>
      <c r="L932" s="181">
        <v>2134757785600</v>
      </c>
      <c r="M932" s="182">
        <v>0</v>
      </c>
      <c r="N932" s="183" t="s">
        <v>1984</v>
      </c>
      <c r="O932" s="184">
        <v>0.37736199999999998</v>
      </c>
      <c r="P932" s="185">
        <v>316.17004700000001</v>
      </c>
      <c r="S932" s="175"/>
    </row>
    <row r="933" spans="1:19" x14ac:dyDescent="0.2">
      <c r="A933" s="172">
        <v>907</v>
      </c>
      <c r="B933" s="181">
        <v>15771570372608</v>
      </c>
      <c r="C933" s="182">
        <v>1</v>
      </c>
      <c r="D933" s="183" t="s">
        <v>1842</v>
      </c>
      <c r="E933" s="184">
        <v>0.50321199999999999</v>
      </c>
      <c r="F933" s="185">
        <v>688.12610700000005</v>
      </c>
      <c r="G933" s="181">
        <v>10153484984320</v>
      </c>
      <c r="H933" s="182">
        <v>0</v>
      </c>
      <c r="I933" s="183" t="s">
        <v>1866</v>
      </c>
      <c r="J933" s="184">
        <v>0.37937300000000002</v>
      </c>
      <c r="K933" s="185">
        <v>318.38131499999997</v>
      </c>
      <c r="L933" s="181">
        <v>6264153604096</v>
      </c>
      <c r="M933" s="182">
        <v>2</v>
      </c>
      <c r="N933" s="183" t="s">
        <v>235</v>
      </c>
      <c r="O933" s="184">
        <v>9.0000000000000002E-6</v>
      </c>
      <c r="P933" s="185">
        <v>7.6000000000000004E-5</v>
      </c>
      <c r="S933" s="175"/>
    </row>
    <row r="934" spans="1:19" x14ac:dyDescent="0.2">
      <c r="A934" s="172">
        <v>908</v>
      </c>
      <c r="B934" s="181">
        <v>9720524013568</v>
      </c>
      <c r="C934" s="182">
        <v>0</v>
      </c>
      <c r="D934" s="183" t="s">
        <v>1843</v>
      </c>
      <c r="E934" s="184">
        <v>0.37325399999999997</v>
      </c>
      <c r="F934" s="185">
        <v>311.21176000000003</v>
      </c>
      <c r="G934" s="181">
        <v>5278003625984</v>
      </c>
      <c r="H934" s="182">
        <v>0</v>
      </c>
      <c r="I934" s="183" t="s">
        <v>1868</v>
      </c>
      <c r="J934" s="184">
        <v>0.37732300000000002</v>
      </c>
      <c r="K934" s="185">
        <v>315.704069</v>
      </c>
      <c r="L934" s="181">
        <v>4408808693760</v>
      </c>
      <c r="M934" s="182">
        <v>2</v>
      </c>
      <c r="N934" s="183" t="s">
        <v>263</v>
      </c>
      <c r="O934" s="184">
        <v>1.1E-5</v>
      </c>
      <c r="P934" s="185">
        <v>9.1000000000000003E-5</v>
      </c>
      <c r="S934" s="175"/>
    </row>
    <row r="935" spans="1:19" x14ac:dyDescent="0.2">
      <c r="A935" s="172">
        <v>909</v>
      </c>
      <c r="B935" s="181">
        <v>24035644170240</v>
      </c>
      <c r="C935" s="182">
        <v>2</v>
      </c>
      <c r="D935" s="183" t="s">
        <v>263</v>
      </c>
      <c r="E935" s="184">
        <v>1.9000000000000001E-5</v>
      </c>
      <c r="F935" s="185">
        <v>1.5200000000000001E-4</v>
      </c>
      <c r="G935" s="181">
        <v>17571013558272</v>
      </c>
      <c r="H935" s="182">
        <v>2</v>
      </c>
      <c r="I935" s="183" t="s">
        <v>233</v>
      </c>
      <c r="J935" s="184">
        <v>2.8E-5</v>
      </c>
      <c r="K935" s="185">
        <v>2.2800000000000001E-4</v>
      </c>
      <c r="L935" s="181">
        <v>823126597632</v>
      </c>
      <c r="M935" s="182">
        <v>0</v>
      </c>
      <c r="N935" s="183" t="s">
        <v>1987</v>
      </c>
      <c r="O935" s="184">
        <v>0.37357000000000001</v>
      </c>
      <c r="P935" s="185">
        <v>311.73417000000001</v>
      </c>
      <c r="S935" s="175"/>
    </row>
    <row r="936" spans="1:19" x14ac:dyDescent="0.2">
      <c r="A936" s="172">
        <v>910</v>
      </c>
      <c r="B936" s="181">
        <v>23851332771840</v>
      </c>
      <c r="C936" s="182">
        <v>0</v>
      </c>
      <c r="D936" s="183" t="s">
        <v>1845</v>
      </c>
      <c r="E936" s="184">
        <v>0.375884</v>
      </c>
      <c r="F936" s="185">
        <v>314.11233399999998</v>
      </c>
      <c r="G936" s="181">
        <v>2692761837568</v>
      </c>
      <c r="H936" s="182">
        <v>2</v>
      </c>
      <c r="I936" s="183" t="s">
        <v>225</v>
      </c>
      <c r="J936" s="184">
        <v>2.1999999999999999E-5</v>
      </c>
      <c r="K936" s="185">
        <v>1.83E-4</v>
      </c>
      <c r="L936" s="181">
        <v>575013609472</v>
      </c>
      <c r="M936" s="182">
        <v>1</v>
      </c>
      <c r="N936" s="183" t="s">
        <v>1988</v>
      </c>
      <c r="O936" s="184">
        <v>0.49970999999999999</v>
      </c>
      <c r="P936" s="185">
        <v>681.256529</v>
      </c>
      <c r="S936" s="175"/>
    </row>
    <row r="937" spans="1:19" x14ac:dyDescent="0.2">
      <c r="A937" s="172">
        <v>911</v>
      </c>
      <c r="B937" s="181">
        <v>15674519076864</v>
      </c>
      <c r="C937" s="182">
        <v>1</v>
      </c>
      <c r="D937" s="183" t="s">
        <v>1846</v>
      </c>
      <c r="E937" s="184">
        <v>0.50222100000000003</v>
      </c>
      <c r="F937" s="185">
        <v>688.54835100000003</v>
      </c>
      <c r="G937" s="181">
        <v>29230554112000</v>
      </c>
      <c r="H937" s="182">
        <v>2</v>
      </c>
      <c r="I937" s="183" t="s">
        <v>227</v>
      </c>
      <c r="J937" s="184">
        <v>1.2999999999999999E-5</v>
      </c>
      <c r="K937" s="185">
        <v>1.06E-4</v>
      </c>
      <c r="L937" s="181">
        <v>4502602227712</v>
      </c>
      <c r="M937" s="182">
        <v>2</v>
      </c>
      <c r="N937" s="183" t="s">
        <v>276</v>
      </c>
      <c r="O937" s="184">
        <v>2.0999999999999999E-5</v>
      </c>
      <c r="P937" s="185">
        <v>1.6699999999999999E-4</v>
      </c>
      <c r="S937" s="175"/>
    </row>
    <row r="938" spans="1:19" x14ac:dyDescent="0.2">
      <c r="A938" s="172">
        <v>912</v>
      </c>
      <c r="B938" s="181">
        <v>22068306059264</v>
      </c>
      <c r="C938" s="182">
        <v>0</v>
      </c>
      <c r="D938" s="183" t="s">
        <v>1849</v>
      </c>
      <c r="E938" s="184">
        <v>0.37270900000000001</v>
      </c>
      <c r="F938" s="185">
        <v>310.522695</v>
      </c>
      <c r="G938" s="181">
        <v>10180238483456</v>
      </c>
      <c r="H938" s="182">
        <v>1</v>
      </c>
      <c r="I938" s="183" t="s">
        <v>1871</v>
      </c>
      <c r="J938" s="184">
        <v>0.48461100000000001</v>
      </c>
      <c r="K938" s="185">
        <v>647.42151100000001</v>
      </c>
      <c r="L938" s="181">
        <v>4150902988800</v>
      </c>
      <c r="M938" s="182">
        <v>2</v>
      </c>
      <c r="N938" s="183" t="s">
        <v>227</v>
      </c>
      <c r="O938" s="184">
        <v>1.7E-5</v>
      </c>
      <c r="P938" s="185">
        <v>1.37E-4</v>
      </c>
      <c r="S938" s="175"/>
    </row>
    <row r="939" spans="1:19" x14ac:dyDescent="0.2">
      <c r="A939" s="172">
        <v>913</v>
      </c>
      <c r="B939" s="181">
        <v>6984206024704</v>
      </c>
      <c r="C939" s="182">
        <v>1</v>
      </c>
      <c r="D939" s="183" t="s">
        <v>1851</v>
      </c>
      <c r="E939" s="184">
        <v>0.49073</v>
      </c>
      <c r="F939" s="185">
        <v>661.07311400000003</v>
      </c>
      <c r="G939" s="181">
        <v>11492247199744</v>
      </c>
      <c r="H939" s="182">
        <v>0</v>
      </c>
      <c r="I939" s="183" t="s">
        <v>1873</v>
      </c>
      <c r="J939" s="184">
        <v>0.37580999999999998</v>
      </c>
      <c r="K939" s="185">
        <v>314.15646199999998</v>
      </c>
      <c r="L939" s="181">
        <v>1438268833792</v>
      </c>
      <c r="M939" s="182">
        <v>0</v>
      </c>
      <c r="N939" s="183" t="s">
        <v>1997</v>
      </c>
      <c r="O939" s="184">
        <v>0.37365999999999999</v>
      </c>
      <c r="P939" s="185">
        <v>311.84193900000002</v>
      </c>
      <c r="S939" s="175"/>
    </row>
    <row r="940" spans="1:19" x14ac:dyDescent="0.2">
      <c r="A940" s="172">
        <v>914</v>
      </c>
      <c r="B940" s="181">
        <v>11908358537216</v>
      </c>
      <c r="C940" s="182">
        <v>0</v>
      </c>
      <c r="D940" s="183" t="s">
        <v>1852</v>
      </c>
      <c r="E940" s="184">
        <v>0.375114</v>
      </c>
      <c r="F940" s="185">
        <v>312.916042</v>
      </c>
      <c r="G940" s="181">
        <v>16457312919552</v>
      </c>
      <c r="H940" s="182">
        <v>2</v>
      </c>
      <c r="I940" s="183" t="s">
        <v>239</v>
      </c>
      <c r="J940" s="184">
        <v>1.1E-5</v>
      </c>
      <c r="K940" s="185">
        <v>9.1000000000000003E-5</v>
      </c>
      <c r="L940" s="181">
        <v>2916940873728</v>
      </c>
      <c r="M940" s="182">
        <v>0</v>
      </c>
      <c r="N940" s="183" t="s">
        <v>2003</v>
      </c>
      <c r="O940" s="184">
        <v>0.37445099999999998</v>
      </c>
      <c r="P940" s="185">
        <v>312.12012299999998</v>
      </c>
      <c r="S940" s="175"/>
    </row>
    <row r="941" spans="1:19" x14ac:dyDescent="0.2">
      <c r="A941" s="172">
        <v>915</v>
      </c>
      <c r="B941" s="181">
        <v>27459215900672</v>
      </c>
      <c r="C941" s="182">
        <v>1</v>
      </c>
      <c r="D941" s="183" t="s">
        <v>1853</v>
      </c>
      <c r="E941" s="184">
        <v>0.492921</v>
      </c>
      <c r="F941" s="185">
        <v>673.14214600000003</v>
      </c>
      <c r="G941" s="181">
        <v>14076811419648</v>
      </c>
      <c r="H941" s="182">
        <v>2</v>
      </c>
      <c r="I941" s="183" t="s">
        <v>276</v>
      </c>
      <c r="J941" s="184">
        <v>1.7E-5</v>
      </c>
      <c r="K941" s="185">
        <v>1.37E-4</v>
      </c>
      <c r="L941" s="181">
        <v>3160187772928</v>
      </c>
      <c r="M941" s="182">
        <v>2</v>
      </c>
      <c r="N941" s="183" t="s">
        <v>179</v>
      </c>
      <c r="O941" s="184">
        <v>1.1E-5</v>
      </c>
      <c r="P941" s="185">
        <v>9.1000000000000003E-5</v>
      </c>
      <c r="S941" s="175"/>
    </row>
    <row r="942" spans="1:19" x14ac:dyDescent="0.2">
      <c r="A942" s="172">
        <v>916</v>
      </c>
      <c r="B942" s="181">
        <v>14787717054464</v>
      </c>
      <c r="C942" s="182">
        <v>2</v>
      </c>
      <c r="D942" s="183" t="s">
        <v>272</v>
      </c>
      <c r="E942" s="184">
        <v>2.0999999999999999E-5</v>
      </c>
      <c r="F942" s="185">
        <v>1.6699999999999999E-4</v>
      </c>
      <c r="G942" s="181">
        <v>9850809745408</v>
      </c>
      <c r="H942" s="182">
        <v>0</v>
      </c>
      <c r="I942" s="183" t="s">
        <v>1881</v>
      </c>
      <c r="J942" s="184">
        <v>0.37509500000000001</v>
      </c>
      <c r="K942" s="185">
        <v>313.49611599999997</v>
      </c>
      <c r="L942" s="181">
        <v>2412596453376</v>
      </c>
      <c r="M942" s="182">
        <v>1</v>
      </c>
      <c r="N942" s="183" t="s">
        <v>2004</v>
      </c>
      <c r="O942" s="184">
        <v>0.49637900000000001</v>
      </c>
      <c r="P942" s="185">
        <v>672.66001700000004</v>
      </c>
      <c r="S942" s="175"/>
    </row>
    <row r="943" spans="1:19" x14ac:dyDescent="0.2">
      <c r="A943" s="172">
        <v>917</v>
      </c>
      <c r="B943" s="181">
        <v>18117763473408</v>
      </c>
      <c r="C943" s="182">
        <v>2</v>
      </c>
      <c r="D943" s="183" t="s">
        <v>235</v>
      </c>
      <c r="E943" s="184">
        <v>1.2999999999999999E-5</v>
      </c>
      <c r="F943" s="185">
        <v>1.06E-4</v>
      </c>
      <c r="G943" s="181">
        <v>10679286710272</v>
      </c>
      <c r="H943" s="182">
        <v>2</v>
      </c>
      <c r="I943" s="183" t="s">
        <v>253</v>
      </c>
      <c r="J943" s="184">
        <v>0</v>
      </c>
      <c r="K943" s="185">
        <v>0</v>
      </c>
      <c r="L943" s="181">
        <v>2398895071232</v>
      </c>
      <c r="M943" s="182">
        <v>2</v>
      </c>
      <c r="N943" s="183" t="s">
        <v>239</v>
      </c>
      <c r="O943" s="184">
        <v>1.1E-5</v>
      </c>
      <c r="P943" s="185">
        <v>9.1000000000000003E-5</v>
      </c>
      <c r="S943" s="175"/>
    </row>
    <row r="944" spans="1:19" x14ac:dyDescent="0.2">
      <c r="A944" s="172">
        <v>918</v>
      </c>
      <c r="B944" s="181">
        <v>19584330555392</v>
      </c>
      <c r="C944" s="182">
        <v>1</v>
      </c>
      <c r="D944" s="183" t="s">
        <v>1856</v>
      </c>
      <c r="E944" s="184">
        <v>0.49796899999999999</v>
      </c>
      <c r="F944" s="185">
        <v>680.03931399999999</v>
      </c>
      <c r="G944" s="181">
        <v>19732587520000</v>
      </c>
      <c r="H944" s="182">
        <v>0</v>
      </c>
      <c r="I944" s="183" t="s">
        <v>1885</v>
      </c>
      <c r="J944" s="184">
        <v>0.37410900000000002</v>
      </c>
      <c r="K944" s="185">
        <v>311.938625</v>
      </c>
      <c r="L944" s="181">
        <v>5479211122688</v>
      </c>
      <c r="M944" s="182">
        <v>2</v>
      </c>
      <c r="N944" s="183" t="s">
        <v>224</v>
      </c>
      <c r="O944" s="184">
        <v>0</v>
      </c>
      <c r="P944" s="185">
        <v>0</v>
      </c>
      <c r="S944" s="175"/>
    </row>
    <row r="945" spans="1:19" x14ac:dyDescent="0.2">
      <c r="A945" s="172">
        <v>919</v>
      </c>
      <c r="B945" s="181">
        <v>3737478774784</v>
      </c>
      <c r="C945" s="182">
        <v>0</v>
      </c>
      <c r="D945" s="183" t="s">
        <v>1859</v>
      </c>
      <c r="E945" s="184">
        <v>0.37392900000000001</v>
      </c>
      <c r="F945" s="185">
        <v>311.70556800000003</v>
      </c>
      <c r="G945" s="181">
        <v>10610158714880</v>
      </c>
      <c r="H945" s="182">
        <v>0</v>
      </c>
      <c r="I945" s="183" t="s">
        <v>1886</v>
      </c>
      <c r="J945" s="184">
        <v>0.37290400000000001</v>
      </c>
      <c r="K945" s="185">
        <v>310.46847100000002</v>
      </c>
      <c r="L945" s="181">
        <v>2794596728832</v>
      </c>
      <c r="M945" s="182">
        <v>0</v>
      </c>
      <c r="N945" s="183" t="s">
        <v>2017</v>
      </c>
      <c r="O945" s="184">
        <v>0.37458999999999998</v>
      </c>
      <c r="P945" s="185">
        <v>312.721429</v>
      </c>
      <c r="S945" s="175"/>
    </row>
    <row r="946" spans="1:19" x14ac:dyDescent="0.2">
      <c r="A946" s="172">
        <v>920</v>
      </c>
      <c r="B946" s="181">
        <v>22280039825408</v>
      </c>
      <c r="C946" s="182">
        <v>1</v>
      </c>
      <c r="D946" s="183" t="s">
        <v>1860</v>
      </c>
      <c r="E946" s="184">
        <v>0.49093399999999998</v>
      </c>
      <c r="F946" s="185">
        <v>666.168093</v>
      </c>
      <c r="G946" s="181">
        <v>28129883250688</v>
      </c>
      <c r="H946" s="182">
        <v>2</v>
      </c>
      <c r="I946" s="183" t="s">
        <v>245</v>
      </c>
      <c r="J946" s="184">
        <v>3.6000000000000001E-5</v>
      </c>
      <c r="K946" s="185">
        <v>2.8899999999999998E-4</v>
      </c>
      <c r="L946" s="181">
        <v>3840714399744</v>
      </c>
      <c r="M946" s="182">
        <v>2</v>
      </c>
      <c r="N946" s="183" t="s">
        <v>239</v>
      </c>
      <c r="O946" s="184">
        <v>6.9999999999999999E-6</v>
      </c>
      <c r="P946" s="185">
        <v>6.0999999999999999E-5</v>
      </c>
      <c r="S946" s="175"/>
    </row>
    <row r="947" spans="1:19" x14ac:dyDescent="0.2">
      <c r="A947" s="172">
        <v>921</v>
      </c>
      <c r="B947" s="181">
        <v>11113424257024</v>
      </c>
      <c r="C947" s="182">
        <v>0</v>
      </c>
      <c r="D947" s="183" t="s">
        <v>1864</v>
      </c>
      <c r="E947" s="184">
        <v>0.376164</v>
      </c>
      <c r="F947" s="185">
        <v>313.57359200000002</v>
      </c>
      <c r="G947" s="181">
        <v>18692088446976</v>
      </c>
      <c r="H947" s="182">
        <v>1</v>
      </c>
      <c r="I947" s="183" t="s">
        <v>1890</v>
      </c>
      <c r="J947" s="184">
        <v>0.498251</v>
      </c>
      <c r="K947" s="185">
        <v>676.34690999999998</v>
      </c>
      <c r="L947" s="181">
        <v>160784285696</v>
      </c>
      <c r="M947" s="182">
        <v>2</v>
      </c>
      <c r="N947" s="183" t="s">
        <v>225</v>
      </c>
      <c r="O947" s="184">
        <v>6.9999999999999999E-6</v>
      </c>
      <c r="P947" s="185">
        <v>6.0999999999999999E-5</v>
      </c>
      <c r="S947" s="175"/>
    </row>
    <row r="948" spans="1:19" x14ac:dyDescent="0.2">
      <c r="A948" s="172">
        <v>922</v>
      </c>
      <c r="B948" s="181">
        <v>14733443391488</v>
      </c>
      <c r="C948" s="182">
        <v>2</v>
      </c>
      <c r="D948" s="183" t="s">
        <v>253</v>
      </c>
      <c r="E948" s="184">
        <v>2.5999999999999998E-5</v>
      </c>
      <c r="F948" s="185">
        <v>2.13E-4</v>
      </c>
      <c r="G948" s="181">
        <v>26173806641152</v>
      </c>
      <c r="H948" s="182">
        <v>0</v>
      </c>
      <c r="I948" s="183" t="s">
        <v>1891</v>
      </c>
      <c r="J948" s="184">
        <v>0.37318400000000002</v>
      </c>
      <c r="K948" s="185">
        <v>310.92610000000002</v>
      </c>
      <c r="L948" s="181">
        <v>5455743270912</v>
      </c>
      <c r="M948" s="182">
        <v>2</v>
      </c>
      <c r="N948" s="183" t="s">
        <v>244</v>
      </c>
      <c r="O948" s="184">
        <v>4.0000000000000003E-5</v>
      </c>
      <c r="P948" s="185">
        <v>3.2000000000000003E-4</v>
      </c>
      <c r="S948" s="175"/>
    </row>
    <row r="949" spans="1:19" x14ac:dyDescent="0.2">
      <c r="A949" s="172">
        <v>923</v>
      </c>
      <c r="B949" s="181">
        <v>5233955545088</v>
      </c>
      <c r="C949" s="182">
        <v>2</v>
      </c>
      <c r="D949" s="183" t="s">
        <v>238</v>
      </c>
      <c r="E949" s="184">
        <v>2.8E-5</v>
      </c>
      <c r="F949" s="185">
        <v>2.2800000000000001E-4</v>
      </c>
      <c r="G949" s="181">
        <v>22683379326976</v>
      </c>
      <c r="H949" s="182">
        <v>0</v>
      </c>
      <c r="I949" s="183" t="s">
        <v>1895</v>
      </c>
      <c r="J949" s="184">
        <v>0.37281799999999998</v>
      </c>
      <c r="K949" s="185">
        <v>310.746489</v>
      </c>
      <c r="L949" s="181">
        <v>4613824274432</v>
      </c>
      <c r="M949" s="182">
        <v>1</v>
      </c>
      <c r="N949" s="183" t="s">
        <v>2026</v>
      </c>
      <c r="O949" s="184">
        <v>0.50521700000000003</v>
      </c>
      <c r="P949" s="185">
        <v>694.90989000000002</v>
      </c>
      <c r="S949" s="175"/>
    </row>
    <row r="950" spans="1:19" x14ac:dyDescent="0.2">
      <c r="A950" s="172">
        <v>924</v>
      </c>
      <c r="B950" s="181">
        <v>29654011363328</v>
      </c>
      <c r="C950" s="182">
        <v>2</v>
      </c>
      <c r="D950" s="183" t="s">
        <v>245</v>
      </c>
      <c r="E950" s="184">
        <v>9.0000000000000002E-6</v>
      </c>
      <c r="F950" s="185">
        <v>7.6000000000000004E-5</v>
      </c>
      <c r="G950" s="181">
        <v>13087685402624</v>
      </c>
      <c r="H950" s="182">
        <v>0</v>
      </c>
      <c r="I950" s="183" t="s">
        <v>1899</v>
      </c>
      <c r="J950" s="184">
        <v>0.373749</v>
      </c>
      <c r="K950" s="185">
        <v>311.81590699999998</v>
      </c>
      <c r="L950" s="181">
        <v>2741315960832</v>
      </c>
      <c r="M950" s="182">
        <v>2</v>
      </c>
      <c r="N950" s="183" t="s">
        <v>235</v>
      </c>
      <c r="O950" s="184">
        <v>2.8E-5</v>
      </c>
      <c r="P950" s="185">
        <v>2.2800000000000001E-4</v>
      </c>
      <c r="S950" s="175"/>
    </row>
    <row r="951" spans="1:19" x14ac:dyDescent="0.2">
      <c r="A951" s="172">
        <v>925</v>
      </c>
      <c r="B951" s="181">
        <v>13357966950400</v>
      </c>
      <c r="C951" s="182">
        <v>1</v>
      </c>
      <c r="D951" s="183" t="s">
        <v>1869</v>
      </c>
      <c r="E951" s="184">
        <v>0.49997000000000003</v>
      </c>
      <c r="F951" s="185">
        <v>682.78790700000002</v>
      </c>
      <c r="G951" s="181">
        <v>25660331900928</v>
      </c>
      <c r="H951" s="182">
        <v>1</v>
      </c>
      <c r="I951" s="183" t="s">
        <v>1903</v>
      </c>
      <c r="J951" s="184">
        <v>0.50502400000000003</v>
      </c>
      <c r="K951" s="185">
        <v>689.56715599999995</v>
      </c>
      <c r="L951" s="181">
        <v>4222152720384</v>
      </c>
      <c r="M951" s="182">
        <v>1</v>
      </c>
      <c r="N951" s="183" t="s">
        <v>2027</v>
      </c>
      <c r="O951" s="184">
        <v>0.48988500000000001</v>
      </c>
      <c r="P951" s="185">
        <v>657.896567</v>
      </c>
      <c r="S951" s="175"/>
    </row>
    <row r="952" spans="1:19" x14ac:dyDescent="0.2">
      <c r="A952" s="172">
        <v>926</v>
      </c>
      <c r="B952" s="181">
        <v>17539978215424</v>
      </c>
      <c r="C952" s="182">
        <v>2</v>
      </c>
      <c r="D952" s="183" t="s">
        <v>241</v>
      </c>
      <c r="E952" s="184">
        <v>3.0000000000000001E-6</v>
      </c>
      <c r="F952" s="185">
        <v>3.0000000000000001E-5</v>
      </c>
      <c r="G952" s="181">
        <v>26873182961664</v>
      </c>
      <c r="H952" s="182">
        <v>2</v>
      </c>
      <c r="I952" s="183" t="s">
        <v>253</v>
      </c>
      <c r="J952" s="184">
        <v>2.1999999999999999E-5</v>
      </c>
      <c r="K952" s="185">
        <v>1.83E-4</v>
      </c>
      <c r="L952" s="181">
        <v>5074245591040</v>
      </c>
      <c r="M952" s="182">
        <v>0</v>
      </c>
      <c r="N952" s="183" t="s">
        <v>2029</v>
      </c>
      <c r="O952" s="184">
        <v>0.37643599999999999</v>
      </c>
      <c r="P952" s="185">
        <v>314.72060699999997</v>
      </c>
      <c r="S952" s="175"/>
    </row>
    <row r="953" spans="1:19" x14ac:dyDescent="0.2">
      <c r="A953" s="172">
        <v>927</v>
      </c>
      <c r="B953" s="181">
        <v>1394352488448</v>
      </c>
      <c r="C953" s="182">
        <v>0</v>
      </c>
      <c r="D953" s="183" t="s">
        <v>1872</v>
      </c>
      <c r="E953" s="184">
        <v>0.37632900000000002</v>
      </c>
      <c r="F953" s="185">
        <v>314.58946400000002</v>
      </c>
      <c r="G953" s="181">
        <v>8845057310720</v>
      </c>
      <c r="H953" s="182">
        <v>2</v>
      </c>
      <c r="I953" s="183" t="s">
        <v>246</v>
      </c>
      <c r="J953" s="184">
        <v>1.5E-5</v>
      </c>
      <c r="K953" s="185">
        <v>1.22E-4</v>
      </c>
      <c r="L953" s="181">
        <v>5880544862208</v>
      </c>
      <c r="M953" s="182">
        <v>2</v>
      </c>
      <c r="N953" s="183" t="s">
        <v>233</v>
      </c>
      <c r="O953" s="184">
        <v>5.0000000000000004E-6</v>
      </c>
      <c r="P953" s="185">
        <v>4.5000000000000003E-5</v>
      </c>
      <c r="S953" s="175"/>
    </row>
    <row r="954" spans="1:19" x14ac:dyDescent="0.2">
      <c r="A954" s="172">
        <v>928</v>
      </c>
      <c r="B954" s="181">
        <v>27097854533632</v>
      </c>
      <c r="C954" s="182">
        <v>0</v>
      </c>
      <c r="D954" s="183" t="s">
        <v>1875</v>
      </c>
      <c r="E954" s="184">
        <v>0.37714599999999998</v>
      </c>
      <c r="F954" s="185">
        <v>315.54684300000002</v>
      </c>
      <c r="G954" s="181">
        <v>14259022200832</v>
      </c>
      <c r="H954" s="182">
        <v>0</v>
      </c>
      <c r="I954" s="183" t="s">
        <v>1906</v>
      </c>
      <c r="J954" s="184">
        <v>0.37392599999999998</v>
      </c>
      <c r="K954" s="185">
        <v>311.80655999999999</v>
      </c>
      <c r="L954" s="181">
        <v>6583350566912</v>
      </c>
      <c r="M954" s="182">
        <v>2</v>
      </c>
      <c r="N954" s="183" t="s">
        <v>233</v>
      </c>
      <c r="O954" s="184">
        <v>9.0000000000000002E-6</v>
      </c>
      <c r="P954" s="185">
        <v>7.6000000000000004E-5</v>
      </c>
      <c r="S954" s="175"/>
    </row>
    <row r="955" spans="1:19" x14ac:dyDescent="0.2">
      <c r="A955" s="172">
        <v>929</v>
      </c>
      <c r="B955" s="181">
        <v>11374634991616</v>
      </c>
      <c r="C955" s="182">
        <v>0</v>
      </c>
      <c r="D955" s="183" t="s">
        <v>1876</v>
      </c>
      <c r="E955" s="184">
        <v>0.37534200000000001</v>
      </c>
      <c r="F955" s="185">
        <v>313.463187</v>
      </c>
      <c r="G955" s="181">
        <v>17238548152320</v>
      </c>
      <c r="H955" s="182">
        <v>1</v>
      </c>
      <c r="I955" s="183" t="s">
        <v>1908</v>
      </c>
      <c r="J955" s="184">
        <v>0.50916700000000004</v>
      </c>
      <c r="K955" s="185">
        <v>704.80439699999999</v>
      </c>
      <c r="L955" s="181">
        <v>318855905280</v>
      </c>
      <c r="M955" s="182">
        <v>1</v>
      </c>
      <c r="N955" s="183" t="s">
        <v>2032</v>
      </c>
      <c r="O955" s="184">
        <v>0.50582099999999997</v>
      </c>
      <c r="P955" s="185">
        <v>702.66838499999994</v>
      </c>
      <c r="S955" s="175"/>
    </row>
    <row r="956" spans="1:19" x14ac:dyDescent="0.2">
      <c r="A956" s="172">
        <v>930</v>
      </c>
      <c r="B956" s="181">
        <v>18650532823040</v>
      </c>
      <c r="C956" s="182">
        <v>0</v>
      </c>
      <c r="D956" s="183" t="s">
        <v>1879</v>
      </c>
      <c r="E956" s="184">
        <v>0.37466100000000002</v>
      </c>
      <c r="F956" s="185">
        <v>312.34230000000002</v>
      </c>
      <c r="G956" s="181">
        <v>4397479231488</v>
      </c>
      <c r="H956" s="182">
        <v>2</v>
      </c>
      <c r="I956" s="183" t="s">
        <v>233</v>
      </c>
      <c r="J956" s="184">
        <v>5.0000000000000004E-6</v>
      </c>
      <c r="K956" s="185">
        <v>4.5000000000000003E-5</v>
      </c>
      <c r="L956" s="181">
        <v>3775628468224</v>
      </c>
      <c r="M956" s="182">
        <v>2</v>
      </c>
      <c r="N956" s="183" t="s">
        <v>227</v>
      </c>
      <c r="O956" s="184">
        <v>5.0000000000000004E-6</v>
      </c>
      <c r="P956" s="185">
        <v>4.5000000000000003E-5</v>
      </c>
      <c r="S956" s="175"/>
    </row>
    <row r="957" spans="1:19" x14ac:dyDescent="0.2">
      <c r="A957" s="172">
        <v>931</v>
      </c>
      <c r="B957" s="181">
        <v>3150985388032</v>
      </c>
      <c r="C957" s="182">
        <v>0</v>
      </c>
      <c r="D957" s="183" t="s">
        <v>1882</v>
      </c>
      <c r="E957" s="184">
        <v>0.37745200000000001</v>
      </c>
      <c r="F957" s="185">
        <v>315.85547200000002</v>
      </c>
      <c r="G957" s="181">
        <v>711966130176</v>
      </c>
      <c r="H957" s="182">
        <v>2</v>
      </c>
      <c r="I957" s="183" t="s">
        <v>235</v>
      </c>
      <c r="J957" s="184">
        <v>5.0000000000000004E-6</v>
      </c>
      <c r="K957" s="185">
        <v>4.5000000000000003E-5</v>
      </c>
      <c r="L957" s="181">
        <v>940258713600</v>
      </c>
      <c r="M957" s="182">
        <v>0</v>
      </c>
      <c r="N957" s="183" t="s">
        <v>2035</v>
      </c>
      <c r="O957" s="184">
        <v>0.375054</v>
      </c>
      <c r="P957" s="185">
        <v>313.07973600000003</v>
      </c>
      <c r="S957" s="175"/>
    </row>
    <row r="958" spans="1:19" x14ac:dyDescent="0.2">
      <c r="A958" s="172">
        <v>932</v>
      </c>
      <c r="B958" s="181">
        <v>2341728862208</v>
      </c>
      <c r="C958" s="182">
        <v>1</v>
      </c>
      <c r="D958" s="183" t="s">
        <v>1884</v>
      </c>
      <c r="E958" s="184">
        <v>0.48981400000000003</v>
      </c>
      <c r="F958" s="185">
        <v>658.31091100000003</v>
      </c>
      <c r="G958" s="181">
        <v>29295503024128</v>
      </c>
      <c r="H958" s="182">
        <v>0</v>
      </c>
      <c r="I958" s="183" t="s">
        <v>1911</v>
      </c>
      <c r="J958" s="184">
        <v>0.37139800000000001</v>
      </c>
      <c r="K958" s="185">
        <v>309.19952000000001</v>
      </c>
      <c r="L958" s="181">
        <v>6043915730944</v>
      </c>
      <c r="M958" s="182">
        <v>0</v>
      </c>
      <c r="N958" s="183" t="s">
        <v>2036</v>
      </c>
      <c r="O958" s="184">
        <v>0.37363299999999999</v>
      </c>
      <c r="P958" s="185">
        <v>311.69437900000003</v>
      </c>
      <c r="S958" s="175"/>
    </row>
    <row r="959" spans="1:19" x14ac:dyDescent="0.2">
      <c r="A959" s="172">
        <v>933</v>
      </c>
      <c r="B959" s="181">
        <v>10577858748416</v>
      </c>
      <c r="C959" s="182">
        <v>2</v>
      </c>
      <c r="D959" s="183" t="s">
        <v>246</v>
      </c>
      <c r="E959" s="184">
        <v>1.9000000000000001E-5</v>
      </c>
      <c r="F959" s="185">
        <v>1.5200000000000001E-4</v>
      </c>
      <c r="G959" s="181">
        <v>15109314428928</v>
      </c>
      <c r="H959" s="182">
        <v>0</v>
      </c>
      <c r="I959" s="183" t="s">
        <v>1915</v>
      </c>
      <c r="J959" s="184">
        <v>0.37767899999999999</v>
      </c>
      <c r="K959" s="185">
        <v>316.80986999999999</v>
      </c>
      <c r="L959" s="181">
        <v>5353019367424</v>
      </c>
      <c r="M959" s="182">
        <v>2</v>
      </c>
      <c r="N959" s="183" t="s">
        <v>276</v>
      </c>
      <c r="O959" s="184">
        <v>1.7E-5</v>
      </c>
      <c r="P959" s="185">
        <v>1.37E-4</v>
      </c>
      <c r="S959" s="175"/>
    </row>
    <row r="960" spans="1:19" x14ac:dyDescent="0.2">
      <c r="A960" s="172">
        <v>934</v>
      </c>
      <c r="B960" s="181">
        <v>8499270606848</v>
      </c>
      <c r="C960" s="182">
        <v>2</v>
      </c>
      <c r="D960" s="183" t="s">
        <v>227</v>
      </c>
      <c r="E960" s="184">
        <v>2.4000000000000001E-5</v>
      </c>
      <c r="F960" s="185">
        <v>1.9799999999999999E-4</v>
      </c>
      <c r="G960" s="181">
        <v>11222498320384</v>
      </c>
      <c r="H960" s="182">
        <v>1</v>
      </c>
      <c r="I960" s="183" t="s">
        <v>1918</v>
      </c>
      <c r="J960" s="184">
        <v>0.49915300000000001</v>
      </c>
      <c r="K960" s="185">
        <v>677.17854299999999</v>
      </c>
      <c r="L960" s="181">
        <v>1845327552512</v>
      </c>
      <c r="M960" s="182">
        <v>2</v>
      </c>
      <c r="N960" s="183" t="s">
        <v>246</v>
      </c>
      <c r="O960" s="184">
        <v>2.1999999999999999E-5</v>
      </c>
      <c r="P960" s="185">
        <v>1.83E-4</v>
      </c>
      <c r="S960" s="175"/>
    </row>
    <row r="961" spans="1:19" x14ac:dyDescent="0.2">
      <c r="A961" s="172">
        <v>935</v>
      </c>
      <c r="B961" s="181">
        <v>16118139895808</v>
      </c>
      <c r="C961" s="182">
        <v>0</v>
      </c>
      <c r="D961" s="183" t="s">
        <v>1887</v>
      </c>
      <c r="E961" s="184">
        <v>0.37347999999999998</v>
      </c>
      <c r="F961" s="185">
        <v>311.51414799999998</v>
      </c>
      <c r="G961" s="181">
        <v>10083910279168</v>
      </c>
      <c r="H961" s="182">
        <v>1</v>
      </c>
      <c r="I961" s="183" t="s">
        <v>1919</v>
      </c>
      <c r="J961" s="184">
        <v>0.50049699999999997</v>
      </c>
      <c r="K961" s="185">
        <v>690.181378</v>
      </c>
      <c r="L961" s="181">
        <v>5966842830848</v>
      </c>
      <c r="M961" s="182">
        <v>1</v>
      </c>
      <c r="N961" s="183" t="s">
        <v>2039</v>
      </c>
      <c r="O961" s="184">
        <v>0.51051599999999997</v>
      </c>
      <c r="P961" s="185">
        <v>706.52586499999995</v>
      </c>
      <c r="S961" s="175"/>
    </row>
    <row r="962" spans="1:19" x14ac:dyDescent="0.2">
      <c r="A962" s="172">
        <v>936</v>
      </c>
      <c r="B962" s="181">
        <v>22094692114432</v>
      </c>
      <c r="C962" s="182">
        <v>2</v>
      </c>
      <c r="D962" s="183" t="s">
        <v>233</v>
      </c>
      <c r="E962" s="184">
        <v>9.0000000000000002E-6</v>
      </c>
      <c r="F962" s="185">
        <v>7.6000000000000004E-5</v>
      </c>
      <c r="G962" s="181">
        <v>16777197027328</v>
      </c>
      <c r="H962" s="182">
        <v>1</v>
      </c>
      <c r="I962" s="183" t="s">
        <v>1921</v>
      </c>
      <c r="J962" s="184">
        <v>0.50348700000000002</v>
      </c>
      <c r="K962" s="185">
        <v>686.90106200000002</v>
      </c>
      <c r="L962" s="181">
        <v>719331074048</v>
      </c>
      <c r="M962" s="182">
        <v>1</v>
      </c>
      <c r="N962" s="183" t="s">
        <v>2040</v>
      </c>
      <c r="O962" s="184">
        <v>0.50130600000000003</v>
      </c>
      <c r="P962" s="185">
        <v>680.70666000000006</v>
      </c>
      <c r="S962" s="175"/>
    </row>
    <row r="963" spans="1:19" x14ac:dyDescent="0.2">
      <c r="A963" s="172">
        <v>937</v>
      </c>
      <c r="B963" s="181">
        <v>24279357284352</v>
      </c>
      <c r="C963" s="182">
        <v>2</v>
      </c>
      <c r="D963" s="183" t="s">
        <v>235</v>
      </c>
      <c r="E963" s="184">
        <v>9.0000000000000002E-6</v>
      </c>
      <c r="F963" s="185">
        <v>7.6000000000000004E-5</v>
      </c>
      <c r="G963" s="181">
        <v>11757278912512</v>
      </c>
      <c r="H963" s="182">
        <v>0</v>
      </c>
      <c r="I963" s="183" t="s">
        <v>1924</v>
      </c>
      <c r="J963" s="184">
        <v>0.37615500000000002</v>
      </c>
      <c r="K963" s="185">
        <v>314.52900399999999</v>
      </c>
      <c r="L963" s="181">
        <v>3263337431040</v>
      </c>
      <c r="M963" s="182">
        <v>0</v>
      </c>
      <c r="N963" s="183" t="s">
        <v>2047</v>
      </c>
      <c r="O963" s="184">
        <v>0.37137199999999998</v>
      </c>
      <c r="P963" s="185">
        <v>309.10345799999999</v>
      </c>
      <c r="S963" s="175"/>
    </row>
    <row r="964" spans="1:19" x14ac:dyDescent="0.2">
      <c r="A964" s="172">
        <v>938</v>
      </c>
      <c r="B964" s="181">
        <v>15011205554176</v>
      </c>
      <c r="C964" s="182">
        <v>0</v>
      </c>
      <c r="D964" s="183" t="s">
        <v>1889</v>
      </c>
      <c r="E964" s="184">
        <v>0.37696200000000002</v>
      </c>
      <c r="F964" s="185">
        <v>315.169467</v>
      </c>
      <c r="G964" s="181">
        <v>11214955003904</v>
      </c>
      <c r="H964" s="182">
        <v>2</v>
      </c>
      <c r="I964" s="183" t="s">
        <v>241</v>
      </c>
      <c r="J964" s="184">
        <v>0</v>
      </c>
      <c r="K964" s="185">
        <v>0</v>
      </c>
      <c r="L964" s="181">
        <v>3030021832704</v>
      </c>
      <c r="M964" s="182">
        <v>2</v>
      </c>
      <c r="N964" s="183" t="s">
        <v>239</v>
      </c>
      <c r="O964" s="184">
        <v>6.9999999999999999E-6</v>
      </c>
      <c r="P964" s="185">
        <v>6.0999999999999999E-5</v>
      </c>
      <c r="S964" s="175"/>
    </row>
    <row r="965" spans="1:19" x14ac:dyDescent="0.2">
      <c r="A965" s="172">
        <v>939</v>
      </c>
      <c r="B965" s="181">
        <v>14015701221376</v>
      </c>
      <c r="C965" s="182">
        <v>0</v>
      </c>
      <c r="D965" s="183" t="s">
        <v>1892</v>
      </c>
      <c r="E965" s="184">
        <v>0.37776599999999999</v>
      </c>
      <c r="F965" s="185">
        <v>316.37993799999998</v>
      </c>
      <c r="G965" s="181">
        <v>3161938681856</v>
      </c>
      <c r="H965" s="182">
        <v>0</v>
      </c>
      <c r="I965" s="183" t="s">
        <v>1926</v>
      </c>
      <c r="J965" s="184">
        <v>0.37610700000000002</v>
      </c>
      <c r="K965" s="185">
        <v>313.96903200000003</v>
      </c>
      <c r="L965" s="181">
        <v>3245767507968</v>
      </c>
      <c r="M965" s="182">
        <v>1</v>
      </c>
      <c r="N965" s="183" t="s">
        <v>2049</v>
      </c>
      <c r="O965" s="184">
        <v>0.49363000000000001</v>
      </c>
      <c r="P965" s="185">
        <v>668.58894099999998</v>
      </c>
      <c r="S965" s="175"/>
    </row>
    <row r="966" spans="1:19" x14ac:dyDescent="0.2">
      <c r="A966" s="172">
        <v>940</v>
      </c>
      <c r="B966" s="181">
        <v>5102021230592</v>
      </c>
      <c r="C966" s="182">
        <v>0</v>
      </c>
      <c r="D966" s="183" t="s">
        <v>1893</v>
      </c>
      <c r="E966" s="184">
        <v>0.37402400000000002</v>
      </c>
      <c r="F966" s="185">
        <v>311.21650699999998</v>
      </c>
      <c r="G966" s="181">
        <v>15710896513024</v>
      </c>
      <c r="H966" s="182">
        <v>0</v>
      </c>
      <c r="I966" s="183" t="s">
        <v>1928</v>
      </c>
      <c r="J966" s="184">
        <v>0.37705499999999997</v>
      </c>
      <c r="K966" s="185">
        <v>315.18196</v>
      </c>
      <c r="L966" s="181">
        <v>5695551512576</v>
      </c>
      <c r="M966" s="182">
        <v>1</v>
      </c>
      <c r="N966" s="183" t="s">
        <v>2054</v>
      </c>
      <c r="O966" s="184">
        <v>0.49716500000000002</v>
      </c>
      <c r="P966" s="185">
        <v>678.72012199999995</v>
      </c>
      <c r="S966" s="175"/>
    </row>
    <row r="967" spans="1:19" x14ac:dyDescent="0.2">
      <c r="A967" s="172">
        <v>941</v>
      </c>
      <c r="B967" s="181">
        <v>15037353418752</v>
      </c>
      <c r="C967" s="182">
        <v>2</v>
      </c>
      <c r="D967" s="183" t="s">
        <v>244</v>
      </c>
      <c r="E967" s="184">
        <v>2.0999999999999999E-5</v>
      </c>
      <c r="F967" s="185">
        <v>1.6699999999999999E-4</v>
      </c>
      <c r="G967" s="181">
        <v>1177337331712</v>
      </c>
      <c r="H967" s="182">
        <v>2</v>
      </c>
      <c r="I967" s="183" t="s">
        <v>224</v>
      </c>
      <c r="J967" s="184">
        <v>6.9999999999999999E-6</v>
      </c>
      <c r="K967" s="185">
        <v>6.0999999999999999E-5</v>
      </c>
      <c r="L967" s="181">
        <v>3466823573504</v>
      </c>
      <c r="M967" s="182">
        <v>1</v>
      </c>
      <c r="N967" s="183" t="s">
        <v>2055</v>
      </c>
      <c r="O967" s="184">
        <v>0.49678</v>
      </c>
      <c r="P967" s="185">
        <v>669.21451200000001</v>
      </c>
      <c r="S967" s="175"/>
    </row>
    <row r="968" spans="1:19" x14ac:dyDescent="0.2">
      <c r="A968" s="172">
        <v>942</v>
      </c>
      <c r="B968" s="181">
        <v>25581234577408</v>
      </c>
      <c r="C968" s="182">
        <v>0</v>
      </c>
      <c r="D968" s="183" t="s">
        <v>1897</v>
      </c>
      <c r="E968" s="184">
        <v>0.37131799999999998</v>
      </c>
      <c r="F968" s="185">
        <v>309.34052300000002</v>
      </c>
      <c r="G968" s="181">
        <v>224571408384</v>
      </c>
      <c r="H968" s="182">
        <v>1</v>
      </c>
      <c r="I968" s="183" t="s">
        <v>1935</v>
      </c>
      <c r="J968" s="184">
        <v>0.50118799999999997</v>
      </c>
      <c r="K968" s="185">
        <v>684.594514</v>
      </c>
      <c r="L968" s="181">
        <v>2557466787840</v>
      </c>
      <c r="M968" s="182">
        <v>2</v>
      </c>
      <c r="N968" s="183" t="s">
        <v>246</v>
      </c>
      <c r="O968" s="184">
        <v>1.1E-5</v>
      </c>
      <c r="P968" s="185">
        <v>9.1000000000000003E-5</v>
      </c>
      <c r="S968" s="175"/>
    </row>
    <row r="969" spans="1:19" x14ac:dyDescent="0.2">
      <c r="A969" s="172">
        <v>943</v>
      </c>
      <c r="B969" s="181">
        <v>1993130557440</v>
      </c>
      <c r="C969" s="182">
        <v>1</v>
      </c>
      <c r="D969" s="183" t="s">
        <v>1898</v>
      </c>
      <c r="E969" s="184">
        <v>0.49885400000000002</v>
      </c>
      <c r="F969" s="185">
        <v>678.56098899999995</v>
      </c>
      <c r="G969" s="181">
        <v>3743413526528</v>
      </c>
      <c r="H969" s="182">
        <v>0</v>
      </c>
      <c r="I969" s="183" t="s">
        <v>1936</v>
      </c>
      <c r="J969" s="184">
        <v>0.37312299999999998</v>
      </c>
      <c r="K969" s="185">
        <v>310.948984</v>
      </c>
      <c r="L969" s="181">
        <v>1966041587712</v>
      </c>
      <c r="M969" s="182">
        <v>2</v>
      </c>
      <c r="N969" s="183" t="s">
        <v>272</v>
      </c>
      <c r="O969" s="184">
        <v>5.0000000000000004E-6</v>
      </c>
      <c r="P969" s="185">
        <v>4.5000000000000003E-5</v>
      </c>
      <c r="S969" s="175"/>
    </row>
    <row r="970" spans="1:19" x14ac:dyDescent="0.2">
      <c r="A970" s="172">
        <v>944</v>
      </c>
      <c r="B970" s="181">
        <v>21769550733312</v>
      </c>
      <c r="C970" s="182">
        <v>2</v>
      </c>
      <c r="D970" s="183" t="s">
        <v>241</v>
      </c>
      <c r="E970" s="184">
        <v>1.1E-5</v>
      </c>
      <c r="F970" s="185">
        <v>9.1000000000000003E-5</v>
      </c>
      <c r="G970" s="181">
        <v>20764551905280</v>
      </c>
      <c r="H970" s="182">
        <v>2</v>
      </c>
      <c r="I970" s="183" t="s">
        <v>238</v>
      </c>
      <c r="J970" s="184">
        <v>9.0000000000000002E-6</v>
      </c>
      <c r="K970" s="185">
        <v>7.6000000000000004E-5</v>
      </c>
      <c r="L970" s="181">
        <v>2383696265216</v>
      </c>
      <c r="M970" s="182">
        <v>0</v>
      </c>
      <c r="N970" s="183" t="s">
        <v>2063</v>
      </c>
      <c r="O970" s="184">
        <v>0.37432399999999999</v>
      </c>
      <c r="P970" s="185">
        <v>311.85335800000001</v>
      </c>
      <c r="S970" s="175"/>
    </row>
    <row r="971" spans="1:19" x14ac:dyDescent="0.2">
      <c r="A971" s="172">
        <v>945</v>
      </c>
      <c r="B971" s="181">
        <v>18421524111360</v>
      </c>
      <c r="C971" s="182">
        <v>0</v>
      </c>
      <c r="D971" s="183" t="s">
        <v>1901</v>
      </c>
      <c r="E971" s="184">
        <v>0.37293999999999999</v>
      </c>
      <c r="F971" s="185">
        <v>310.55953099999999</v>
      </c>
      <c r="G971" s="181">
        <v>2887904124928</v>
      </c>
      <c r="H971" s="182">
        <v>0</v>
      </c>
      <c r="I971" s="183" t="s">
        <v>1941</v>
      </c>
      <c r="J971" s="184">
        <v>0.37266500000000002</v>
      </c>
      <c r="K971" s="185">
        <v>309.81666300000001</v>
      </c>
      <c r="L971" s="181">
        <v>6071524196352</v>
      </c>
      <c r="M971" s="182">
        <v>2</v>
      </c>
      <c r="N971" s="183" t="s">
        <v>245</v>
      </c>
      <c r="O971" s="184">
        <v>2.4000000000000001E-5</v>
      </c>
      <c r="P971" s="185">
        <v>1.9799999999999999E-4</v>
      </c>
      <c r="S971" s="175"/>
    </row>
    <row r="972" spans="1:19" x14ac:dyDescent="0.2">
      <c r="A972" s="172">
        <v>946</v>
      </c>
      <c r="B972" s="181">
        <v>26731806826496</v>
      </c>
      <c r="C972" s="182">
        <v>0</v>
      </c>
      <c r="D972" s="183" t="s">
        <v>1902</v>
      </c>
      <c r="E972" s="184">
        <v>0.37485600000000002</v>
      </c>
      <c r="F972" s="185">
        <v>312.78041300000001</v>
      </c>
      <c r="G972" s="181">
        <v>25303362117632</v>
      </c>
      <c r="H972" s="182">
        <v>0</v>
      </c>
      <c r="I972" s="183" t="s">
        <v>1942</v>
      </c>
      <c r="J972" s="184">
        <v>0.376772</v>
      </c>
      <c r="K972" s="185">
        <v>315.475753</v>
      </c>
      <c r="L972" s="181">
        <v>3352383242240</v>
      </c>
      <c r="M972" s="182">
        <v>1</v>
      </c>
      <c r="N972" s="183" t="s">
        <v>2066</v>
      </c>
      <c r="O972" s="184">
        <v>0.499058</v>
      </c>
      <c r="P972" s="185">
        <v>682.73473999999999</v>
      </c>
      <c r="S972" s="175"/>
    </row>
    <row r="973" spans="1:19" x14ac:dyDescent="0.2">
      <c r="A973" s="172">
        <v>947</v>
      </c>
      <c r="B973" s="181">
        <v>3414779011072</v>
      </c>
      <c r="C973" s="182">
        <v>2</v>
      </c>
      <c r="D973" s="183" t="s">
        <v>245</v>
      </c>
      <c r="E973" s="184">
        <v>2.0999999999999999E-5</v>
      </c>
      <c r="F973" s="185">
        <v>1.6699999999999999E-4</v>
      </c>
      <c r="G973" s="181">
        <v>29397898035200</v>
      </c>
      <c r="H973" s="182">
        <v>2</v>
      </c>
      <c r="I973" s="183" t="s">
        <v>239</v>
      </c>
      <c r="J973" s="184">
        <v>1.9000000000000001E-5</v>
      </c>
      <c r="K973" s="185">
        <v>1.5200000000000001E-4</v>
      </c>
      <c r="L973" s="181">
        <v>2510011072512</v>
      </c>
      <c r="M973" s="182">
        <v>2</v>
      </c>
      <c r="N973" s="183" t="s">
        <v>276</v>
      </c>
      <c r="O973" s="184">
        <v>9.0000000000000002E-6</v>
      </c>
      <c r="P973" s="185">
        <v>7.6000000000000004E-5</v>
      </c>
      <c r="S973" s="175"/>
    </row>
    <row r="974" spans="1:19" x14ac:dyDescent="0.2">
      <c r="A974" s="172">
        <v>948</v>
      </c>
      <c r="B974" s="181">
        <v>6401648869376</v>
      </c>
      <c r="C974" s="182">
        <v>2</v>
      </c>
      <c r="D974" s="183" t="s">
        <v>227</v>
      </c>
      <c r="E974" s="184">
        <v>3.1999999999999999E-5</v>
      </c>
      <c r="F974" s="185">
        <v>2.5900000000000001E-4</v>
      </c>
      <c r="G974" s="181">
        <v>14917948047360</v>
      </c>
      <c r="H974" s="182">
        <v>2</v>
      </c>
      <c r="I974" s="183" t="s">
        <v>241</v>
      </c>
      <c r="J974" s="184">
        <v>3.0000000000000001E-5</v>
      </c>
      <c r="K974" s="185">
        <v>2.4399999999999999E-4</v>
      </c>
      <c r="L974" s="181">
        <v>5642144563200</v>
      </c>
      <c r="M974" s="182">
        <v>2</v>
      </c>
      <c r="N974" s="183" t="s">
        <v>225</v>
      </c>
      <c r="O974" s="184">
        <v>3.0000000000000001E-6</v>
      </c>
      <c r="P974" s="185">
        <v>3.0000000000000001E-5</v>
      </c>
      <c r="S974" s="175"/>
    </row>
    <row r="975" spans="1:19" x14ac:dyDescent="0.2">
      <c r="A975" s="172">
        <v>949</v>
      </c>
      <c r="B975" s="181">
        <v>839606640640</v>
      </c>
      <c r="C975" s="182">
        <v>2</v>
      </c>
      <c r="D975" s="183" t="s">
        <v>253</v>
      </c>
      <c r="E975" s="184">
        <v>3.0000000000000001E-6</v>
      </c>
      <c r="F975" s="185">
        <v>3.0000000000000001E-5</v>
      </c>
      <c r="G975" s="181">
        <v>10039173988352</v>
      </c>
      <c r="H975" s="182">
        <v>0</v>
      </c>
      <c r="I975" s="183" t="s">
        <v>1947</v>
      </c>
      <c r="J975" s="184">
        <v>0.37371399999999999</v>
      </c>
      <c r="K975" s="185">
        <v>311.21358099999998</v>
      </c>
      <c r="L975" s="181">
        <v>3816607662080</v>
      </c>
      <c r="M975" s="182">
        <v>0</v>
      </c>
      <c r="N975" s="183" t="s">
        <v>2074</v>
      </c>
      <c r="O975" s="184">
        <v>0.37239499999999998</v>
      </c>
      <c r="P975" s="185">
        <v>310.37169499999999</v>
      </c>
      <c r="S975" s="175"/>
    </row>
    <row r="976" spans="1:19" x14ac:dyDescent="0.2">
      <c r="A976" s="172">
        <v>950</v>
      </c>
      <c r="B976" s="181">
        <v>9049082609664</v>
      </c>
      <c r="C976" s="182">
        <v>1</v>
      </c>
      <c r="D976" s="183" t="s">
        <v>1907</v>
      </c>
      <c r="E976" s="184">
        <v>0.49838100000000002</v>
      </c>
      <c r="F976" s="185">
        <v>680.71548499999994</v>
      </c>
      <c r="G976" s="181">
        <v>2127649103872</v>
      </c>
      <c r="H976" s="182">
        <v>0</v>
      </c>
      <c r="I976" s="183" t="s">
        <v>1948</v>
      </c>
      <c r="J976" s="184">
        <v>0.37608399999999997</v>
      </c>
      <c r="K976" s="185">
        <v>314.31724700000001</v>
      </c>
      <c r="L976" s="181">
        <v>1248258260992</v>
      </c>
      <c r="M976" s="182">
        <v>2</v>
      </c>
      <c r="N976" s="183" t="s">
        <v>245</v>
      </c>
      <c r="O976" s="184">
        <v>1.2999999999999999E-5</v>
      </c>
      <c r="P976" s="185">
        <v>1.06E-4</v>
      </c>
      <c r="S976" s="175"/>
    </row>
    <row r="977" spans="1:19" x14ac:dyDescent="0.2">
      <c r="A977" s="172">
        <v>951</v>
      </c>
      <c r="B977" s="181">
        <v>10131465510912</v>
      </c>
      <c r="C977" s="182">
        <v>2</v>
      </c>
      <c r="D977" s="183" t="s">
        <v>272</v>
      </c>
      <c r="E977" s="184">
        <v>3.1999999999999999E-5</v>
      </c>
      <c r="F977" s="185">
        <v>2.5900000000000001E-4</v>
      </c>
      <c r="G977" s="181">
        <v>5345609654272</v>
      </c>
      <c r="H977" s="182">
        <v>2</v>
      </c>
      <c r="I977" s="183" t="s">
        <v>246</v>
      </c>
      <c r="J977" s="184">
        <v>4.5000000000000003E-5</v>
      </c>
      <c r="K977" s="185">
        <v>3.6600000000000001E-4</v>
      </c>
      <c r="L977" s="181">
        <v>186612252672</v>
      </c>
      <c r="M977" s="182">
        <v>0</v>
      </c>
      <c r="N977" s="183" t="s">
        <v>2080</v>
      </c>
      <c r="O977" s="184">
        <v>0.37653599999999998</v>
      </c>
      <c r="P977" s="185">
        <v>315.029811</v>
      </c>
      <c r="S977" s="175"/>
    </row>
    <row r="978" spans="1:19" x14ac:dyDescent="0.2">
      <c r="A978" s="172">
        <v>952</v>
      </c>
      <c r="B978" s="181">
        <v>23550066450432</v>
      </c>
      <c r="C978" s="182">
        <v>0</v>
      </c>
      <c r="D978" s="183" t="s">
        <v>1909</v>
      </c>
      <c r="E978" s="184">
        <v>0.37431700000000001</v>
      </c>
      <c r="F978" s="185">
        <v>311.634366</v>
      </c>
      <c r="G978" s="181">
        <v>11658362109952</v>
      </c>
      <c r="H978" s="182">
        <v>0</v>
      </c>
      <c r="I978" s="183" t="s">
        <v>1949</v>
      </c>
      <c r="J978" s="184">
        <v>0.376722</v>
      </c>
      <c r="K978" s="185">
        <v>315.08739000000003</v>
      </c>
      <c r="L978" s="181">
        <v>5035300380672</v>
      </c>
      <c r="M978" s="182">
        <v>1</v>
      </c>
      <c r="N978" s="183" t="s">
        <v>2081</v>
      </c>
      <c r="O978" s="184">
        <v>0.49264000000000002</v>
      </c>
      <c r="P978" s="185">
        <v>674.08214599999997</v>
      </c>
      <c r="S978" s="175"/>
    </row>
    <row r="979" spans="1:19" x14ac:dyDescent="0.2">
      <c r="A979" s="172">
        <v>953</v>
      </c>
      <c r="B979" s="181">
        <v>13218716352512</v>
      </c>
      <c r="C979" s="182">
        <v>0</v>
      </c>
      <c r="D979" s="183" t="s">
        <v>1910</v>
      </c>
      <c r="E979" s="184">
        <v>0.37535499999999999</v>
      </c>
      <c r="F979" s="185">
        <v>313.42419999999998</v>
      </c>
      <c r="G979" s="181">
        <v>21262325768192</v>
      </c>
      <c r="H979" s="182">
        <v>0</v>
      </c>
      <c r="I979" s="183" t="s">
        <v>1950</v>
      </c>
      <c r="J979" s="184">
        <v>0.37469400000000003</v>
      </c>
      <c r="K979" s="185">
        <v>311.92762399999998</v>
      </c>
      <c r="L979" s="181">
        <v>5087014903808</v>
      </c>
      <c r="M979" s="182">
        <v>0</v>
      </c>
      <c r="N979" s="183" t="s">
        <v>2083</v>
      </c>
      <c r="O979" s="184">
        <v>0.372222</v>
      </c>
      <c r="P979" s="185">
        <v>310.08021600000001</v>
      </c>
      <c r="S979" s="175"/>
    </row>
    <row r="980" spans="1:19" x14ac:dyDescent="0.2">
      <c r="A980" s="172">
        <v>954</v>
      </c>
      <c r="B980" s="181">
        <v>22523866038272</v>
      </c>
      <c r="C980" s="182">
        <v>2</v>
      </c>
      <c r="D980" s="183" t="s">
        <v>233</v>
      </c>
      <c r="E980" s="184">
        <v>9.0000000000000002E-6</v>
      </c>
      <c r="F980" s="185">
        <v>7.6000000000000004E-5</v>
      </c>
      <c r="G980" s="181">
        <v>2762254876672</v>
      </c>
      <c r="H980" s="182">
        <v>1</v>
      </c>
      <c r="I980" s="183" t="s">
        <v>1951</v>
      </c>
      <c r="J980" s="184">
        <v>0.48749199999999998</v>
      </c>
      <c r="K980" s="185">
        <v>656.81962699999997</v>
      </c>
      <c r="L980" s="181">
        <v>4404762935296</v>
      </c>
      <c r="M980" s="182">
        <v>0</v>
      </c>
      <c r="N980" s="183" t="s">
        <v>2087</v>
      </c>
      <c r="O980" s="184">
        <v>0.37590299999999999</v>
      </c>
      <c r="P980" s="185">
        <v>314.12014900000003</v>
      </c>
      <c r="S980" s="175"/>
    </row>
    <row r="981" spans="1:19" x14ac:dyDescent="0.2">
      <c r="A981" s="172">
        <v>955</v>
      </c>
      <c r="B981" s="181">
        <v>20463284895744</v>
      </c>
      <c r="C981" s="182">
        <v>1</v>
      </c>
      <c r="D981" s="183" t="s">
        <v>1912</v>
      </c>
      <c r="E981" s="184">
        <v>0.50361500000000003</v>
      </c>
      <c r="F981" s="185">
        <v>687.67463999999995</v>
      </c>
      <c r="G981" s="181">
        <v>5817726910464</v>
      </c>
      <c r="H981" s="182">
        <v>0</v>
      </c>
      <c r="I981" s="183" t="s">
        <v>1952</v>
      </c>
      <c r="J981" s="184">
        <v>0.37002099999999999</v>
      </c>
      <c r="K981" s="185">
        <v>306.94282099999998</v>
      </c>
      <c r="L981" s="181">
        <v>4172260229120</v>
      </c>
      <c r="M981" s="182">
        <v>2</v>
      </c>
      <c r="N981" s="183" t="s">
        <v>246</v>
      </c>
      <c r="O981" s="184">
        <v>6.9999999999999999E-6</v>
      </c>
      <c r="P981" s="185">
        <v>6.0999999999999999E-5</v>
      </c>
      <c r="S981" s="175"/>
    </row>
    <row r="982" spans="1:19" x14ac:dyDescent="0.2">
      <c r="A982" s="172">
        <v>956</v>
      </c>
      <c r="B982" s="181">
        <v>17078907486208</v>
      </c>
      <c r="C982" s="182">
        <v>2</v>
      </c>
      <c r="D982" s="183" t="s">
        <v>225</v>
      </c>
      <c r="E982" s="184">
        <v>6.9999999999999999E-6</v>
      </c>
      <c r="F982" s="185">
        <v>6.0999999999999999E-5</v>
      </c>
      <c r="G982" s="181">
        <v>29291627028480</v>
      </c>
      <c r="H982" s="182">
        <v>1</v>
      </c>
      <c r="I982" s="183" t="s">
        <v>1957</v>
      </c>
      <c r="J982" s="184">
        <v>0.51737299999999997</v>
      </c>
      <c r="K982" s="185">
        <v>718.94023300000003</v>
      </c>
      <c r="L982" s="181">
        <v>5993676562432</v>
      </c>
      <c r="M982" s="182">
        <v>1</v>
      </c>
      <c r="N982" s="183" t="s">
        <v>2089</v>
      </c>
      <c r="O982" s="184">
        <v>0.50030200000000002</v>
      </c>
      <c r="P982" s="185">
        <v>685.11422500000003</v>
      </c>
      <c r="S982" s="175"/>
    </row>
    <row r="983" spans="1:19" x14ac:dyDescent="0.2">
      <c r="A983" s="172">
        <v>957</v>
      </c>
      <c r="B983" s="181">
        <v>8126846009344</v>
      </c>
      <c r="C983" s="182">
        <v>0</v>
      </c>
      <c r="D983" s="183" t="s">
        <v>1914</v>
      </c>
      <c r="E983" s="184">
        <v>0.37460399999999999</v>
      </c>
      <c r="F983" s="185">
        <v>312.02067499999998</v>
      </c>
      <c r="G983" s="181">
        <v>17271657398272</v>
      </c>
      <c r="H983" s="182">
        <v>2</v>
      </c>
      <c r="I983" s="183" t="s">
        <v>253</v>
      </c>
      <c r="J983" s="184">
        <v>3.0000000000000001E-6</v>
      </c>
      <c r="K983" s="185">
        <v>3.0000000000000001E-5</v>
      </c>
      <c r="L983" s="181">
        <v>2507014791168</v>
      </c>
      <c r="M983" s="182">
        <v>0</v>
      </c>
      <c r="N983" s="183" t="s">
        <v>2093</v>
      </c>
      <c r="O983" s="184">
        <v>0.37073699999999998</v>
      </c>
      <c r="P983" s="185">
        <v>307.89825400000001</v>
      </c>
      <c r="S983" s="175"/>
    </row>
    <row r="984" spans="1:19" x14ac:dyDescent="0.2">
      <c r="A984" s="172">
        <v>958</v>
      </c>
      <c r="B984" s="181">
        <v>24992513122304</v>
      </c>
      <c r="C984" s="182">
        <v>2</v>
      </c>
      <c r="D984" s="183" t="s">
        <v>253</v>
      </c>
      <c r="E984" s="184">
        <v>3.0000000000000001E-6</v>
      </c>
      <c r="F984" s="185">
        <v>3.0000000000000001E-5</v>
      </c>
      <c r="G984" s="181">
        <v>10336044810240</v>
      </c>
      <c r="H984" s="182">
        <v>2</v>
      </c>
      <c r="I984" s="183" t="s">
        <v>179</v>
      </c>
      <c r="J984" s="184">
        <v>1.5E-5</v>
      </c>
      <c r="K984" s="185">
        <v>1.22E-4</v>
      </c>
      <c r="L984" s="181">
        <v>5290397278208</v>
      </c>
      <c r="M984" s="182">
        <v>0</v>
      </c>
      <c r="N984" s="183" t="s">
        <v>2096</v>
      </c>
      <c r="O984" s="184">
        <v>0.37078800000000001</v>
      </c>
      <c r="P984" s="185">
        <v>308.13732299999998</v>
      </c>
      <c r="S984" s="175"/>
    </row>
    <row r="985" spans="1:19" x14ac:dyDescent="0.2">
      <c r="A985" s="172">
        <v>959</v>
      </c>
      <c r="B985" s="181">
        <v>13903523586048</v>
      </c>
      <c r="C985" s="182">
        <v>0</v>
      </c>
      <c r="D985" s="183" t="s">
        <v>1916</v>
      </c>
      <c r="E985" s="184">
        <v>0.373749</v>
      </c>
      <c r="F985" s="185">
        <v>311.40937700000001</v>
      </c>
      <c r="G985" s="181">
        <v>16170303619072</v>
      </c>
      <c r="H985" s="182">
        <v>2</v>
      </c>
      <c r="I985" s="183" t="s">
        <v>276</v>
      </c>
      <c r="J985" s="184">
        <v>1.7E-5</v>
      </c>
      <c r="K985" s="185">
        <v>1.37E-4</v>
      </c>
      <c r="L985" s="181">
        <v>5882449731584</v>
      </c>
      <c r="M985" s="182">
        <v>2</v>
      </c>
      <c r="N985" s="183" t="s">
        <v>276</v>
      </c>
      <c r="O985" s="184">
        <v>5.0000000000000004E-6</v>
      </c>
      <c r="P985" s="185">
        <v>4.5000000000000003E-5</v>
      </c>
      <c r="S985" s="175"/>
    </row>
    <row r="986" spans="1:19" x14ac:dyDescent="0.2">
      <c r="A986" s="172">
        <v>960</v>
      </c>
      <c r="B986" s="181">
        <v>29114534813696</v>
      </c>
      <c r="C986" s="182">
        <v>1</v>
      </c>
      <c r="D986" s="183" t="s">
        <v>1917</v>
      </c>
      <c r="E986" s="184">
        <v>0.49323699999999998</v>
      </c>
      <c r="F986" s="185">
        <v>666.27676599999995</v>
      </c>
      <c r="G986" s="181">
        <v>13267992199168</v>
      </c>
      <c r="H986" s="182">
        <v>0</v>
      </c>
      <c r="I986" s="183" t="s">
        <v>1963</v>
      </c>
      <c r="J986" s="184">
        <v>0.373639</v>
      </c>
      <c r="K986" s="185">
        <v>311.44844599999999</v>
      </c>
      <c r="L986" s="181">
        <v>4381511827456</v>
      </c>
      <c r="M986" s="182">
        <v>2</v>
      </c>
      <c r="N986" s="183" t="s">
        <v>272</v>
      </c>
      <c r="O986" s="184">
        <v>9.0000000000000002E-6</v>
      </c>
      <c r="P986" s="185">
        <v>7.6000000000000004E-5</v>
      </c>
      <c r="S986" s="175"/>
    </row>
    <row r="987" spans="1:19" x14ac:dyDescent="0.2">
      <c r="A987" s="172">
        <v>961</v>
      </c>
      <c r="B987" s="181">
        <v>17378320744448</v>
      </c>
      <c r="C987" s="182">
        <v>2</v>
      </c>
      <c r="D987" s="183" t="s">
        <v>233</v>
      </c>
      <c r="E987" s="184">
        <v>2.0999999999999999E-5</v>
      </c>
      <c r="F987" s="185">
        <v>1.6699999999999999E-4</v>
      </c>
      <c r="G987" s="181">
        <v>9763510902784</v>
      </c>
      <c r="H987" s="182">
        <v>2</v>
      </c>
      <c r="I987" s="183" t="s">
        <v>225</v>
      </c>
      <c r="J987" s="184">
        <v>0</v>
      </c>
      <c r="K987" s="185">
        <v>0</v>
      </c>
      <c r="L987" s="181">
        <v>5856208928768</v>
      </c>
      <c r="M987" s="182">
        <v>2</v>
      </c>
      <c r="N987" s="183" t="s">
        <v>253</v>
      </c>
      <c r="O987" s="184">
        <v>1.1E-5</v>
      </c>
      <c r="P987" s="185">
        <v>9.1000000000000003E-5</v>
      </c>
      <c r="S987" s="175"/>
    </row>
    <row r="988" spans="1:19" x14ac:dyDescent="0.2">
      <c r="A988" s="172">
        <v>962</v>
      </c>
      <c r="B988" s="181">
        <v>2051535659008</v>
      </c>
      <c r="C988" s="182">
        <v>2</v>
      </c>
      <c r="D988" s="183" t="s">
        <v>244</v>
      </c>
      <c r="E988" s="184">
        <v>9.0000000000000002E-6</v>
      </c>
      <c r="F988" s="185">
        <v>7.6000000000000004E-5</v>
      </c>
      <c r="G988" s="181">
        <v>9115201232896</v>
      </c>
      <c r="H988" s="182">
        <v>0</v>
      </c>
      <c r="I988" s="183" t="s">
        <v>1966</v>
      </c>
      <c r="J988" s="184">
        <v>0.37257600000000002</v>
      </c>
      <c r="K988" s="185">
        <v>310.01249300000001</v>
      </c>
      <c r="L988" s="181">
        <v>4466323415040</v>
      </c>
      <c r="M988" s="182">
        <v>2</v>
      </c>
      <c r="N988" s="183" t="s">
        <v>224</v>
      </c>
      <c r="O988" s="184">
        <v>2.5999999999999998E-5</v>
      </c>
      <c r="P988" s="185">
        <v>2.13E-4</v>
      </c>
      <c r="S988" s="175"/>
    </row>
    <row r="989" spans="1:19" x14ac:dyDescent="0.2">
      <c r="A989" s="172">
        <v>963</v>
      </c>
      <c r="B989" s="181">
        <v>14383943950336</v>
      </c>
      <c r="C989" s="182">
        <v>2</v>
      </c>
      <c r="D989" s="183" t="s">
        <v>224</v>
      </c>
      <c r="E989" s="184">
        <v>1.1E-5</v>
      </c>
      <c r="F989" s="185">
        <v>9.1000000000000003E-5</v>
      </c>
      <c r="G989" s="181">
        <v>7491011452928</v>
      </c>
      <c r="H989" s="182">
        <v>0</v>
      </c>
      <c r="I989" s="183" t="s">
        <v>1967</v>
      </c>
      <c r="J989" s="184">
        <v>0.37372899999999998</v>
      </c>
      <c r="K989" s="185">
        <v>311.52732300000002</v>
      </c>
      <c r="L989" s="181">
        <v>420024958976</v>
      </c>
      <c r="M989" s="182">
        <v>2</v>
      </c>
      <c r="N989" s="183" t="s">
        <v>241</v>
      </c>
      <c r="O989" s="184">
        <v>1.1E-5</v>
      </c>
      <c r="P989" s="185">
        <v>9.1000000000000003E-5</v>
      </c>
      <c r="S989" s="175"/>
    </row>
    <row r="990" spans="1:19" x14ac:dyDescent="0.2">
      <c r="A990" s="172">
        <v>964</v>
      </c>
      <c r="B990" s="181">
        <v>14036100874240</v>
      </c>
      <c r="C990" s="182">
        <v>2</v>
      </c>
      <c r="D990" s="183" t="s">
        <v>227</v>
      </c>
      <c r="E990" s="184">
        <v>2.4000000000000001E-5</v>
      </c>
      <c r="F990" s="185">
        <v>1.9799999999999999E-4</v>
      </c>
      <c r="G990" s="181">
        <v>17275042799616</v>
      </c>
      <c r="H990" s="182">
        <v>0</v>
      </c>
      <c r="I990" s="183" t="s">
        <v>1969</v>
      </c>
      <c r="J990" s="184">
        <v>0.37468800000000002</v>
      </c>
      <c r="K990" s="185">
        <v>312.41174599999999</v>
      </c>
      <c r="L990" s="181">
        <v>6229420097536</v>
      </c>
      <c r="M990" s="182">
        <v>2</v>
      </c>
      <c r="N990" s="183" t="s">
        <v>224</v>
      </c>
      <c r="O990" s="184">
        <v>6.9999999999999999E-6</v>
      </c>
      <c r="P990" s="185">
        <v>6.0999999999999999E-5</v>
      </c>
      <c r="S990" s="175"/>
    </row>
    <row r="991" spans="1:19" x14ac:dyDescent="0.2">
      <c r="A991" s="172">
        <v>965</v>
      </c>
      <c r="B991" s="181">
        <v>26478216568832</v>
      </c>
      <c r="C991" s="182">
        <v>2</v>
      </c>
      <c r="D991" s="183" t="s">
        <v>233</v>
      </c>
      <c r="E991" s="184">
        <v>1.7E-5</v>
      </c>
      <c r="F991" s="185">
        <v>1.37E-4</v>
      </c>
      <c r="G991" s="181">
        <v>8469967323136</v>
      </c>
      <c r="H991" s="182">
        <v>1</v>
      </c>
      <c r="I991" s="183" t="s">
        <v>1972</v>
      </c>
      <c r="J991" s="184">
        <v>0.50597000000000003</v>
      </c>
      <c r="K991" s="185">
        <v>697.76737700000001</v>
      </c>
      <c r="L991" s="181">
        <v>1713489362944</v>
      </c>
      <c r="M991" s="182">
        <v>1</v>
      </c>
      <c r="N991" s="183" t="s">
        <v>2101</v>
      </c>
      <c r="O991" s="184">
        <v>0.49362899999999998</v>
      </c>
      <c r="P991" s="185">
        <v>668.36984299999995</v>
      </c>
      <c r="S991" s="175"/>
    </row>
    <row r="992" spans="1:19" x14ac:dyDescent="0.2">
      <c r="A992" s="172">
        <v>966</v>
      </c>
      <c r="B992" s="181">
        <v>1060462821376</v>
      </c>
      <c r="C992" s="182">
        <v>2</v>
      </c>
      <c r="D992" s="183" t="s">
        <v>225</v>
      </c>
      <c r="E992" s="184">
        <v>0</v>
      </c>
      <c r="F992" s="185">
        <v>0</v>
      </c>
      <c r="G992" s="181">
        <v>6485182160896</v>
      </c>
      <c r="H992" s="182">
        <v>0</v>
      </c>
      <c r="I992" s="183" t="s">
        <v>1978</v>
      </c>
      <c r="J992" s="184">
        <v>0.37772800000000001</v>
      </c>
      <c r="K992" s="185">
        <v>316.06262800000002</v>
      </c>
      <c r="L992" s="181">
        <v>901107163136</v>
      </c>
      <c r="M992" s="182">
        <v>2</v>
      </c>
      <c r="N992" s="183" t="s">
        <v>179</v>
      </c>
      <c r="O992" s="184">
        <v>0</v>
      </c>
      <c r="P992" s="185">
        <v>0</v>
      </c>
      <c r="S992" s="175"/>
    </row>
    <row r="993" spans="1:19" x14ac:dyDescent="0.2">
      <c r="A993" s="172">
        <v>967</v>
      </c>
      <c r="B993" s="181">
        <v>19900985778176</v>
      </c>
      <c r="C993" s="182">
        <v>2</v>
      </c>
      <c r="D993" s="183" t="s">
        <v>239</v>
      </c>
      <c r="E993" s="184">
        <v>3.0000000000000001E-5</v>
      </c>
      <c r="F993" s="185">
        <v>2.4399999999999999E-4</v>
      </c>
      <c r="G993" s="181">
        <v>16238162616320</v>
      </c>
      <c r="H993" s="182">
        <v>2</v>
      </c>
      <c r="I993" s="183" t="s">
        <v>253</v>
      </c>
      <c r="J993" s="184">
        <v>0</v>
      </c>
      <c r="K993" s="185">
        <v>0</v>
      </c>
      <c r="L993" s="181">
        <v>92691021824</v>
      </c>
      <c r="M993" s="182">
        <v>2</v>
      </c>
      <c r="N993" s="183" t="s">
        <v>245</v>
      </c>
      <c r="O993" s="184">
        <v>2.4000000000000001E-5</v>
      </c>
      <c r="P993" s="185">
        <v>1.9799999999999999E-4</v>
      </c>
      <c r="S993" s="175"/>
    </row>
    <row r="994" spans="1:19" x14ac:dyDescent="0.2">
      <c r="A994" s="172">
        <v>968</v>
      </c>
      <c r="B994" s="181">
        <v>10573888126976</v>
      </c>
      <c r="C994" s="182">
        <v>2</v>
      </c>
      <c r="D994" s="183" t="s">
        <v>245</v>
      </c>
      <c r="E994" s="184">
        <v>9.0000000000000002E-6</v>
      </c>
      <c r="F994" s="185">
        <v>7.6000000000000004E-5</v>
      </c>
      <c r="G994" s="181">
        <v>20973718953984</v>
      </c>
      <c r="H994" s="182">
        <v>2</v>
      </c>
      <c r="I994" s="183" t="s">
        <v>241</v>
      </c>
      <c r="J994" s="184">
        <v>1.5E-5</v>
      </c>
      <c r="K994" s="185">
        <v>1.22E-4</v>
      </c>
      <c r="L994" s="181">
        <v>23845568512</v>
      </c>
      <c r="M994" s="182">
        <v>0</v>
      </c>
      <c r="N994" s="183" t="s">
        <v>2102</v>
      </c>
      <c r="O994" s="184">
        <v>0.37187399999999998</v>
      </c>
      <c r="P994" s="185">
        <v>309.10373299999998</v>
      </c>
      <c r="S994" s="175"/>
    </row>
    <row r="995" spans="1:19" x14ac:dyDescent="0.2">
      <c r="A995" s="172">
        <v>969</v>
      </c>
      <c r="B995" s="181">
        <v>26343038967808</v>
      </c>
      <c r="C995" s="182">
        <v>1</v>
      </c>
      <c r="D995" s="183" t="s">
        <v>1927</v>
      </c>
      <c r="E995" s="184">
        <v>0.494699</v>
      </c>
      <c r="F995" s="185">
        <v>677.18818299999998</v>
      </c>
      <c r="G995" s="181">
        <v>18151775379456</v>
      </c>
      <c r="H995" s="182">
        <v>0</v>
      </c>
      <c r="I995" s="183" t="s">
        <v>1986</v>
      </c>
      <c r="J995" s="184">
        <v>0.37241200000000002</v>
      </c>
      <c r="K995" s="185">
        <v>309.89963399999999</v>
      </c>
      <c r="L995" s="181">
        <v>3785892585472</v>
      </c>
      <c r="M995" s="182">
        <v>0</v>
      </c>
      <c r="N995" s="183" t="s">
        <v>2104</v>
      </c>
      <c r="O995" s="184">
        <v>0.37598900000000002</v>
      </c>
      <c r="P995" s="185">
        <v>314.44364300000001</v>
      </c>
      <c r="S995" s="175"/>
    </row>
    <row r="996" spans="1:19" x14ac:dyDescent="0.2">
      <c r="A996" s="172">
        <v>970</v>
      </c>
      <c r="B996" s="181">
        <v>28216631820288</v>
      </c>
      <c r="C996" s="182">
        <v>0</v>
      </c>
      <c r="D996" s="183" t="s">
        <v>1932</v>
      </c>
      <c r="E996" s="184">
        <v>0.37895400000000001</v>
      </c>
      <c r="F996" s="185">
        <v>317.64117299999998</v>
      </c>
      <c r="G996" s="181">
        <v>4330828775424</v>
      </c>
      <c r="H996" s="182">
        <v>2</v>
      </c>
      <c r="I996" s="183" t="s">
        <v>227</v>
      </c>
      <c r="J996" s="184">
        <v>1.7E-5</v>
      </c>
      <c r="K996" s="185">
        <v>1.37E-4</v>
      </c>
      <c r="L996" s="181">
        <v>1690735542272</v>
      </c>
      <c r="M996" s="182">
        <v>2</v>
      </c>
      <c r="N996" s="183" t="s">
        <v>224</v>
      </c>
      <c r="O996" s="184">
        <v>6.9999999999999999E-6</v>
      </c>
      <c r="P996" s="185">
        <v>6.0999999999999999E-5</v>
      </c>
      <c r="S996" s="175"/>
    </row>
    <row r="997" spans="1:19" x14ac:dyDescent="0.2">
      <c r="A997" s="172">
        <v>971</v>
      </c>
      <c r="B997" s="181">
        <v>20266595459072</v>
      </c>
      <c r="C997" s="182">
        <v>0</v>
      </c>
      <c r="D997" s="183" t="s">
        <v>1937</v>
      </c>
      <c r="E997" s="184">
        <v>0.37115999999999999</v>
      </c>
      <c r="F997" s="185">
        <v>308.29283800000002</v>
      </c>
      <c r="G997" s="181">
        <v>5726130552832</v>
      </c>
      <c r="H997" s="182">
        <v>1</v>
      </c>
      <c r="I997" s="183" t="s">
        <v>1990</v>
      </c>
      <c r="J997" s="184">
        <v>0.49652000000000002</v>
      </c>
      <c r="K997" s="185">
        <v>669.75074800000004</v>
      </c>
      <c r="L997" s="181">
        <v>5354236690432</v>
      </c>
      <c r="M997" s="182">
        <v>0</v>
      </c>
      <c r="N997" s="183" t="s">
        <v>2108</v>
      </c>
      <c r="O997" s="184">
        <v>0.37559199999999998</v>
      </c>
      <c r="P997" s="185">
        <v>313.03246000000001</v>
      </c>
      <c r="S997" s="175"/>
    </row>
    <row r="998" spans="1:19" x14ac:dyDescent="0.2">
      <c r="A998" s="172">
        <v>972</v>
      </c>
      <c r="B998" s="181">
        <v>26576853434368</v>
      </c>
      <c r="C998" s="182">
        <v>0</v>
      </c>
      <c r="D998" s="183" t="s">
        <v>1939</v>
      </c>
      <c r="E998" s="184">
        <v>0.37148900000000001</v>
      </c>
      <c r="F998" s="185">
        <v>309.00408099999999</v>
      </c>
      <c r="G998" s="181">
        <v>7091907567616</v>
      </c>
      <c r="H998" s="182">
        <v>0</v>
      </c>
      <c r="I998" s="183" t="s">
        <v>1992</v>
      </c>
      <c r="J998" s="184">
        <v>0.37312000000000001</v>
      </c>
      <c r="K998" s="185">
        <v>310.759367</v>
      </c>
      <c r="L998" s="181">
        <v>687431114752</v>
      </c>
      <c r="M998" s="182">
        <v>0</v>
      </c>
      <c r="N998" s="183" t="s">
        <v>2109</v>
      </c>
      <c r="O998" s="184">
        <v>0.37219999999999998</v>
      </c>
      <c r="P998" s="185">
        <v>309.52051499999999</v>
      </c>
      <c r="S998" s="175"/>
    </row>
    <row r="999" spans="1:19" x14ac:dyDescent="0.2">
      <c r="A999" s="172">
        <v>973</v>
      </c>
      <c r="B999" s="181">
        <v>24959469109248</v>
      </c>
      <c r="C999" s="182">
        <v>2</v>
      </c>
      <c r="D999" s="183" t="s">
        <v>263</v>
      </c>
      <c r="E999" s="184">
        <v>1.5E-5</v>
      </c>
      <c r="F999" s="185">
        <v>1.22E-4</v>
      </c>
      <c r="G999" s="181">
        <v>2203304222720</v>
      </c>
      <c r="H999" s="182">
        <v>2</v>
      </c>
      <c r="I999" s="183" t="s">
        <v>224</v>
      </c>
      <c r="J999" s="184">
        <v>1.9000000000000001E-5</v>
      </c>
      <c r="K999" s="185">
        <v>1.5200000000000001E-4</v>
      </c>
      <c r="L999" s="181">
        <v>4988972572672</v>
      </c>
      <c r="M999" s="182">
        <v>2</v>
      </c>
      <c r="N999" s="183" t="s">
        <v>245</v>
      </c>
      <c r="O999" s="184">
        <v>5.0000000000000004E-6</v>
      </c>
      <c r="P999" s="185">
        <v>4.5000000000000003E-5</v>
      </c>
      <c r="S999" s="175"/>
    </row>
    <row r="1000" spans="1:19" x14ac:dyDescent="0.2">
      <c r="A1000" s="172">
        <v>974</v>
      </c>
      <c r="B1000" s="181">
        <v>8129277435904</v>
      </c>
      <c r="C1000" s="182">
        <v>0</v>
      </c>
      <c r="D1000" s="183" t="s">
        <v>1946</v>
      </c>
      <c r="E1000" s="184">
        <v>0.370697</v>
      </c>
      <c r="F1000" s="185">
        <v>307.35615799999999</v>
      </c>
      <c r="G1000" s="181">
        <v>18049700839424</v>
      </c>
      <c r="H1000" s="182">
        <v>0</v>
      </c>
      <c r="I1000" s="183" t="s">
        <v>1995</v>
      </c>
      <c r="J1000" s="184">
        <v>0.37440800000000002</v>
      </c>
      <c r="K1000" s="185">
        <v>312.14807200000001</v>
      </c>
      <c r="L1000" s="181">
        <v>1299769106432</v>
      </c>
      <c r="M1000" s="182">
        <v>0</v>
      </c>
      <c r="N1000" s="183" t="s">
        <v>2113</v>
      </c>
      <c r="O1000" s="184">
        <v>0.37750600000000001</v>
      </c>
      <c r="P1000" s="185">
        <v>316.54571499999997</v>
      </c>
      <c r="S1000" s="175"/>
    </row>
    <row r="1001" spans="1:19" x14ac:dyDescent="0.2">
      <c r="A1001" s="172">
        <v>975</v>
      </c>
      <c r="B1001" s="181">
        <v>12786639683584</v>
      </c>
      <c r="C1001" s="182">
        <v>1</v>
      </c>
      <c r="D1001" s="183" t="s">
        <v>1958</v>
      </c>
      <c r="E1001" s="184">
        <v>0.49240499999999998</v>
      </c>
      <c r="F1001" s="185">
        <v>671.02180599999997</v>
      </c>
      <c r="G1001" s="181">
        <v>26402829451264</v>
      </c>
      <c r="H1001" s="182">
        <v>0</v>
      </c>
      <c r="I1001" s="183" t="s">
        <v>1996</v>
      </c>
      <c r="J1001" s="184">
        <v>0.37535299999999999</v>
      </c>
      <c r="K1001" s="185">
        <v>313.597869</v>
      </c>
      <c r="L1001" s="181">
        <v>199934976000</v>
      </c>
      <c r="M1001" s="182">
        <v>0</v>
      </c>
      <c r="N1001" s="183" t="s">
        <v>2114</v>
      </c>
      <c r="O1001" s="184">
        <v>0.37354599999999999</v>
      </c>
      <c r="P1001" s="185">
        <v>311.18744500000003</v>
      </c>
      <c r="S1001" s="175"/>
    </row>
    <row r="1002" spans="1:19" x14ac:dyDescent="0.2">
      <c r="A1002" s="172">
        <v>976</v>
      </c>
      <c r="B1002" s="181">
        <v>8065852841984</v>
      </c>
      <c r="C1002" s="182">
        <v>1</v>
      </c>
      <c r="D1002" s="183" t="s">
        <v>1960</v>
      </c>
      <c r="E1002" s="184">
        <v>0.50027500000000003</v>
      </c>
      <c r="F1002" s="185">
        <v>680.48012900000003</v>
      </c>
      <c r="G1002" s="181">
        <v>14896890961920</v>
      </c>
      <c r="H1002" s="182">
        <v>1</v>
      </c>
      <c r="I1002" s="183" t="s">
        <v>1998</v>
      </c>
      <c r="J1002" s="184">
        <v>0.49341000000000002</v>
      </c>
      <c r="K1002" s="185">
        <v>665.57347600000003</v>
      </c>
      <c r="L1002" s="181">
        <v>5022827651072</v>
      </c>
      <c r="M1002" s="182">
        <v>2</v>
      </c>
      <c r="N1002" s="183" t="s">
        <v>244</v>
      </c>
      <c r="O1002" s="184">
        <v>1.2999999999999999E-5</v>
      </c>
      <c r="P1002" s="185">
        <v>1.06E-4</v>
      </c>
      <c r="S1002" s="175"/>
    </row>
    <row r="1003" spans="1:19" x14ac:dyDescent="0.2">
      <c r="A1003" s="172">
        <v>977</v>
      </c>
      <c r="B1003" s="181">
        <v>7338272055296</v>
      </c>
      <c r="C1003" s="182">
        <v>0</v>
      </c>
      <c r="D1003" s="183" t="s">
        <v>1962</v>
      </c>
      <c r="E1003" s="184">
        <v>0.376836</v>
      </c>
      <c r="F1003" s="185">
        <v>315.35957400000001</v>
      </c>
      <c r="G1003" s="181">
        <v>4279865581568</v>
      </c>
      <c r="H1003" s="182">
        <v>2</v>
      </c>
      <c r="I1003" s="183" t="s">
        <v>246</v>
      </c>
      <c r="J1003" s="184">
        <v>1.9000000000000001E-5</v>
      </c>
      <c r="K1003" s="185">
        <v>1.5200000000000001E-4</v>
      </c>
      <c r="L1003" s="181">
        <v>1098230685696</v>
      </c>
      <c r="M1003" s="182">
        <v>2</v>
      </c>
      <c r="N1003" s="183" t="s">
        <v>238</v>
      </c>
      <c r="O1003" s="184">
        <v>5.0000000000000004E-6</v>
      </c>
      <c r="P1003" s="185">
        <v>4.5000000000000003E-5</v>
      </c>
      <c r="S1003" s="175"/>
    </row>
    <row r="1004" spans="1:19" x14ac:dyDescent="0.2">
      <c r="A1004" s="172">
        <v>978</v>
      </c>
      <c r="B1004" s="181">
        <v>9980889759744</v>
      </c>
      <c r="C1004" s="182">
        <v>2</v>
      </c>
      <c r="D1004" s="183" t="s">
        <v>224</v>
      </c>
      <c r="E1004" s="184">
        <v>6.9999999999999999E-6</v>
      </c>
      <c r="F1004" s="185">
        <v>6.0999999999999999E-5</v>
      </c>
      <c r="G1004" s="181">
        <v>4060796346368</v>
      </c>
      <c r="H1004" s="182">
        <v>2</v>
      </c>
      <c r="I1004" s="183" t="s">
        <v>235</v>
      </c>
      <c r="J1004" s="184">
        <v>1.7E-5</v>
      </c>
      <c r="K1004" s="185">
        <v>1.37E-4</v>
      </c>
      <c r="L1004" s="181">
        <v>1898902061056</v>
      </c>
      <c r="M1004" s="182">
        <v>0</v>
      </c>
      <c r="N1004" s="183" t="s">
        <v>2121</v>
      </c>
      <c r="O1004" s="184">
        <v>0.37225000000000003</v>
      </c>
      <c r="P1004" s="185">
        <v>310.08121599999998</v>
      </c>
      <c r="S1004" s="175"/>
    </row>
    <row r="1005" spans="1:19" x14ac:dyDescent="0.2">
      <c r="A1005" s="172">
        <v>979</v>
      </c>
      <c r="B1005" s="181">
        <v>6311931600896</v>
      </c>
      <c r="C1005" s="182">
        <v>2</v>
      </c>
      <c r="D1005" s="183" t="s">
        <v>245</v>
      </c>
      <c r="E1005" s="184">
        <v>9.0000000000000002E-6</v>
      </c>
      <c r="F1005" s="185">
        <v>7.6000000000000004E-5</v>
      </c>
      <c r="G1005" s="181">
        <v>6757120737280</v>
      </c>
      <c r="H1005" s="182">
        <v>0</v>
      </c>
      <c r="I1005" s="183" t="s">
        <v>2000</v>
      </c>
      <c r="J1005" s="184">
        <v>0.37389</v>
      </c>
      <c r="K1005" s="185">
        <v>311.70371</v>
      </c>
      <c r="L1005" s="181">
        <v>905963536384</v>
      </c>
      <c r="M1005" s="182">
        <v>2</v>
      </c>
      <c r="N1005" s="183" t="s">
        <v>238</v>
      </c>
      <c r="O1005" s="184">
        <v>2.4000000000000001E-5</v>
      </c>
      <c r="P1005" s="185">
        <v>1.9799999999999999E-4</v>
      </c>
      <c r="S1005" s="175"/>
    </row>
    <row r="1006" spans="1:19" x14ac:dyDescent="0.2">
      <c r="A1006" s="172">
        <v>980</v>
      </c>
      <c r="B1006" s="181">
        <v>19325683105792</v>
      </c>
      <c r="C1006" s="182">
        <v>0</v>
      </c>
      <c r="D1006" s="183" t="s">
        <v>1965</v>
      </c>
      <c r="E1006" s="184">
        <v>0.37208999999999998</v>
      </c>
      <c r="F1006" s="185">
        <v>310.02991500000002</v>
      </c>
      <c r="G1006" s="181">
        <v>12449682554880</v>
      </c>
      <c r="H1006" s="182">
        <v>1</v>
      </c>
      <c r="I1006" s="183" t="s">
        <v>2005</v>
      </c>
      <c r="J1006" s="184">
        <v>0.49188999999999999</v>
      </c>
      <c r="K1006" s="185">
        <v>669.97382200000004</v>
      </c>
      <c r="L1006" s="181">
        <v>5975740891136</v>
      </c>
      <c r="M1006" s="182">
        <v>0</v>
      </c>
      <c r="N1006" s="183" t="s">
        <v>2127</v>
      </c>
      <c r="O1006" s="184">
        <v>0.37511699999999998</v>
      </c>
      <c r="P1006" s="185">
        <v>313.22649699999999</v>
      </c>
      <c r="S1006" s="175"/>
    </row>
    <row r="1007" spans="1:19" x14ac:dyDescent="0.2">
      <c r="A1007" s="172">
        <v>981</v>
      </c>
      <c r="B1007" s="181">
        <v>24799719653376</v>
      </c>
      <c r="C1007" s="182">
        <v>0</v>
      </c>
      <c r="D1007" s="183" t="s">
        <v>1968</v>
      </c>
      <c r="E1007" s="184">
        <v>0.37480599999999997</v>
      </c>
      <c r="F1007" s="185">
        <v>312.97696100000002</v>
      </c>
      <c r="G1007" s="181">
        <v>15625680584704</v>
      </c>
      <c r="H1007" s="182">
        <v>0</v>
      </c>
      <c r="I1007" s="183" t="s">
        <v>2006</v>
      </c>
      <c r="J1007" s="184">
        <v>0.37178699999999998</v>
      </c>
      <c r="K1007" s="185">
        <v>309.43797499999999</v>
      </c>
      <c r="L1007" s="181">
        <v>1804738461696</v>
      </c>
      <c r="M1007" s="182">
        <v>2</v>
      </c>
      <c r="N1007" s="183" t="s">
        <v>241</v>
      </c>
      <c r="O1007" s="184">
        <v>2.1999999999999999E-5</v>
      </c>
      <c r="P1007" s="185">
        <v>1.83E-4</v>
      </c>
      <c r="S1007" s="175"/>
    </row>
    <row r="1008" spans="1:19" x14ac:dyDescent="0.2">
      <c r="A1008" s="172">
        <v>982</v>
      </c>
      <c r="B1008" s="181">
        <v>18316788563968</v>
      </c>
      <c r="C1008" s="182">
        <v>2</v>
      </c>
      <c r="D1008" s="183" t="s">
        <v>253</v>
      </c>
      <c r="E1008" s="184">
        <v>1.9000000000000001E-5</v>
      </c>
      <c r="F1008" s="185">
        <v>1.5200000000000001E-4</v>
      </c>
      <c r="G1008" s="181">
        <v>6645176795136</v>
      </c>
      <c r="H1008" s="182">
        <v>2</v>
      </c>
      <c r="I1008" s="183" t="s">
        <v>241</v>
      </c>
      <c r="J1008" s="184">
        <v>2.1999999999999999E-5</v>
      </c>
      <c r="K1008" s="185">
        <v>1.83E-4</v>
      </c>
      <c r="L1008" s="181">
        <v>4163570655232</v>
      </c>
      <c r="M1008" s="182">
        <v>2</v>
      </c>
      <c r="N1008" s="183" t="s">
        <v>235</v>
      </c>
      <c r="O1008" s="184">
        <v>2.4000000000000001E-5</v>
      </c>
      <c r="P1008" s="185">
        <v>1.9799999999999999E-4</v>
      </c>
      <c r="S1008" s="175"/>
    </row>
    <row r="1009" spans="1:19" x14ac:dyDescent="0.2">
      <c r="A1009" s="172">
        <v>983</v>
      </c>
      <c r="B1009" s="181">
        <v>14699705556992</v>
      </c>
      <c r="C1009" s="182">
        <v>2</v>
      </c>
      <c r="D1009" s="183" t="s">
        <v>276</v>
      </c>
      <c r="E1009" s="184">
        <v>1.2999999999999999E-5</v>
      </c>
      <c r="F1009" s="185">
        <v>1.06E-4</v>
      </c>
      <c r="G1009" s="181">
        <v>19170574508032</v>
      </c>
      <c r="H1009" s="182">
        <v>2</v>
      </c>
      <c r="I1009" s="183" t="s">
        <v>225</v>
      </c>
      <c r="J1009" s="184">
        <v>1.9000000000000001E-5</v>
      </c>
      <c r="K1009" s="185">
        <v>1.5200000000000001E-4</v>
      </c>
      <c r="L1009" s="181">
        <v>2529460543488</v>
      </c>
      <c r="M1009" s="182">
        <v>2</v>
      </c>
      <c r="N1009" s="183" t="s">
        <v>227</v>
      </c>
      <c r="O1009" s="184">
        <v>2.0999999999999999E-5</v>
      </c>
      <c r="P1009" s="185">
        <v>1.6699999999999999E-4</v>
      </c>
      <c r="S1009" s="175"/>
    </row>
    <row r="1010" spans="1:19" x14ac:dyDescent="0.2">
      <c r="A1010" s="172">
        <v>984</v>
      </c>
      <c r="B1010" s="181">
        <v>9949076742144</v>
      </c>
      <c r="C1010" s="182">
        <v>2</v>
      </c>
      <c r="D1010" s="183" t="s">
        <v>227</v>
      </c>
      <c r="E1010" s="184">
        <v>5.0000000000000004E-6</v>
      </c>
      <c r="F1010" s="185">
        <v>4.5000000000000003E-5</v>
      </c>
      <c r="G1010" s="181">
        <v>24840892424192</v>
      </c>
      <c r="H1010" s="182">
        <v>1</v>
      </c>
      <c r="I1010" s="183" t="s">
        <v>2009</v>
      </c>
      <c r="J1010" s="184">
        <v>0.50048599999999999</v>
      </c>
      <c r="K1010" s="185">
        <v>684.68421999999998</v>
      </c>
      <c r="L1010" s="181">
        <v>6507130093568</v>
      </c>
      <c r="M1010" s="182">
        <v>1</v>
      </c>
      <c r="N1010" s="183" t="s">
        <v>2135</v>
      </c>
      <c r="O1010" s="184">
        <v>0.50297700000000001</v>
      </c>
      <c r="P1010" s="185">
        <v>691.85137299999997</v>
      </c>
      <c r="S1010" s="175"/>
    </row>
    <row r="1011" spans="1:19" x14ac:dyDescent="0.2">
      <c r="A1011" s="172">
        <v>985</v>
      </c>
      <c r="B1011" s="181">
        <v>12005765054464</v>
      </c>
      <c r="C1011" s="182">
        <v>2</v>
      </c>
      <c r="D1011" s="183" t="s">
        <v>179</v>
      </c>
      <c r="E1011" s="184">
        <v>1.5E-5</v>
      </c>
      <c r="F1011" s="185">
        <v>1.22E-4</v>
      </c>
      <c r="G1011" s="181">
        <v>24442652319744</v>
      </c>
      <c r="H1011" s="182">
        <v>2</v>
      </c>
      <c r="I1011" s="183" t="s">
        <v>224</v>
      </c>
      <c r="J1011" s="184">
        <v>0</v>
      </c>
      <c r="K1011" s="185">
        <v>0</v>
      </c>
      <c r="L1011" s="181">
        <v>3905033666560</v>
      </c>
      <c r="M1011" s="182">
        <v>1</v>
      </c>
      <c r="N1011" s="183" t="s">
        <v>2137</v>
      </c>
      <c r="O1011" s="184">
        <v>0.50999300000000003</v>
      </c>
      <c r="P1011" s="185">
        <v>702.04986299999996</v>
      </c>
      <c r="S1011" s="175"/>
    </row>
    <row r="1012" spans="1:19" x14ac:dyDescent="0.2">
      <c r="A1012" s="172">
        <v>986</v>
      </c>
      <c r="B1012" s="181">
        <v>15369160138752</v>
      </c>
      <c r="C1012" s="182">
        <v>0</v>
      </c>
      <c r="D1012" s="183" t="s">
        <v>1970</v>
      </c>
      <c r="E1012" s="184">
        <v>0.37545400000000001</v>
      </c>
      <c r="F1012" s="185">
        <v>313.21241800000001</v>
      </c>
      <c r="G1012" s="181">
        <v>18025381691392</v>
      </c>
      <c r="H1012" s="182">
        <v>0</v>
      </c>
      <c r="I1012" s="183" t="s">
        <v>2010</v>
      </c>
      <c r="J1012" s="184">
        <v>0.37662400000000001</v>
      </c>
      <c r="K1012" s="185">
        <v>314.623154</v>
      </c>
      <c r="L1012" s="181">
        <v>3273307447296</v>
      </c>
      <c r="M1012" s="182">
        <v>2</v>
      </c>
      <c r="N1012" s="183" t="s">
        <v>276</v>
      </c>
      <c r="O1012" s="184">
        <v>5.0000000000000004E-6</v>
      </c>
      <c r="P1012" s="185">
        <v>4.5000000000000003E-5</v>
      </c>
      <c r="S1012" s="175"/>
    </row>
    <row r="1013" spans="1:19" x14ac:dyDescent="0.2">
      <c r="A1013" s="172">
        <v>987</v>
      </c>
      <c r="B1013" s="181">
        <v>29145451053056</v>
      </c>
      <c r="C1013" s="182">
        <v>0</v>
      </c>
      <c r="D1013" s="183" t="s">
        <v>1971</v>
      </c>
      <c r="E1013" s="184">
        <v>0.372971</v>
      </c>
      <c r="F1013" s="185">
        <v>310.789357</v>
      </c>
      <c r="G1013" s="181">
        <v>28971571781632</v>
      </c>
      <c r="H1013" s="182">
        <v>0</v>
      </c>
      <c r="I1013" s="183" t="s">
        <v>2011</v>
      </c>
      <c r="J1013" s="184">
        <v>0.37406600000000001</v>
      </c>
      <c r="K1013" s="185">
        <v>312.41744899999998</v>
      </c>
      <c r="L1013" s="181">
        <v>2794975051776</v>
      </c>
      <c r="M1013" s="182">
        <v>1</v>
      </c>
      <c r="N1013" s="183" t="s">
        <v>2141</v>
      </c>
      <c r="O1013" s="184">
        <v>0.49321500000000001</v>
      </c>
      <c r="P1013" s="185">
        <v>671.74303199999997</v>
      </c>
      <c r="S1013" s="175"/>
    </row>
    <row r="1014" spans="1:19" x14ac:dyDescent="0.2">
      <c r="A1014" s="172">
        <v>988</v>
      </c>
      <c r="B1014" s="181">
        <v>7834249068544</v>
      </c>
      <c r="C1014" s="182">
        <v>1</v>
      </c>
      <c r="D1014" s="183" t="s">
        <v>1974</v>
      </c>
      <c r="E1014" s="184">
        <v>0.49575900000000001</v>
      </c>
      <c r="F1014" s="185">
        <v>675.22297900000001</v>
      </c>
      <c r="G1014" s="181">
        <v>12067578372096</v>
      </c>
      <c r="H1014" s="182">
        <v>0</v>
      </c>
      <c r="I1014" s="183" t="s">
        <v>2012</v>
      </c>
      <c r="J1014" s="184">
        <v>0.37599300000000002</v>
      </c>
      <c r="K1014" s="185">
        <v>314.15817800000002</v>
      </c>
      <c r="L1014" s="181">
        <v>5179866578944</v>
      </c>
      <c r="M1014" s="182">
        <v>0</v>
      </c>
      <c r="N1014" s="183" t="s">
        <v>2142</v>
      </c>
      <c r="O1014" s="184">
        <v>0.36997000000000002</v>
      </c>
      <c r="P1014" s="185">
        <v>307.17102599999998</v>
      </c>
      <c r="S1014" s="175"/>
    </row>
    <row r="1015" spans="1:19" x14ac:dyDescent="0.2">
      <c r="A1015" s="172">
        <v>989</v>
      </c>
      <c r="B1015" s="181">
        <v>9900594241536</v>
      </c>
      <c r="C1015" s="182">
        <v>0</v>
      </c>
      <c r="D1015" s="183" t="s">
        <v>1975</v>
      </c>
      <c r="E1015" s="184">
        <v>0.375162</v>
      </c>
      <c r="F1015" s="185">
        <v>313.04628100000002</v>
      </c>
      <c r="G1015" s="181">
        <v>7114684555264</v>
      </c>
      <c r="H1015" s="182">
        <v>1</v>
      </c>
      <c r="I1015" s="183" t="s">
        <v>2013</v>
      </c>
      <c r="J1015" s="184">
        <v>0.503772</v>
      </c>
      <c r="K1015" s="185">
        <v>691.47308599999997</v>
      </c>
      <c r="L1015" s="181">
        <v>363926896640</v>
      </c>
      <c r="M1015" s="182">
        <v>2</v>
      </c>
      <c r="N1015" s="183" t="s">
        <v>225</v>
      </c>
      <c r="O1015" s="184">
        <v>3.0000000000000001E-6</v>
      </c>
      <c r="P1015" s="185">
        <v>3.0000000000000001E-5</v>
      </c>
      <c r="S1015" s="175"/>
    </row>
    <row r="1016" spans="1:19" x14ac:dyDescent="0.2">
      <c r="A1016" s="172">
        <v>990</v>
      </c>
      <c r="B1016" s="181">
        <v>2313743187968</v>
      </c>
      <c r="C1016" s="182">
        <v>2</v>
      </c>
      <c r="D1016" s="183" t="s">
        <v>276</v>
      </c>
      <c r="E1016" s="184">
        <v>9.9999999999999995E-7</v>
      </c>
      <c r="F1016" s="185">
        <v>1.5E-5</v>
      </c>
      <c r="G1016" s="181">
        <v>27697760370688</v>
      </c>
      <c r="H1016" s="182">
        <v>2</v>
      </c>
      <c r="I1016" s="183" t="s">
        <v>239</v>
      </c>
      <c r="J1016" s="184">
        <v>0</v>
      </c>
      <c r="K1016" s="185">
        <v>0</v>
      </c>
      <c r="L1016" s="181">
        <v>5753450700800</v>
      </c>
      <c r="M1016" s="182">
        <v>2</v>
      </c>
      <c r="N1016" s="183" t="s">
        <v>263</v>
      </c>
      <c r="O1016" s="184">
        <v>1.5E-5</v>
      </c>
      <c r="P1016" s="185">
        <v>1.22E-4</v>
      </c>
      <c r="S1016" s="175"/>
    </row>
    <row r="1017" spans="1:19" x14ac:dyDescent="0.2">
      <c r="A1017" s="172">
        <v>991</v>
      </c>
      <c r="B1017" s="181">
        <v>11970345607168</v>
      </c>
      <c r="C1017" s="182">
        <v>0</v>
      </c>
      <c r="D1017" s="183" t="s">
        <v>1980</v>
      </c>
      <c r="E1017" s="184">
        <v>0.37753100000000001</v>
      </c>
      <c r="F1017" s="185">
        <v>315.97080399999999</v>
      </c>
      <c r="G1017" s="181">
        <v>23875847340032</v>
      </c>
      <c r="H1017" s="182">
        <v>1</v>
      </c>
      <c r="I1017" s="183" t="s">
        <v>2015</v>
      </c>
      <c r="J1017" s="184">
        <v>0.50004199999999999</v>
      </c>
      <c r="K1017" s="185">
        <v>684.54109500000004</v>
      </c>
      <c r="L1017" s="181">
        <v>5114097418240</v>
      </c>
      <c r="M1017" s="182">
        <v>0</v>
      </c>
      <c r="N1017" s="183" t="s">
        <v>2145</v>
      </c>
      <c r="O1017" s="184">
        <v>0.37453999999999998</v>
      </c>
      <c r="P1017" s="185">
        <v>312.16009100000002</v>
      </c>
      <c r="S1017" s="175"/>
    </row>
    <row r="1018" spans="1:19" x14ac:dyDescent="0.2">
      <c r="A1018" s="172">
        <v>992</v>
      </c>
      <c r="B1018" s="181">
        <v>24855520821248</v>
      </c>
      <c r="C1018" s="182">
        <v>1</v>
      </c>
      <c r="D1018" s="183" t="s">
        <v>1981</v>
      </c>
      <c r="E1018" s="184">
        <v>0.50188100000000002</v>
      </c>
      <c r="F1018" s="185">
        <v>688.45275000000004</v>
      </c>
      <c r="G1018" s="181">
        <v>20342052864000</v>
      </c>
      <c r="H1018" s="182">
        <v>2</v>
      </c>
      <c r="I1018" s="183" t="s">
        <v>276</v>
      </c>
      <c r="J1018" s="184">
        <v>9.9999999999999995E-7</v>
      </c>
      <c r="K1018" s="185">
        <v>1.5E-5</v>
      </c>
      <c r="L1018" s="181">
        <v>6044141510656</v>
      </c>
      <c r="M1018" s="182">
        <v>2</v>
      </c>
      <c r="N1018" s="183" t="s">
        <v>179</v>
      </c>
      <c r="O1018" s="184">
        <v>1.1E-5</v>
      </c>
      <c r="P1018" s="185">
        <v>9.1000000000000003E-5</v>
      </c>
      <c r="S1018" s="175"/>
    </row>
    <row r="1019" spans="1:19" x14ac:dyDescent="0.2">
      <c r="A1019" s="172">
        <v>993</v>
      </c>
      <c r="B1019" s="181">
        <v>18164774551552</v>
      </c>
      <c r="C1019" s="182">
        <v>0</v>
      </c>
      <c r="D1019" s="183" t="s">
        <v>1985</v>
      </c>
      <c r="E1019" s="184">
        <v>0.37190000000000001</v>
      </c>
      <c r="F1019" s="185">
        <v>309.70902999999998</v>
      </c>
      <c r="G1019" s="181">
        <v>19646953734144</v>
      </c>
      <c r="H1019" s="182">
        <v>1</v>
      </c>
      <c r="I1019" s="183" t="s">
        <v>2016</v>
      </c>
      <c r="J1019" s="184">
        <v>0.50692800000000005</v>
      </c>
      <c r="K1019" s="185">
        <v>695.35959500000001</v>
      </c>
      <c r="L1019" s="181">
        <v>5139058458624</v>
      </c>
      <c r="M1019" s="182">
        <v>2</v>
      </c>
      <c r="N1019" s="183" t="s">
        <v>227</v>
      </c>
      <c r="O1019" s="184">
        <v>2.8E-5</v>
      </c>
      <c r="P1019" s="185">
        <v>2.2800000000000001E-4</v>
      </c>
      <c r="S1019" s="175"/>
    </row>
    <row r="1020" spans="1:19" x14ac:dyDescent="0.2">
      <c r="A1020" s="172">
        <v>994</v>
      </c>
      <c r="B1020" s="181">
        <v>24720596443136</v>
      </c>
      <c r="C1020" s="182">
        <v>2</v>
      </c>
      <c r="D1020" s="183" t="s">
        <v>235</v>
      </c>
      <c r="E1020" s="184">
        <v>9.0000000000000002E-6</v>
      </c>
      <c r="F1020" s="185">
        <v>7.6000000000000004E-5</v>
      </c>
      <c r="G1020" s="181">
        <v>22004248608768</v>
      </c>
      <c r="H1020" s="182">
        <v>2</v>
      </c>
      <c r="I1020" s="183" t="s">
        <v>227</v>
      </c>
      <c r="J1020" s="184">
        <v>2.0000000000000002E-5</v>
      </c>
      <c r="K1020" s="185">
        <v>1.6699999999999999E-4</v>
      </c>
      <c r="L1020" s="181">
        <v>6053717770240</v>
      </c>
      <c r="M1020" s="182">
        <v>1</v>
      </c>
      <c r="N1020" s="183" t="s">
        <v>2150</v>
      </c>
      <c r="O1020" s="184">
        <v>0.49859199999999998</v>
      </c>
      <c r="P1020" s="185">
        <v>678.524405</v>
      </c>
      <c r="S1020" s="175"/>
    </row>
    <row r="1021" spans="1:19" x14ac:dyDescent="0.2">
      <c r="A1021" s="172">
        <v>995</v>
      </c>
      <c r="B1021" s="181">
        <v>7941629247488</v>
      </c>
      <c r="C1021" s="182">
        <v>0</v>
      </c>
      <c r="D1021" s="183" t="s">
        <v>1989</v>
      </c>
      <c r="E1021" s="184">
        <v>0.373969</v>
      </c>
      <c r="F1021" s="185">
        <v>311.12206900000001</v>
      </c>
      <c r="G1021" s="181">
        <v>19249530347520</v>
      </c>
      <c r="H1021" s="182">
        <v>1</v>
      </c>
      <c r="I1021" s="183" t="s">
        <v>2020</v>
      </c>
      <c r="J1021" s="184">
        <v>0.49925599999999998</v>
      </c>
      <c r="K1021" s="185">
        <v>683.25861799999996</v>
      </c>
      <c r="L1021" s="181">
        <v>1126598582272</v>
      </c>
      <c r="M1021" s="182">
        <v>2</v>
      </c>
      <c r="N1021" s="183" t="s">
        <v>246</v>
      </c>
      <c r="O1021" s="184">
        <v>6.9999999999999999E-6</v>
      </c>
      <c r="P1021" s="185">
        <v>6.0999999999999999E-5</v>
      </c>
      <c r="S1021" s="175"/>
    </row>
    <row r="1022" spans="1:19" x14ac:dyDescent="0.2">
      <c r="A1022" s="172">
        <v>996</v>
      </c>
      <c r="B1022" s="181">
        <v>23041038999552</v>
      </c>
      <c r="C1022" s="182">
        <v>2</v>
      </c>
      <c r="D1022" s="183" t="s">
        <v>239</v>
      </c>
      <c r="E1022" s="184">
        <v>1.1E-5</v>
      </c>
      <c r="F1022" s="185">
        <v>9.1000000000000003E-5</v>
      </c>
      <c r="G1022" s="181">
        <v>26826564624384</v>
      </c>
      <c r="H1022" s="182">
        <v>0</v>
      </c>
      <c r="I1022" s="183" t="s">
        <v>2022</v>
      </c>
      <c r="J1022" s="184">
        <v>0.37323899999999999</v>
      </c>
      <c r="K1022" s="185">
        <v>310.31344200000001</v>
      </c>
      <c r="L1022" s="181">
        <v>4961856413696</v>
      </c>
      <c r="M1022" s="182">
        <v>2</v>
      </c>
      <c r="N1022" s="183" t="s">
        <v>246</v>
      </c>
      <c r="O1022" s="184">
        <v>0</v>
      </c>
      <c r="P1022" s="185">
        <v>0</v>
      </c>
      <c r="S1022" s="175"/>
    </row>
    <row r="1023" spans="1:19" x14ac:dyDescent="0.2">
      <c r="A1023" s="172">
        <v>997</v>
      </c>
      <c r="B1023" s="181">
        <v>8893055000576</v>
      </c>
      <c r="C1023" s="182">
        <v>2</v>
      </c>
      <c r="D1023" s="183" t="s">
        <v>233</v>
      </c>
      <c r="E1023" s="184">
        <v>5.0000000000000004E-6</v>
      </c>
      <c r="F1023" s="185">
        <v>4.5000000000000003E-5</v>
      </c>
      <c r="G1023" s="181">
        <v>25924958928896</v>
      </c>
      <c r="H1023" s="182">
        <v>0</v>
      </c>
      <c r="I1023" s="183" t="s">
        <v>2023</v>
      </c>
      <c r="J1023" s="184">
        <v>0.37384200000000001</v>
      </c>
      <c r="K1023" s="185">
        <v>311.44762400000002</v>
      </c>
      <c r="L1023" s="181">
        <v>1130421592064</v>
      </c>
      <c r="M1023" s="182">
        <v>0</v>
      </c>
      <c r="N1023" s="183" t="s">
        <v>2155</v>
      </c>
      <c r="O1023" s="184">
        <v>0.37301499999999999</v>
      </c>
      <c r="P1023" s="185">
        <v>311.175791</v>
      </c>
      <c r="S1023" s="175"/>
    </row>
    <row r="1024" spans="1:19" x14ac:dyDescent="0.2">
      <c r="A1024" s="172">
        <v>998</v>
      </c>
      <c r="B1024" s="181">
        <v>3098048610304</v>
      </c>
      <c r="C1024" s="182">
        <v>2</v>
      </c>
      <c r="D1024" s="183" t="s">
        <v>244</v>
      </c>
      <c r="E1024" s="184">
        <v>2.8E-5</v>
      </c>
      <c r="F1024" s="185">
        <v>2.2800000000000001E-4</v>
      </c>
      <c r="G1024" s="181">
        <v>322283462656</v>
      </c>
      <c r="H1024" s="182">
        <v>1</v>
      </c>
      <c r="I1024" s="183" t="s">
        <v>2024</v>
      </c>
      <c r="J1024" s="184">
        <v>0.50227299999999997</v>
      </c>
      <c r="K1024" s="185">
        <v>687.91789900000003</v>
      </c>
      <c r="L1024" s="181">
        <v>3198862172160</v>
      </c>
      <c r="M1024" s="182">
        <v>2</v>
      </c>
      <c r="N1024" s="183" t="s">
        <v>246</v>
      </c>
      <c r="O1024" s="184">
        <v>3.0000000000000001E-5</v>
      </c>
      <c r="P1024" s="185">
        <v>2.4399999999999999E-4</v>
      </c>
      <c r="S1024" s="175"/>
    </row>
    <row r="1025" spans="1:19" x14ac:dyDescent="0.2">
      <c r="A1025" s="172">
        <v>999</v>
      </c>
      <c r="B1025" s="181">
        <v>2925339934720</v>
      </c>
      <c r="C1025" s="182">
        <v>1</v>
      </c>
      <c r="D1025" s="183" t="s">
        <v>1991</v>
      </c>
      <c r="E1025" s="184">
        <v>0.49580600000000002</v>
      </c>
      <c r="F1025" s="185">
        <v>674.07265600000005</v>
      </c>
      <c r="G1025" s="181">
        <v>28557274136576</v>
      </c>
      <c r="H1025" s="182">
        <v>0</v>
      </c>
      <c r="I1025" s="183" t="s">
        <v>2025</v>
      </c>
      <c r="J1025" s="184">
        <v>0.37312299999999998</v>
      </c>
      <c r="K1025" s="185">
        <v>310.86339400000003</v>
      </c>
      <c r="L1025" s="181">
        <v>3270954991616</v>
      </c>
      <c r="M1025" s="182">
        <v>2</v>
      </c>
      <c r="N1025" s="183" t="s">
        <v>244</v>
      </c>
      <c r="O1025" s="184">
        <v>5.0000000000000004E-6</v>
      </c>
      <c r="P1025" s="185">
        <v>4.5000000000000003E-5</v>
      </c>
      <c r="S1025" s="175"/>
    </row>
    <row r="1026" spans="1:19" x14ac:dyDescent="0.2">
      <c r="A1026" s="172">
        <v>1000</v>
      </c>
      <c r="B1026" s="181">
        <v>25919432343552</v>
      </c>
      <c r="C1026" s="182">
        <v>1</v>
      </c>
      <c r="D1026" s="183" t="s">
        <v>1993</v>
      </c>
      <c r="E1026" s="184">
        <v>0.49504599999999999</v>
      </c>
      <c r="F1026" s="185">
        <v>674.55771300000004</v>
      </c>
      <c r="G1026" s="181">
        <v>28333064880128</v>
      </c>
      <c r="H1026" s="182">
        <v>0</v>
      </c>
      <c r="I1026" s="183" t="s">
        <v>2028</v>
      </c>
      <c r="J1026" s="184">
        <v>0.37496800000000002</v>
      </c>
      <c r="K1026" s="185">
        <v>313.20074499999998</v>
      </c>
      <c r="L1026" s="181">
        <v>1081476857856</v>
      </c>
      <c r="M1026" s="182">
        <v>2</v>
      </c>
      <c r="N1026" s="183" t="s">
        <v>238</v>
      </c>
      <c r="O1026" s="184">
        <v>1.2999999999999999E-5</v>
      </c>
      <c r="P1026" s="185">
        <v>1.06E-4</v>
      </c>
      <c r="S1026" s="175"/>
    </row>
    <row r="1027" spans="1:19" x14ac:dyDescent="0.2">
      <c r="A1027" s="172">
        <v>1001</v>
      </c>
      <c r="B1027" s="181">
        <v>19466262863872</v>
      </c>
      <c r="C1027" s="182">
        <v>2</v>
      </c>
      <c r="D1027" s="183" t="s">
        <v>225</v>
      </c>
      <c r="E1027" s="184">
        <v>2.5999999999999998E-5</v>
      </c>
      <c r="F1027" s="185">
        <v>2.13E-4</v>
      </c>
      <c r="G1027" s="181">
        <v>694647562240</v>
      </c>
      <c r="H1027" s="182">
        <v>0</v>
      </c>
      <c r="I1027" s="183" t="s">
        <v>2031</v>
      </c>
      <c r="J1027" s="184">
        <v>0.37151099999999998</v>
      </c>
      <c r="K1027" s="185">
        <v>309.40936499999998</v>
      </c>
      <c r="L1027" s="181">
        <v>48832184320</v>
      </c>
      <c r="M1027" s="182">
        <v>0</v>
      </c>
      <c r="N1027" s="183" t="s">
        <v>2156</v>
      </c>
      <c r="O1027" s="184">
        <v>0.37567</v>
      </c>
      <c r="P1027" s="185">
        <v>314.07160399999998</v>
      </c>
      <c r="S1027" s="175"/>
    </row>
    <row r="1028" spans="1:19" x14ac:dyDescent="0.2">
      <c r="A1028" s="172">
        <v>1002</v>
      </c>
      <c r="B1028" s="181">
        <v>21915569463296</v>
      </c>
      <c r="C1028" s="182">
        <v>0</v>
      </c>
      <c r="D1028" s="183" t="s">
        <v>1994</v>
      </c>
      <c r="E1028" s="184">
        <v>0.37069099999999999</v>
      </c>
      <c r="F1028" s="185">
        <v>308.01202999999998</v>
      </c>
      <c r="G1028" s="181">
        <v>27213733945344</v>
      </c>
      <c r="H1028" s="182">
        <v>2</v>
      </c>
      <c r="I1028" s="183" t="s">
        <v>272</v>
      </c>
      <c r="J1028" s="184">
        <v>1.2999999999999999E-5</v>
      </c>
      <c r="K1028" s="185">
        <v>1.06E-4</v>
      </c>
      <c r="L1028" s="181">
        <v>732463210496</v>
      </c>
      <c r="M1028" s="182">
        <v>2</v>
      </c>
      <c r="N1028" s="183" t="s">
        <v>227</v>
      </c>
      <c r="O1028" s="184">
        <v>5.0000000000000004E-6</v>
      </c>
      <c r="P1028" s="185">
        <v>4.5000000000000003E-5</v>
      </c>
      <c r="S1028" s="175"/>
    </row>
    <row r="1029" spans="1:19" x14ac:dyDescent="0.2">
      <c r="A1029" s="172">
        <v>1003</v>
      </c>
      <c r="B1029" s="181">
        <v>12447668879360</v>
      </c>
      <c r="C1029" s="182">
        <v>2</v>
      </c>
      <c r="D1029" s="183" t="s">
        <v>241</v>
      </c>
      <c r="E1029" s="184">
        <v>6.9999999999999999E-6</v>
      </c>
      <c r="F1029" s="185">
        <v>6.0999999999999999E-5</v>
      </c>
      <c r="G1029" s="181">
        <v>2451901480960</v>
      </c>
      <c r="H1029" s="182">
        <v>2</v>
      </c>
      <c r="I1029" s="183" t="s">
        <v>244</v>
      </c>
      <c r="J1029" s="184">
        <v>5.0000000000000004E-6</v>
      </c>
      <c r="K1029" s="185">
        <v>4.5000000000000003E-5</v>
      </c>
      <c r="L1029" s="181">
        <v>2728806965248</v>
      </c>
      <c r="M1029" s="182">
        <v>2</v>
      </c>
      <c r="N1029" s="183" t="s">
        <v>235</v>
      </c>
      <c r="O1029" s="184">
        <v>9.9999999999999995E-7</v>
      </c>
      <c r="P1029" s="185">
        <v>1.5E-5</v>
      </c>
      <c r="S1029" s="175"/>
    </row>
    <row r="1030" spans="1:19" x14ac:dyDescent="0.2">
      <c r="A1030" s="172">
        <v>1004</v>
      </c>
      <c r="B1030" s="181">
        <v>11985034117120</v>
      </c>
      <c r="C1030" s="182">
        <v>2</v>
      </c>
      <c r="D1030" s="183" t="s">
        <v>179</v>
      </c>
      <c r="E1030" s="184">
        <v>4.1E-5</v>
      </c>
      <c r="F1030" s="185">
        <v>3.3500000000000001E-4</v>
      </c>
      <c r="G1030" s="181">
        <v>4136106549248</v>
      </c>
      <c r="H1030" s="182">
        <v>0</v>
      </c>
      <c r="I1030" s="183" t="s">
        <v>2041</v>
      </c>
      <c r="J1030" s="184">
        <v>0.37579600000000002</v>
      </c>
      <c r="K1030" s="185">
        <v>313.88774899999999</v>
      </c>
      <c r="L1030" s="181">
        <v>6442371751936</v>
      </c>
      <c r="M1030" s="182">
        <v>0</v>
      </c>
      <c r="N1030" s="183" t="s">
        <v>2158</v>
      </c>
      <c r="O1030" s="184">
        <v>0.37759399999999999</v>
      </c>
      <c r="P1030" s="185">
        <v>316.41523999999998</v>
      </c>
      <c r="S1030" s="175"/>
    </row>
    <row r="1031" spans="1:19" x14ac:dyDescent="0.2">
      <c r="A1031" s="172">
        <v>1005</v>
      </c>
      <c r="B1031" s="181">
        <v>11747219759104</v>
      </c>
      <c r="C1031" s="182">
        <v>0</v>
      </c>
      <c r="D1031" s="183" t="s">
        <v>1999</v>
      </c>
      <c r="E1031" s="184">
        <v>0.37120300000000001</v>
      </c>
      <c r="F1031" s="185">
        <v>308.44632999999999</v>
      </c>
      <c r="G1031" s="181">
        <v>27231093686272</v>
      </c>
      <c r="H1031" s="182">
        <v>0</v>
      </c>
      <c r="I1031" s="183" t="s">
        <v>2043</v>
      </c>
      <c r="J1031" s="184">
        <v>0.37329699999999999</v>
      </c>
      <c r="K1031" s="185">
        <v>311.14271400000001</v>
      </c>
      <c r="L1031" s="181">
        <v>2423499481088</v>
      </c>
      <c r="M1031" s="182">
        <v>1</v>
      </c>
      <c r="N1031" s="183" t="s">
        <v>2159</v>
      </c>
      <c r="O1031" s="184">
        <v>0.49587500000000001</v>
      </c>
      <c r="P1031" s="185">
        <v>671.21799999999996</v>
      </c>
      <c r="S1031" s="175"/>
    </row>
    <row r="1032" spans="1:19" x14ac:dyDescent="0.2">
      <c r="A1032" s="172">
        <v>1006</v>
      </c>
      <c r="B1032" s="181">
        <v>18066926215168</v>
      </c>
      <c r="C1032" s="182">
        <v>1</v>
      </c>
      <c r="D1032" s="183" t="s">
        <v>2001</v>
      </c>
      <c r="E1032" s="184">
        <v>0.49662400000000001</v>
      </c>
      <c r="F1032" s="185">
        <v>674.76716199999998</v>
      </c>
      <c r="G1032" s="181">
        <v>3644640534528</v>
      </c>
      <c r="H1032" s="182">
        <v>0</v>
      </c>
      <c r="I1032" s="183" t="s">
        <v>2045</v>
      </c>
      <c r="J1032" s="184">
        <v>0.37361899999999998</v>
      </c>
      <c r="K1032" s="185">
        <v>311.07657499999999</v>
      </c>
      <c r="L1032" s="181">
        <v>3106916024320</v>
      </c>
      <c r="M1032" s="182">
        <v>0</v>
      </c>
      <c r="N1032" s="183" t="s">
        <v>2161</v>
      </c>
      <c r="O1032" s="184">
        <v>0.372971</v>
      </c>
      <c r="P1032" s="185">
        <v>311.376687</v>
      </c>
      <c r="S1032" s="175"/>
    </row>
    <row r="1033" spans="1:19" x14ac:dyDescent="0.2">
      <c r="A1033" s="172">
        <v>1007</v>
      </c>
      <c r="B1033" s="181">
        <v>27396719902720</v>
      </c>
      <c r="C1033" s="182">
        <v>2</v>
      </c>
      <c r="D1033" s="183" t="s">
        <v>253</v>
      </c>
      <c r="E1033" s="184">
        <v>6.9999999999999999E-6</v>
      </c>
      <c r="F1033" s="185">
        <v>6.0999999999999999E-5</v>
      </c>
      <c r="G1033" s="181">
        <v>11821299752960</v>
      </c>
      <c r="H1033" s="182">
        <v>0</v>
      </c>
      <c r="I1033" s="183" t="s">
        <v>2046</v>
      </c>
      <c r="J1033" s="184">
        <v>0.37451800000000002</v>
      </c>
      <c r="K1033" s="185">
        <v>312.480053</v>
      </c>
      <c r="L1033" s="181">
        <v>2368155246592</v>
      </c>
      <c r="M1033" s="182">
        <v>2</v>
      </c>
      <c r="N1033" s="183" t="s">
        <v>241</v>
      </c>
      <c r="O1033" s="184">
        <v>1.9000000000000001E-5</v>
      </c>
      <c r="P1033" s="185">
        <v>1.5200000000000001E-4</v>
      </c>
      <c r="S1033" s="175"/>
    </row>
    <row r="1034" spans="1:19" x14ac:dyDescent="0.2">
      <c r="A1034" s="172">
        <v>1008</v>
      </c>
      <c r="B1034" s="181">
        <v>18225198981120</v>
      </c>
      <c r="C1034" s="182">
        <v>0</v>
      </c>
      <c r="D1034" s="183" t="s">
        <v>2002</v>
      </c>
      <c r="E1034" s="184">
        <v>0.377826</v>
      </c>
      <c r="F1034" s="185">
        <v>316.53718199999997</v>
      </c>
      <c r="G1034" s="181">
        <v>6717968769024</v>
      </c>
      <c r="H1034" s="182">
        <v>0</v>
      </c>
      <c r="I1034" s="183" t="s">
        <v>2048</v>
      </c>
      <c r="J1034" s="184">
        <v>0.37391099999999999</v>
      </c>
      <c r="K1034" s="185">
        <v>311.47698100000002</v>
      </c>
      <c r="L1034" s="181">
        <v>9969197056</v>
      </c>
      <c r="M1034" s="182">
        <v>2</v>
      </c>
      <c r="N1034" s="183" t="s">
        <v>276</v>
      </c>
      <c r="O1034" s="184">
        <v>3.1999999999999999E-5</v>
      </c>
      <c r="P1034" s="185">
        <v>2.5900000000000001E-4</v>
      </c>
      <c r="S1034" s="175"/>
    </row>
    <row r="1035" spans="1:19" x14ac:dyDescent="0.2">
      <c r="A1035" s="172">
        <v>1009</v>
      </c>
      <c r="B1035" s="181">
        <v>21814514065408</v>
      </c>
      <c r="C1035" s="182">
        <v>2</v>
      </c>
      <c r="D1035" s="183" t="s">
        <v>276</v>
      </c>
      <c r="E1035" s="184">
        <v>2.0999999999999999E-5</v>
      </c>
      <c r="F1035" s="185">
        <v>1.6699999999999999E-4</v>
      </c>
      <c r="G1035" s="181">
        <v>22234801995776</v>
      </c>
      <c r="H1035" s="182">
        <v>1</v>
      </c>
      <c r="I1035" s="183" t="s">
        <v>2051</v>
      </c>
      <c r="J1035" s="184">
        <v>0.50765499999999997</v>
      </c>
      <c r="K1035" s="185">
        <v>692.84072700000002</v>
      </c>
      <c r="L1035" s="181">
        <v>5309286006784</v>
      </c>
      <c r="M1035" s="182">
        <v>2</v>
      </c>
      <c r="N1035" s="183" t="s">
        <v>246</v>
      </c>
      <c r="O1035" s="184">
        <v>2.3E-5</v>
      </c>
      <c r="P1035" s="185">
        <v>1.83E-4</v>
      </c>
      <c r="S1035" s="175"/>
    </row>
    <row r="1036" spans="1:19" x14ac:dyDescent="0.2">
      <c r="A1036" s="172">
        <v>1010</v>
      </c>
      <c r="B1036" s="181">
        <v>28195996704768</v>
      </c>
      <c r="C1036" s="182">
        <v>0</v>
      </c>
      <c r="D1036" s="183" t="s">
        <v>2007</v>
      </c>
      <c r="E1036" s="184">
        <v>0.376328</v>
      </c>
      <c r="F1036" s="185">
        <v>314.67766799999998</v>
      </c>
      <c r="G1036" s="181">
        <v>4873964773376</v>
      </c>
      <c r="H1036" s="182">
        <v>0</v>
      </c>
      <c r="I1036" s="183" t="s">
        <v>2053</v>
      </c>
      <c r="J1036" s="184">
        <v>0.37313400000000002</v>
      </c>
      <c r="K1036" s="185">
        <v>311.03850299999999</v>
      </c>
      <c r="L1036" s="181">
        <v>188632915968</v>
      </c>
      <c r="M1036" s="182">
        <v>2</v>
      </c>
      <c r="N1036" s="183" t="s">
        <v>179</v>
      </c>
      <c r="O1036" s="184">
        <v>3.4E-5</v>
      </c>
      <c r="P1036" s="185">
        <v>2.7399999999999999E-4</v>
      </c>
      <c r="S1036" s="175"/>
    </row>
    <row r="1037" spans="1:19" x14ac:dyDescent="0.2">
      <c r="A1037" s="172">
        <v>1011</v>
      </c>
      <c r="B1037" s="181">
        <v>26104241545216</v>
      </c>
      <c r="C1037" s="182">
        <v>0</v>
      </c>
      <c r="D1037" s="183" t="s">
        <v>2008</v>
      </c>
      <c r="E1037" s="184">
        <v>0.37139899999999998</v>
      </c>
      <c r="F1037" s="185">
        <v>308.939683</v>
      </c>
      <c r="G1037" s="181">
        <v>25270651568128</v>
      </c>
      <c r="H1037" s="182">
        <v>2</v>
      </c>
      <c r="I1037" s="183" t="s">
        <v>238</v>
      </c>
      <c r="J1037" s="184">
        <v>2.8E-5</v>
      </c>
      <c r="K1037" s="185">
        <v>2.2800000000000001E-4</v>
      </c>
      <c r="L1037" s="181">
        <v>3401301991424</v>
      </c>
      <c r="M1037" s="182">
        <v>0</v>
      </c>
      <c r="N1037" s="183" t="s">
        <v>2165</v>
      </c>
      <c r="O1037" s="184">
        <v>0.36988300000000002</v>
      </c>
      <c r="P1037" s="185">
        <v>307.23990099999997</v>
      </c>
      <c r="S1037" s="175"/>
    </row>
    <row r="1038" spans="1:19" x14ac:dyDescent="0.2">
      <c r="A1038" s="172">
        <v>1012</v>
      </c>
      <c r="B1038" s="181">
        <v>24231783948288</v>
      </c>
      <c r="C1038" s="182">
        <v>2</v>
      </c>
      <c r="D1038" s="183" t="s">
        <v>241</v>
      </c>
      <c r="E1038" s="184">
        <v>6.9999999999999999E-6</v>
      </c>
      <c r="F1038" s="185">
        <v>6.0999999999999999E-5</v>
      </c>
      <c r="G1038" s="181">
        <v>25696039976960</v>
      </c>
      <c r="H1038" s="182">
        <v>1</v>
      </c>
      <c r="I1038" s="183" t="s">
        <v>2057</v>
      </c>
      <c r="J1038" s="184">
        <v>0.501911</v>
      </c>
      <c r="K1038" s="185">
        <v>685.81768199999999</v>
      </c>
      <c r="L1038" s="181">
        <v>4380175384576</v>
      </c>
      <c r="M1038" s="182">
        <v>0</v>
      </c>
      <c r="N1038" s="183" t="s">
        <v>2167</v>
      </c>
      <c r="O1038" s="184">
        <v>0.37444699999999997</v>
      </c>
      <c r="P1038" s="185">
        <v>312.16384599999998</v>
      </c>
      <c r="S1038" s="175"/>
    </row>
    <row r="1039" spans="1:19" x14ac:dyDescent="0.2">
      <c r="A1039" s="172">
        <v>1013</v>
      </c>
      <c r="B1039" s="181">
        <v>28169692168192</v>
      </c>
      <c r="C1039" s="182">
        <v>0</v>
      </c>
      <c r="D1039" s="183" t="s">
        <v>2014</v>
      </c>
      <c r="E1039" s="184">
        <v>0.37193300000000001</v>
      </c>
      <c r="F1039" s="185">
        <v>309.41270200000002</v>
      </c>
      <c r="G1039" s="181">
        <v>5387235000320</v>
      </c>
      <c r="H1039" s="182">
        <v>0</v>
      </c>
      <c r="I1039" s="183" t="s">
        <v>2058</v>
      </c>
      <c r="J1039" s="184">
        <v>0.37529400000000002</v>
      </c>
      <c r="K1039" s="185">
        <v>313.41262799999998</v>
      </c>
      <c r="L1039" s="181">
        <v>6135445807104</v>
      </c>
      <c r="M1039" s="182">
        <v>1</v>
      </c>
      <c r="N1039" s="183" t="s">
        <v>2168</v>
      </c>
      <c r="O1039" s="184">
        <v>0.50668899999999994</v>
      </c>
      <c r="P1039" s="185">
        <v>699.25262399999997</v>
      </c>
      <c r="S1039" s="175"/>
    </row>
    <row r="1040" spans="1:19" x14ac:dyDescent="0.2">
      <c r="A1040" s="172">
        <v>1014</v>
      </c>
      <c r="B1040" s="181">
        <v>25124229177344</v>
      </c>
      <c r="C1040" s="182">
        <v>2</v>
      </c>
      <c r="D1040" s="183" t="s">
        <v>263</v>
      </c>
      <c r="E1040" s="184">
        <v>2.1999999999999999E-5</v>
      </c>
      <c r="F1040" s="185">
        <v>1.83E-4</v>
      </c>
      <c r="G1040" s="181">
        <v>12341344296960</v>
      </c>
      <c r="H1040" s="182">
        <v>0</v>
      </c>
      <c r="I1040" s="183" t="s">
        <v>2061</v>
      </c>
      <c r="J1040" s="184">
        <v>0.37500899999999998</v>
      </c>
      <c r="K1040" s="185">
        <v>313.15181999999999</v>
      </c>
      <c r="L1040" s="181">
        <v>4441411665920</v>
      </c>
      <c r="M1040" s="182">
        <v>2</v>
      </c>
      <c r="N1040" s="183" t="s">
        <v>246</v>
      </c>
      <c r="O1040" s="184">
        <v>3.0000000000000001E-5</v>
      </c>
      <c r="P1040" s="185">
        <v>2.4399999999999999E-4</v>
      </c>
      <c r="S1040" s="175"/>
    </row>
    <row r="1041" spans="1:19" x14ac:dyDescent="0.2">
      <c r="A1041" s="172">
        <v>1015</v>
      </c>
      <c r="B1041" s="181">
        <v>23949290192896</v>
      </c>
      <c r="C1041" s="182">
        <v>2</v>
      </c>
      <c r="D1041" s="183" t="s">
        <v>244</v>
      </c>
      <c r="E1041" s="184">
        <v>1.7E-5</v>
      </c>
      <c r="F1041" s="185">
        <v>1.37E-4</v>
      </c>
      <c r="G1041" s="181">
        <v>27897324765184</v>
      </c>
      <c r="H1041" s="182">
        <v>1</v>
      </c>
      <c r="I1041" s="183" t="s">
        <v>2062</v>
      </c>
      <c r="J1041" s="184">
        <v>0.50664900000000002</v>
      </c>
      <c r="K1041" s="185">
        <v>695.436328</v>
      </c>
      <c r="L1041" s="181">
        <v>5303823925248</v>
      </c>
      <c r="M1041" s="182">
        <v>0</v>
      </c>
      <c r="N1041" s="183" t="s">
        <v>2172</v>
      </c>
      <c r="O1041" s="184">
        <v>0.37225799999999998</v>
      </c>
      <c r="P1041" s="185">
        <v>309.383983</v>
      </c>
      <c r="S1041" s="175"/>
    </row>
    <row r="1042" spans="1:19" x14ac:dyDescent="0.2">
      <c r="A1042" s="172">
        <v>1016</v>
      </c>
      <c r="B1042" s="181">
        <v>25309239869440</v>
      </c>
      <c r="C1042" s="182">
        <v>2</v>
      </c>
      <c r="D1042" s="183" t="s">
        <v>238</v>
      </c>
      <c r="E1042" s="184">
        <v>5.0000000000000004E-6</v>
      </c>
      <c r="F1042" s="185">
        <v>4.5000000000000003E-5</v>
      </c>
      <c r="G1042" s="181">
        <v>25811959291904</v>
      </c>
      <c r="H1042" s="182">
        <v>0</v>
      </c>
      <c r="I1042" s="183" t="s">
        <v>2065</v>
      </c>
      <c r="J1042" s="184">
        <v>0.37224699999999999</v>
      </c>
      <c r="K1042" s="185">
        <v>309.94965300000001</v>
      </c>
      <c r="L1042" s="181">
        <v>6474730971136</v>
      </c>
      <c r="M1042" s="182">
        <v>0</v>
      </c>
      <c r="N1042" s="183" t="s">
        <v>2174</v>
      </c>
      <c r="O1042" s="184">
        <v>0.37603599999999998</v>
      </c>
      <c r="P1042" s="185">
        <v>313.55946</v>
      </c>
      <c r="S1042" s="175"/>
    </row>
    <row r="1043" spans="1:19" x14ac:dyDescent="0.2">
      <c r="A1043" s="172">
        <v>1017</v>
      </c>
      <c r="B1043" s="181">
        <v>21478870835200</v>
      </c>
      <c r="C1043" s="182">
        <v>0</v>
      </c>
      <c r="D1043" s="183" t="s">
        <v>2018</v>
      </c>
      <c r="E1043" s="184">
        <v>0.37456099999999998</v>
      </c>
      <c r="F1043" s="185">
        <v>312.92173200000002</v>
      </c>
      <c r="G1043" s="181">
        <v>14572700377088</v>
      </c>
      <c r="H1043" s="182">
        <v>1</v>
      </c>
      <c r="I1043" s="183" t="s">
        <v>2067</v>
      </c>
      <c r="J1043" s="184">
        <v>0.492593</v>
      </c>
      <c r="K1043" s="185">
        <v>670.24824000000001</v>
      </c>
      <c r="L1043" s="181">
        <v>5790037164032</v>
      </c>
      <c r="M1043" s="182">
        <v>2</v>
      </c>
      <c r="N1043" s="183" t="s">
        <v>224</v>
      </c>
      <c r="O1043" s="184">
        <v>6.9999999999999999E-6</v>
      </c>
      <c r="P1043" s="185">
        <v>6.0999999999999999E-5</v>
      </c>
      <c r="S1043" s="175"/>
    </row>
    <row r="1044" spans="1:19" x14ac:dyDescent="0.2">
      <c r="A1044" s="172">
        <v>1018</v>
      </c>
      <c r="B1044" s="181">
        <v>19967235727360</v>
      </c>
      <c r="C1044" s="182">
        <v>1</v>
      </c>
      <c r="D1044" s="183" t="s">
        <v>2019</v>
      </c>
      <c r="E1044" s="184">
        <v>0.50581399999999999</v>
      </c>
      <c r="F1044" s="185">
        <v>693.67729199999997</v>
      </c>
      <c r="G1044" s="181">
        <v>13279929892864</v>
      </c>
      <c r="H1044" s="182">
        <v>0</v>
      </c>
      <c r="I1044" s="183" t="s">
        <v>2068</v>
      </c>
      <c r="J1044" s="184">
        <v>0.37265700000000002</v>
      </c>
      <c r="K1044" s="185">
        <v>310.31525099999999</v>
      </c>
      <c r="L1044" s="181">
        <v>2431711248384</v>
      </c>
      <c r="M1044" s="182">
        <v>2</v>
      </c>
      <c r="N1044" s="183" t="s">
        <v>238</v>
      </c>
      <c r="O1044" s="184">
        <v>1.2999999999999999E-5</v>
      </c>
      <c r="P1044" s="185">
        <v>1.06E-4</v>
      </c>
      <c r="S1044" s="175"/>
    </row>
    <row r="1045" spans="1:19" x14ac:dyDescent="0.2">
      <c r="A1045" s="172">
        <v>1019</v>
      </c>
      <c r="B1045" s="181">
        <v>15891536797696</v>
      </c>
      <c r="C1045" s="182">
        <v>0</v>
      </c>
      <c r="D1045" s="183" t="s">
        <v>2021</v>
      </c>
      <c r="E1045" s="184">
        <v>0.37235800000000002</v>
      </c>
      <c r="F1045" s="185">
        <v>309.84446000000003</v>
      </c>
      <c r="G1045" s="181">
        <v>20823380672512</v>
      </c>
      <c r="H1045" s="182">
        <v>2</v>
      </c>
      <c r="I1045" s="183" t="s">
        <v>224</v>
      </c>
      <c r="J1045" s="184">
        <v>2.1999999999999999E-5</v>
      </c>
      <c r="K1045" s="185">
        <v>1.83E-4</v>
      </c>
      <c r="L1045" s="181">
        <v>5597979213824</v>
      </c>
      <c r="M1045" s="182">
        <v>1</v>
      </c>
      <c r="N1045" s="183" t="s">
        <v>2182</v>
      </c>
      <c r="O1045" s="184">
        <v>0.50300199999999995</v>
      </c>
      <c r="P1045" s="185">
        <v>688.65562199999999</v>
      </c>
      <c r="S1045" s="175"/>
    </row>
    <row r="1046" spans="1:19" x14ac:dyDescent="0.2">
      <c r="A1046" s="172">
        <v>1020</v>
      </c>
      <c r="B1046" s="181">
        <v>11612855894016</v>
      </c>
      <c r="C1046" s="182">
        <v>2</v>
      </c>
      <c r="D1046" s="183" t="s">
        <v>263</v>
      </c>
      <c r="E1046" s="184">
        <v>1.1E-5</v>
      </c>
      <c r="F1046" s="185">
        <v>9.1000000000000003E-5</v>
      </c>
      <c r="G1046" s="181">
        <v>18782647599104</v>
      </c>
      <c r="H1046" s="182">
        <v>2</v>
      </c>
      <c r="I1046" s="183" t="s">
        <v>233</v>
      </c>
      <c r="J1046" s="184">
        <v>4.3000000000000002E-5</v>
      </c>
      <c r="K1046" s="185">
        <v>3.5E-4</v>
      </c>
      <c r="L1046" s="181">
        <v>2090168885248</v>
      </c>
      <c r="M1046" s="182">
        <v>2</v>
      </c>
      <c r="N1046" s="183" t="s">
        <v>253</v>
      </c>
      <c r="O1046" s="184">
        <v>6.9999999999999999E-6</v>
      </c>
      <c r="P1046" s="185">
        <v>6.0999999999999999E-5</v>
      </c>
      <c r="S1046" s="175"/>
    </row>
    <row r="1047" spans="1:19" x14ac:dyDescent="0.2">
      <c r="A1047" s="172">
        <v>1021</v>
      </c>
      <c r="B1047" s="181">
        <v>16083702333440</v>
      </c>
      <c r="C1047" s="182">
        <v>2</v>
      </c>
      <c r="D1047" s="183" t="s">
        <v>179</v>
      </c>
      <c r="E1047" s="184">
        <v>0</v>
      </c>
      <c r="F1047" s="185">
        <v>0</v>
      </c>
      <c r="G1047" s="181">
        <v>2569019842560</v>
      </c>
      <c r="H1047" s="182">
        <v>0</v>
      </c>
      <c r="I1047" s="183" t="s">
        <v>2073</v>
      </c>
      <c r="J1047" s="184">
        <v>0.37431799999999998</v>
      </c>
      <c r="K1047" s="185">
        <v>312.29445700000002</v>
      </c>
      <c r="L1047" s="181">
        <v>210608726016</v>
      </c>
      <c r="M1047" s="182">
        <v>0</v>
      </c>
      <c r="N1047" s="183" t="s">
        <v>2183</v>
      </c>
      <c r="O1047" s="184">
        <v>0.37495499999999998</v>
      </c>
      <c r="P1047" s="185">
        <v>312.27505100000002</v>
      </c>
      <c r="S1047" s="175"/>
    </row>
    <row r="1048" spans="1:19" x14ac:dyDescent="0.2">
      <c r="A1048" s="172">
        <v>1022</v>
      </c>
      <c r="B1048" s="181">
        <v>28802788212736</v>
      </c>
      <c r="C1048" s="182">
        <v>2</v>
      </c>
      <c r="D1048" s="183" t="s">
        <v>227</v>
      </c>
      <c r="E1048" s="184">
        <v>5.0000000000000004E-6</v>
      </c>
      <c r="F1048" s="185">
        <v>4.5000000000000003E-5</v>
      </c>
      <c r="G1048" s="181">
        <v>21433182625792</v>
      </c>
      <c r="H1048" s="182">
        <v>2</v>
      </c>
      <c r="I1048" s="183" t="s">
        <v>225</v>
      </c>
      <c r="J1048" s="184">
        <v>1.5E-5</v>
      </c>
      <c r="K1048" s="185">
        <v>1.22E-4</v>
      </c>
      <c r="L1048" s="181">
        <v>2051401089024</v>
      </c>
      <c r="M1048" s="182">
        <v>0</v>
      </c>
      <c r="N1048" s="183" t="s">
        <v>2186</v>
      </c>
      <c r="O1048" s="184">
        <v>0.376135</v>
      </c>
      <c r="P1048" s="185">
        <v>314.13896599999998</v>
      </c>
      <c r="S1048" s="175"/>
    </row>
    <row r="1049" spans="1:19" x14ac:dyDescent="0.2">
      <c r="A1049" s="172">
        <v>1023</v>
      </c>
      <c r="B1049" s="181">
        <v>15992674148352</v>
      </c>
      <c r="C1049" s="182">
        <v>2</v>
      </c>
      <c r="D1049" s="183" t="s">
        <v>253</v>
      </c>
      <c r="E1049" s="184">
        <v>1.9000000000000001E-5</v>
      </c>
      <c r="F1049" s="185">
        <v>1.5200000000000001E-4</v>
      </c>
      <c r="G1049" s="181">
        <v>5946396639232</v>
      </c>
      <c r="H1049" s="182">
        <v>1</v>
      </c>
      <c r="I1049" s="183" t="s">
        <v>2076</v>
      </c>
      <c r="J1049" s="184">
        <v>0.50112999999999996</v>
      </c>
      <c r="K1049" s="185">
        <v>687.47683500000005</v>
      </c>
      <c r="L1049" s="181">
        <v>5053362610176</v>
      </c>
      <c r="M1049" s="182">
        <v>0</v>
      </c>
      <c r="N1049" s="183" t="s">
        <v>2187</v>
      </c>
      <c r="O1049" s="184">
        <v>0.37634800000000002</v>
      </c>
      <c r="P1049" s="185">
        <v>314.76280300000002</v>
      </c>
      <c r="S1049" s="175"/>
    </row>
    <row r="1050" spans="1:19" x14ac:dyDescent="0.2">
      <c r="A1050" s="172">
        <v>1024</v>
      </c>
      <c r="B1050" s="181">
        <v>2975063015424</v>
      </c>
      <c r="C1050" s="182">
        <v>0</v>
      </c>
      <c r="D1050" s="183" t="s">
        <v>2030</v>
      </c>
      <c r="E1050" s="184">
        <v>0.372062</v>
      </c>
      <c r="F1050" s="185">
        <v>309.38455599999998</v>
      </c>
      <c r="G1050" s="181">
        <v>16920804040704</v>
      </c>
      <c r="H1050" s="182">
        <v>1</v>
      </c>
      <c r="I1050" s="183" t="s">
        <v>2077</v>
      </c>
      <c r="J1050" s="184">
        <v>0.50121800000000005</v>
      </c>
      <c r="K1050" s="185">
        <v>688.36429699999997</v>
      </c>
      <c r="L1050" s="181">
        <v>4110474903552</v>
      </c>
      <c r="M1050" s="182">
        <v>0</v>
      </c>
      <c r="N1050" s="183" t="s">
        <v>2193</v>
      </c>
      <c r="O1050" s="184">
        <v>0.37431500000000001</v>
      </c>
      <c r="P1050" s="185">
        <v>312.40990199999999</v>
      </c>
      <c r="S1050" s="175"/>
    </row>
    <row r="1051" spans="1:19" x14ac:dyDescent="0.2">
      <c r="A1051" s="172">
        <v>1025</v>
      </c>
      <c r="B1051" s="181">
        <v>27144213356544</v>
      </c>
      <c r="C1051" s="182">
        <v>2</v>
      </c>
      <c r="D1051" s="183" t="s">
        <v>253</v>
      </c>
      <c r="E1051" s="184">
        <v>0</v>
      </c>
      <c r="F1051" s="185">
        <v>0</v>
      </c>
      <c r="G1051" s="181">
        <v>28789972852736</v>
      </c>
      <c r="H1051" s="182">
        <v>1</v>
      </c>
      <c r="I1051" s="183" t="s">
        <v>2078</v>
      </c>
      <c r="J1051" s="184">
        <v>0.493286</v>
      </c>
      <c r="K1051" s="185">
        <v>674.00504799999999</v>
      </c>
      <c r="L1051" s="181">
        <v>43631362048</v>
      </c>
      <c r="M1051" s="182">
        <v>1</v>
      </c>
      <c r="N1051" s="183" t="s">
        <v>2197</v>
      </c>
      <c r="O1051" s="184">
        <v>0.50520799999999999</v>
      </c>
      <c r="P1051" s="185">
        <v>696.42686200000003</v>
      </c>
      <c r="S1051" s="175"/>
    </row>
    <row r="1052" spans="1:19" x14ac:dyDescent="0.2">
      <c r="A1052" s="172">
        <v>1026</v>
      </c>
      <c r="B1052" s="181">
        <v>5264628162560</v>
      </c>
      <c r="C1052" s="182">
        <v>0</v>
      </c>
      <c r="D1052" s="183" t="s">
        <v>2033</v>
      </c>
      <c r="E1052" s="184">
        <v>0.37462800000000002</v>
      </c>
      <c r="F1052" s="185">
        <v>312.527536</v>
      </c>
      <c r="G1052" s="181">
        <v>15585968750592</v>
      </c>
      <c r="H1052" s="182">
        <v>0</v>
      </c>
      <c r="I1052" s="183" t="s">
        <v>2079</v>
      </c>
      <c r="J1052" s="184">
        <v>0.37406600000000001</v>
      </c>
      <c r="K1052" s="185">
        <v>312.11796700000002</v>
      </c>
      <c r="L1052" s="181">
        <v>2859506843648</v>
      </c>
      <c r="M1052" s="182">
        <v>1</v>
      </c>
      <c r="N1052" s="183" t="s">
        <v>2198</v>
      </c>
      <c r="O1052" s="184">
        <v>0.50650300000000004</v>
      </c>
      <c r="P1052" s="185">
        <v>694.77927599999998</v>
      </c>
      <c r="S1052" s="175"/>
    </row>
    <row r="1053" spans="1:19" x14ac:dyDescent="0.2">
      <c r="A1053" s="172">
        <v>1027</v>
      </c>
      <c r="B1053" s="181">
        <v>21474293047296</v>
      </c>
      <c r="C1053" s="182">
        <v>1</v>
      </c>
      <c r="D1053" s="183" t="s">
        <v>2034</v>
      </c>
      <c r="E1053" s="184">
        <v>0.51679299999999995</v>
      </c>
      <c r="F1053" s="185">
        <v>716.218434</v>
      </c>
      <c r="G1053" s="181">
        <v>11258815651840</v>
      </c>
      <c r="H1053" s="182">
        <v>0</v>
      </c>
      <c r="I1053" s="183" t="s">
        <v>2082</v>
      </c>
      <c r="J1053" s="184">
        <v>0.37371599999999999</v>
      </c>
      <c r="K1053" s="185">
        <v>311.091903</v>
      </c>
      <c r="L1053" s="181">
        <v>4791336017920</v>
      </c>
      <c r="M1053" s="182">
        <v>2</v>
      </c>
      <c r="N1053" s="183" t="s">
        <v>225</v>
      </c>
      <c r="O1053" s="184">
        <v>6.9999999999999999E-6</v>
      </c>
      <c r="P1053" s="185">
        <v>6.0999999999999999E-5</v>
      </c>
      <c r="S1053" s="175"/>
    </row>
    <row r="1054" spans="1:19" x14ac:dyDescent="0.2">
      <c r="A1054" s="172">
        <v>1028</v>
      </c>
      <c r="B1054" s="181">
        <v>21595519352832</v>
      </c>
      <c r="C1054" s="182">
        <v>1</v>
      </c>
      <c r="D1054" s="183" t="s">
        <v>2037</v>
      </c>
      <c r="E1054" s="184">
        <v>0.51522599999999996</v>
      </c>
      <c r="F1054" s="185">
        <v>717.85381400000006</v>
      </c>
      <c r="G1054" s="181">
        <v>14363698798592</v>
      </c>
      <c r="H1054" s="182">
        <v>0</v>
      </c>
      <c r="I1054" s="183" t="s">
        <v>2086</v>
      </c>
      <c r="J1054" s="184">
        <v>0.37568800000000002</v>
      </c>
      <c r="K1054" s="185">
        <v>313.87969700000002</v>
      </c>
      <c r="L1054" s="181">
        <v>4451683213312</v>
      </c>
      <c r="M1054" s="182">
        <v>0</v>
      </c>
      <c r="N1054" s="183" t="s">
        <v>2203</v>
      </c>
      <c r="O1054" s="184">
        <v>0.37760899999999997</v>
      </c>
      <c r="P1054" s="185">
        <v>316.02377899999999</v>
      </c>
      <c r="S1054" s="175"/>
    </row>
    <row r="1055" spans="1:19" x14ac:dyDescent="0.2">
      <c r="A1055" s="172">
        <v>1029</v>
      </c>
      <c r="B1055" s="181">
        <v>15765906685952</v>
      </c>
      <c r="C1055" s="182">
        <v>2</v>
      </c>
      <c r="D1055" s="183" t="s">
        <v>179</v>
      </c>
      <c r="E1055" s="184">
        <v>1.5E-5</v>
      </c>
      <c r="F1055" s="185">
        <v>1.22E-4</v>
      </c>
      <c r="G1055" s="181">
        <v>11615641042944</v>
      </c>
      <c r="H1055" s="182">
        <v>2</v>
      </c>
      <c r="I1055" s="183" t="s">
        <v>179</v>
      </c>
      <c r="J1055" s="184">
        <v>1.9000000000000001E-5</v>
      </c>
      <c r="K1055" s="185">
        <v>1.5200000000000001E-4</v>
      </c>
      <c r="L1055" s="181">
        <v>38453190656</v>
      </c>
      <c r="M1055" s="182">
        <v>0</v>
      </c>
      <c r="N1055" s="183" t="s">
        <v>2206</v>
      </c>
      <c r="O1055" s="184">
        <v>0.37658000000000003</v>
      </c>
      <c r="P1055" s="185">
        <v>314.96417600000001</v>
      </c>
      <c r="S1055" s="175"/>
    </row>
    <row r="1056" spans="1:19" x14ac:dyDescent="0.2">
      <c r="A1056" s="172">
        <v>1030</v>
      </c>
      <c r="B1056" s="181">
        <v>13681149804544</v>
      </c>
      <c r="C1056" s="182">
        <v>2</v>
      </c>
      <c r="D1056" s="183" t="s">
        <v>276</v>
      </c>
      <c r="E1056" s="184">
        <v>3.1999999999999999E-5</v>
      </c>
      <c r="F1056" s="185">
        <v>2.5900000000000001E-4</v>
      </c>
      <c r="G1056" s="181">
        <v>18901423554560</v>
      </c>
      <c r="H1056" s="182">
        <v>0</v>
      </c>
      <c r="I1056" s="183" t="s">
        <v>2090</v>
      </c>
      <c r="J1056" s="184">
        <v>0.37451400000000001</v>
      </c>
      <c r="K1056" s="185">
        <v>312.474875</v>
      </c>
      <c r="L1056" s="181">
        <v>3904808738816</v>
      </c>
      <c r="M1056" s="182">
        <v>2</v>
      </c>
      <c r="N1056" s="183" t="s">
        <v>244</v>
      </c>
      <c r="O1056" s="184">
        <v>3.1999999999999999E-5</v>
      </c>
      <c r="P1056" s="185">
        <v>2.5900000000000001E-4</v>
      </c>
      <c r="S1056" s="175"/>
    </row>
    <row r="1057" spans="1:19" x14ac:dyDescent="0.2">
      <c r="A1057" s="172">
        <v>1031</v>
      </c>
      <c r="B1057" s="181">
        <v>20469402083328</v>
      </c>
      <c r="C1057" s="182">
        <v>0</v>
      </c>
      <c r="D1057" s="183" t="s">
        <v>2038</v>
      </c>
      <c r="E1057" s="184">
        <v>0.37465700000000002</v>
      </c>
      <c r="F1057" s="185">
        <v>312.893621</v>
      </c>
      <c r="G1057" s="181">
        <v>811057684480</v>
      </c>
      <c r="H1057" s="182">
        <v>1</v>
      </c>
      <c r="I1057" s="183" t="s">
        <v>2091</v>
      </c>
      <c r="J1057" s="184">
        <v>0.50223600000000002</v>
      </c>
      <c r="K1057" s="185">
        <v>685.42918399999996</v>
      </c>
      <c r="L1057" s="181">
        <v>1591427743744</v>
      </c>
      <c r="M1057" s="182">
        <v>0</v>
      </c>
      <c r="N1057" s="183" t="s">
        <v>2209</v>
      </c>
      <c r="O1057" s="184">
        <v>0.37293999999999999</v>
      </c>
      <c r="P1057" s="185">
        <v>310.35392200000001</v>
      </c>
      <c r="S1057" s="175"/>
    </row>
    <row r="1058" spans="1:19" x14ac:dyDescent="0.2">
      <c r="A1058" s="172">
        <v>1032</v>
      </c>
      <c r="B1058" s="181">
        <v>8102834094080</v>
      </c>
      <c r="C1058" s="182">
        <v>1</v>
      </c>
      <c r="D1058" s="183" t="s">
        <v>2042</v>
      </c>
      <c r="E1058" s="184">
        <v>0.50176200000000004</v>
      </c>
      <c r="F1058" s="185">
        <v>686.92293800000004</v>
      </c>
      <c r="G1058" s="181">
        <v>10018832596992</v>
      </c>
      <c r="H1058" s="182">
        <v>2</v>
      </c>
      <c r="I1058" s="183" t="s">
        <v>227</v>
      </c>
      <c r="J1058" s="184">
        <v>9.0000000000000002E-6</v>
      </c>
      <c r="K1058" s="185">
        <v>7.6000000000000004E-5</v>
      </c>
      <c r="L1058" s="181">
        <v>6408132460544</v>
      </c>
      <c r="M1058" s="182">
        <v>0</v>
      </c>
      <c r="N1058" s="183" t="s">
        <v>2210</v>
      </c>
      <c r="O1058" s="184">
        <v>0.372581</v>
      </c>
      <c r="P1058" s="185">
        <v>310.17532699999998</v>
      </c>
      <c r="S1058" s="175"/>
    </row>
    <row r="1059" spans="1:19" x14ac:dyDescent="0.2">
      <c r="A1059" s="172">
        <v>1033</v>
      </c>
      <c r="B1059" s="181">
        <v>6554372956160</v>
      </c>
      <c r="C1059" s="182">
        <v>1</v>
      </c>
      <c r="D1059" s="183" t="s">
        <v>2044</v>
      </c>
      <c r="E1059" s="184">
        <v>0.51500199999999996</v>
      </c>
      <c r="F1059" s="185">
        <v>713.49507400000005</v>
      </c>
      <c r="G1059" s="181">
        <v>13504883048448</v>
      </c>
      <c r="H1059" s="182">
        <v>2</v>
      </c>
      <c r="I1059" s="183" t="s">
        <v>239</v>
      </c>
      <c r="J1059" s="184">
        <v>0</v>
      </c>
      <c r="K1059" s="185">
        <v>0</v>
      </c>
      <c r="L1059" s="181">
        <v>1752789131264</v>
      </c>
      <c r="M1059" s="182">
        <v>2</v>
      </c>
      <c r="N1059" s="183" t="s">
        <v>179</v>
      </c>
      <c r="O1059" s="184">
        <v>1.1E-5</v>
      </c>
      <c r="P1059" s="185">
        <v>9.1000000000000003E-5</v>
      </c>
      <c r="S1059" s="175"/>
    </row>
    <row r="1060" spans="1:19" x14ac:dyDescent="0.2">
      <c r="A1060" s="172">
        <v>1034</v>
      </c>
      <c r="B1060" s="181">
        <v>159142305792</v>
      </c>
      <c r="C1060" s="182">
        <v>2</v>
      </c>
      <c r="D1060" s="183" t="s">
        <v>244</v>
      </c>
      <c r="E1060" s="184">
        <v>9.0000000000000002E-6</v>
      </c>
      <c r="F1060" s="185">
        <v>7.6000000000000004E-5</v>
      </c>
      <c r="G1060" s="181">
        <v>23861177638912</v>
      </c>
      <c r="H1060" s="182">
        <v>2</v>
      </c>
      <c r="I1060" s="183" t="s">
        <v>224</v>
      </c>
      <c r="J1060" s="184">
        <v>2.1999999999999999E-5</v>
      </c>
      <c r="K1060" s="185">
        <v>1.83E-4</v>
      </c>
      <c r="L1060" s="181">
        <v>2272273399808</v>
      </c>
      <c r="M1060" s="182">
        <v>0</v>
      </c>
      <c r="N1060" s="183" t="s">
        <v>2221</v>
      </c>
      <c r="O1060" s="184">
        <v>0.374496</v>
      </c>
      <c r="P1060" s="185">
        <v>312.31040300000001</v>
      </c>
      <c r="S1060" s="175"/>
    </row>
    <row r="1061" spans="1:19" x14ac:dyDescent="0.2">
      <c r="A1061" s="172">
        <v>1035</v>
      </c>
      <c r="B1061" s="181">
        <v>18476230615040</v>
      </c>
      <c r="C1061" s="182">
        <v>0</v>
      </c>
      <c r="D1061" s="183" t="s">
        <v>2050</v>
      </c>
      <c r="E1061" s="184">
        <v>0.373168</v>
      </c>
      <c r="F1061" s="185">
        <v>310.75079399999998</v>
      </c>
      <c r="G1061" s="181">
        <v>19961129549824</v>
      </c>
      <c r="H1061" s="182">
        <v>2</v>
      </c>
      <c r="I1061" s="183" t="s">
        <v>179</v>
      </c>
      <c r="J1061" s="184">
        <v>2.5999999999999998E-5</v>
      </c>
      <c r="K1061" s="185">
        <v>2.13E-4</v>
      </c>
      <c r="L1061" s="181">
        <v>1090685788160</v>
      </c>
      <c r="M1061" s="182">
        <v>1</v>
      </c>
      <c r="N1061" s="183" t="s">
        <v>2222</v>
      </c>
      <c r="O1061" s="184">
        <v>0.49949900000000003</v>
      </c>
      <c r="P1061" s="185">
        <v>671.96252000000004</v>
      </c>
      <c r="S1061" s="175"/>
    </row>
    <row r="1062" spans="1:19" x14ac:dyDescent="0.2">
      <c r="A1062" s="172">
        <v>1036</v>
      </c>
      <c r="B1062" s="181">
        <v>9722767630336</v>
      </c>
      <c r="C1062" s="182">
        <v>2</v>
      </c>
      <c r="D1062" s="183" t="s">
        <v>233</v>
      </c>
      <c r="E1062" s="184">
        <v>1.2999999999999999E-5</v>
      </c>
      <c r="F1062" s="185">
        <v>1.06E-4</v>
      </c>
      <c r="G1062" s="181">
        <v>21860901027840</v>
      </c>
      <c r="H1062" s="182">
        <v>1</v>
      </c>
      <c r="I1062" s="183" t="s">
        <v>2099</v>
      </c>
      <c r="J1062" s="184">
        <v>0.50065099999999996</v>
      </c>
      <c r="K1062" s="185">
        <v>683.68317200000001</v>
      </c>
      <c r="L1062" s="181">
        <v>3785307660288</v>
      </c>
      <c r="M1062" s="182">
        <v>2</v>
      </c>
      <c r="N1062" s="183" t="s">
        <v>233</v>
      </c>
      <c r="O1062" s="184">
        <v>1.2999999999999999E-5</v>
      </c>
      <c r="P1062" s="185">
        <v>1.06E-4</v>
      </c>
      <c r="S1062" s="175"/>
    </row>
    <row r="1063" spans="1:19" x14ac:dyDescent="0.2">
      <c r="A1063" s="172">
        <v>1037</v>
      </c>
      <c r="B1063" s="181">
        <v>22811499618304</v>
      </c>
      <c r="C1063" s="182">
        <v>1</v>
      </c>
      <c r="D1063" s="183" t="s">
        <v>2052</v>
      </c>
      <c r="E1063" s="184">
        <v>0.48995499999999997</v>
      </c>
      <c r="F1063" s="185">
        <v>662.33256900000003</v>
      </c>
      <c r="G1063" s="181">
        <v>5569894563840</v>
      </c>
      <c r="H1063" s="182">
        <v>2</v>
      </c>
      <c r="I1063" s="183" t="s">
        <v>245</v>
      </c>
      <c r="J1063" s="184">
        <v>5.0000000000000004E-6</v>
      </c>
      <c r="K1063" s="185">
        <v>4.5000000000000003E-5</v>
      </c>
      <c r="L1063" s="181">
        <v>33346166784</v>
      </c>
      <c r="M1063" s="182">
        <v>1</v>
      </c>
      <c r="N1063" s="183" t="s">
        <v>2223</v>
      </c>
      <c r="O1063" s="184">
        <v>0.489236</v>
      </c>
      <c r="P1063" s="185">
        <v>662.62729300000001</v>
      </c>
      <c r="S1063" s="175"/>
    </row>
    <row r="1064" spans="1:19" x14ac:dyDescent="0.2">
      <c r="A1064" s="172">
        <v>1038</v>
      </c>
      <c r="B1064" s="181">
        <v>20863193219072</v>
      </c>
      <c r="C1064" s="182">
        <v>1</v>
      </c>
      <c r="D1064" s="183" t="s">
        <v>2056</v>
      </c>
      <c r="E1064" s="184">
        <v>0.496224</v>
      </c>
      <c r="F1064" s="185">
        <v>672.05091600000003</v>
      </c>
      <c r="G1064" s="181">
        <v>18196722237440</v>
      </c>
      <c r="H1064" s="182">
        <v>0</v>
      </c>
      <c r="I1064" s="183" t="s">
        <v>2100</v>
      </c>
      <c r="J1064" s="184">
        <v>0.370979</v>
      </c>
      <c r="K1064" s="185">
        <v>308.85292600000002</v>
      </c>
      <c r="L1064" s="181">
        <v>5655164502016</v>
      </c>
      <c r="M1064" s="182">
        <v>1</v>
      </c>
      <c r="N1064" s="183" t="s">
        <v>2224</v>
      </c>
      <c r="O1064" s="184">
        <v>0.49045299999999997</v>
      </c>
      <c r="P1064" s="185">
        <v>663.92659700000002</v>
      </c>
      <c r="S1064" s="175"/>
    </row>
    <row r="1065" spans="1:19" x14ac:dyDescent="0.2">
      <c r="A1065" s="172">
        <v>1039</v>
      </c>
      <c r="B1065" s="181">
        <v>2341652586496</v>
      </c>
      <c r="C1065" s="182">
        <v>2</v>
      </c>
      <c r="D1065" s="183" t="s">
        <v>263</v>
      </c>
      <c r="E1065" s="184">
        <v>1.1E-5</v>
      </c>
      <c r="F1065" s="185">
        <v>9.1000000000000003E-5</v>
      </c>
      <c r="G1065" s="181">
        <v>14981606604800</v>
      </c>
      <c r="H1065" s="182">
        <v>0</v>
      </c>
      <c r="I1065" s="183" t="s">
        <v>2105</v>
      </c>
      <c r="J1065" s="184">
        <v>0.37329899999999999</v>
      </c>
      <c r="K1065" s="185">
        <v>311.159898</v>
      </c>
      <c r="L1065" s="181">
        <v>1203300622336</v>
      </c>
      <c r="M1065" s="182">
        <v>1</v>
      </c>
      <c r="N1065" s="183" t="s">
        <v>2226</v>
      </c>
      <c r="O1065" s="184">
        <v>0.50125699999999995</v>
      </c>
      <c r="P1065" s="185">
        <v>682.45139900000004</v>
      </c>
      <c r="S1065" s="175"/>
    </row>
    <row r="1066" spans="1:19" x14ac:dyDescent="0.2">
      <c r="A1066" s="172">
        <v>1040</v>
      </c>
      <c r="B1066" s="181">
        <v>10937971490816</v>
      </c>
      <c r="C1066" s="182">
        <v>0</v>
      </c>
      <c r="D1066" s="183" t="s">
        <v>2059</v>
      </c>
      <c r="E1066" s="184">
        <v>0.37304700000000002</v>
      </c>
      <c r="F1066" s="185">
        <v>310.90948400000002</v>
      </c>
      <c r="G1066" s="181">
        <v>15908252229632</v>
      </c>
      <c r="H1066" s="182">
        <v>0</v>
      </c>
      <c r="I1066" s="183" t="s">
        <v>2106</v>
      </c>
      <c r="J1066" s="184">
        <v>0.373533</v>
      </c>
      <c r="K1066" s="185">
        <v>311.06393600000001</v>
      </c>
      <c r="L1066" s="181">
        <v>449604583424</v>
      </c>
      <c r="M1066" s="182">
        <v>1</v>
      </c>
      <c r="N1066" s="183" t="s">
        <v>2227</v>
      </c>
      <c r="O1066" s="184">
        <v>0.49749599999999999</v>
      </c>
      <c r="P1066" s="185">
        <v>674.50940400000002</v>
      </c>
      <c r="S1066" s="175"/>
    </row>
    <row r="1067" spans="1:19" x14ac:dyDescent="0.2">
      <c r="A1067" s="172">
        <v>1041</v>
      </c>
      <c r="B1067" s="181">
        <v>10705505787904</v>
      </c>
      <c r="C1067" s="182">
        <v>0</v>
      </c>
      <c r="D1067" s="183" t="s">
        <v>2060</v>
      </c>
      <c r="E1067" s="184">
        <v>0.37393500000000002</v>
      </c>
      <c r="F1067" s="185">
        <v>312.04505999999998</v>
      </c>
      <c r="G1067" s="181">
        <v>27323084824576</v>
      </c>
      <c r="H1067" s="182">
        <v>1</v>
      </c>
      <c r="I1067" s="183" t="s">
        <v>2107</v>
      </c>
      <c r="J1067" s="184">
        <v>0.49300899999999998</v>
      </c>
      <c r="K1067" s="185">
        <v>673.56792399999995</v>
      </c>
      <c r="L1067" s="181">
        <v>4054043901952</v>
      </c>
      <c r="M1067" s="182">
        <v>0</v>
      </c>
      <c r="N1067" s="183" t="s">
        <v>2232</v>
      </c>
      <c r="O1067" s="184">
        <v>0.37310100000000002</v>
      </c>
      <c r="P1067" s="185">
        <v>310.54897499999998</v>
      </c>
      <c r="S1067" s="175"/>
    </row>
    <row r="1068" spans="1:19" x14ac:dyDescent="0.2">
      <c r="A1068" s="172">
        <v>1042</v>
      </c>
      <c r="B1068" s="181">
        <v>10925762723840</v>
      </c>
      <c r="C1068" s="182">
        <v>2</v>
      </c>
      <c r="D1068" s="183" t="s">
        <v>276</v>
      </c>
      <c r="E1068" s="184">
        <v>2.0999999999999999E-5</v>
      </c>
      <c r="F1068" s="185">
        <v>1.6699999999999999E-4</v>
      </c>
      <c r="G1068" s="181">
        <v>27625327173632</v>
      </c>
      <c r="H1068" s="182">
        <v>1</v>
      </c>
      <c r="I1068" s="183" t="s">
        <v>2110</v>
      </c>
      <c r="J1068" s="184">
        <v>0.50152300000000005</v>
      </c>
      <c r="K1068" s="185">
        <v>683.76860199999999</v>
      </c>
      <c r="L1068" s="181">
        <v>3574655516672</v>
      </c>
      <c r="M1068" s="182">
        <v>0</v>
      </c>
      <c r="N1068" s="183" t="s">
        <v>2233</v>
      </c>
      <c r="O1068" s="184">
        <v>0.37313400000000002</v>
      </c>
      <c r="P1068" s="185">
        <v>311.12681600000002</v>
      </c>
      <c r="S1068" s="175"/>
    </row>
    <row r="1069" spans="1:19" x14ac:dyDescent="0.2">
      <c r="A1069" s="172">
        <v>1043</v>
      </c>
      <c r="B1069" s="181">
        <v>4795413364736</v>
      </c>
      <c r="C1069" s="182">
        <v>0</v>
      </c>
      <c r="D1069" s="183" t="s">
        <v>2064</v>
      </c>
      <c r="E1069" s="184">
        <v>0.37414999999999998</v>
      </c>
      <c r="F1069" s="185">
        <v>312.09294499999999</v>
      </c>
      <c r="G1069" s="181">
        <v>14654018502656</v>
      </c>
      <c r="H1069" s="182">
        <v>2</v>
      </c>
      <c r="I1069" s="183" t="s">
        <v>253</v>
      </c>
      <c r="J1069" s="184">
        <v>1.9000000000000001E-5</v>
      </c>
      <c r="K1069" s="185">
        <v>1.5200000000000001E-4</v>
      </c>
      <c r="L1069" s="181">
        <v>2588849332224</v>
      </c>
      <c r="M1069" s="182">
        <v>1</v>
      </c>
      <c r="N1069" s="183" t="s">
        <v>2237</v>
      </c>
      <c r="O1069" s="184">
        <v>0.50760700000000003</v>
      </c>
      <c r="P1069" s="185">
        <v>705.36828600000001</v>
      </c>
      <c r="S1069" s="175"/>
    </row>
    <row r="1070" spans="1:19" x14ac:dyDescent="0.2">
      <c r="A1070" s="172">
        <v>1044</v>
      </c>
      <c r="B1070" s="181">
        <v>224899186688</v>
      </c>
      <c r="C1070" s="182">
        <v>2</v>
      </c>
      <c r="D1070" s="183" t="s">
        <v>253</v>
      </c>
      <c r="E1070" s="184">
        <v>1.1E-5</v>
      </c>
      <c r="F1070" s="185">
        <v>9.1000000000000003E-5</v>
      </c>
      <c r="G1070" s="181">
        <v>2411701182464</v>
      </c>
      <c r="H1070" s="182">
        <v>0</v>
      </c>
      <c r="I1070" s="183" t="s">
        <v>2112</v>
      </c>
      <c r="J1070" s="184">
        <v>0.37093599999999999</v>
      </c>
      <c r="K1070" s="185">
        <v>308.19943599999999</v>
      </c>
      <c r="L1070" s="181">
        <v>5034563002368</v>
      </c>
      <c r="M1070" s="182">
        <v>0</v>
      </c>
      <c r="N1070" s="183" t="s">
        <v>2238</v>
      </c>
      <c r="O1070" s="184">
        <v>0.37241999999999997</v>
      </c>
      <c r="P1070" s="185">
        <v>309.43127900000002</v>
      </c>
      <c r="S1070" s="175"/>
    </row>
    <row r="1071" spans="1:19" x14ac:dyDescent="0.2">
      <c r="A1071" s="172">
        <v>1045</v>
      </c>
      <c r="B1071" s="181">
        <v>12373741256704</v>
      </c>
      <c r="C1071" s="182">
        <v>2</v>
      </c>
      <c r="D1071" s="183" t="s">
        <v>253</v>
      </c>
      <c r="E1071" s="184">
        <v>1.9000000000000001E-5</v>
      </c>
      <c r="F1071" s="185">
        <v>1.5200000000000001E-4</v>
      </c>
      <c r="G1071" s="181">
        <v>29210919124992</v>
      </c>
      <c r="H1071" s="182">
        <v>1</v>
      </c>
      <c r="I1071" s="183" t="s">
        <v>2115</v>
      </c>
      <c r="J1071" s="184">
        <v>0.48475000000000001</v>
      </c>
      <c r="K1071" s="185">
        <v>650.64805799999999</v>
      </c>
      <c r="L1071" s="181">
        <v>3707133394944</v>
      </c>
      <c r="M1071" s="182">
        <v>0</v>
      </c>
      <c r="N1071" s="183" t="s">
        <v>2243</v>
      </c>
      <c r="O1071" s="184">
        <v>0.37241999999999997</v>
      </c>
      <c r="P1071" s="185">
        <v>310.55859900000002</v>
      </c>
      <c r="S1071" s="175"/>
    </row>
    <row r="1072" spans="1:19" x14ac:dyDescent="0.2">
      <c r="A1072" s="172">
        <v>1046</v>
      </c>
      <c r="B1072" s="181">
        <v>12924746694656</v>
      </c>
      <c r="C1072" s="182">
        <v>0</v>
      </c>
      <c r="D1072" s="183" t="s">
        <v>2069</v>
      </c>
      <c r="E1072" s="184">
        <v>0.374751</v>
      </c>
      <c r="F1072" s="185">
        <v>313.099064</v>
      </c>
      <c r="G1072" s="181">
        <v>8813961814016</v>
      </c>
      <c r="H1072" s="182">
        <v>2</v>
      </c>
      <c r="I1072" s="183" t="s">
        <v>244</v>
      </c>
      <c r="J1072" s="184">
        <v>1.7E-5</v>
      </c>
      <c r="K1072" s="185">
        <v>1.37E-4</v>
      </c>
      <c r="L1072" s="181">
        <v>5677545545728</v>
      </c>
      <c r="M1072" s="182">
        <v>2</v>
      </c>
      <c r="N1072" s="183" t="s">
        <v>241</v>
      </c>
      <c r="O1072" s="184">
        <v>1.1E-5</v>
      </c>
      <c r="P1072" s="185">
        <v>9.1000000000000003E-5</v>
      </c>
      <c r="S1072" s="175"/>
    </row>
    <row r="1073" spans="1:19" x14ac:dyDescent="0.2">
      <c r="A1073" s="172">
        <v>1047</v>
      </c>
      <c r="B1073" s="181">
        <v>7227160100864</v>
      </c>
      <c r="C1073" s="182">
        <v>0</v>
      </c>
      <c r="D1073" s="183" t="s">
        <v>2070</v>
      </c>
      <c r="E1073" s="184">
        <v>0.37356800000000001</v>
      </c>
      <c r="F1073" s="185">
        <v>311.51365099999998</v>
      </c>
      <c r="G1073" s="181">
        <v>10977125269504</v>
      </c>
      <c r="H1073" s="182">
        <v>0</v>
      </c>
      <c r="I1073" s="183" t="s">
        <v>2116</v>
      </c>
      <c r="J1073" s="184">
        <v>0.37174699999999999</v>
      </c>
      <c r="K1073" s="185">
        <v>309.295863</v>
      </c>
      <c r="L1073" s="181">
        <v>1072835362816</v>
      </c>
      <c r="M1073" s="182">
        <v>0</v>
      </c>
      <c r="N1073" s="183" t="s">
        <v>2245</v>
      </c>
      <c r="O1073" s="184">
        <v>0.37713999999999998</v>
      </c>
      <c r="P1073" s="185">
        <v>315.68529100000001</v>
      </c>
      <c r="S1073" s="175"/>
    </row>
    <row r="1074" spans="1:19" x14ac:dyDescent="0.2">
      <c r="A1074" s="172">
        <v>1048</v>
      </c>
      <c r="B1074" s="181">
        <v>1761705648128</v>
      </c>
      <c r="C1074" s="182">
        <v>1</v>
      </c>
      <c r="D1074" s="183" t="s">
        <v>2071</v>
      </c>
      <c r="E1074" s="184">
        <v>0.49736900000000001</v>
      </c>
      <c r="F1074" s="185">
        <v>682.42622300000005</v>
      </c>
      <c r="G1074" s="181">
        <v>8773695356928</v>
      </c>
      <c r="H1074" s="182">
        <v>2</v>
      </c>
      <c r="I1074" s="183" t="s">
        <v>246</v>
      </c>
      <c r="J1074" s="184">
        <v>6.9999999999999999E-6</v>
      </c>
      <c r="K1074" s="185">
        <v>6.0999999999999999E-5</v>
      </c>
      <c r="L1074" s="181">
        <v>2302046576640</v>
      </c>
      <c r="M1074" s="182">
        <v>2</v>
      </c>
      <c r="N1074" s="183" t="s">
        <v>224</v>
      </c>
      <c r="O1074" s="184">
        <v>6.9999999999999999E-6</v>
      </c>
      <c r="P1074" s="185">
        <v>6.0999999999999999E-5</v>
      </c>
      <c r="S1074" s="175"/>
    </row>
    <row r="1075" spans="1:19" x14ac:dyDescent="0.2">
      <c r="A1075" s="172">
        <v>1049</v>
      </c>
      <c r="B1075" s="181">
        <v>3430932692992</v>
      </c>
      <c r="C1075" s="182">
        <v>1</v>
      </c>
      <c r="D1075" s="183" t="s">
        <v>2072</v>
      </c>
      <c r="E1075" s="184">
        <v>0.50085199999999996</v>
      </c>
      <c r="F1075" s="185">
        <v>681.49927500000001</v>
      </c>
      <c r="G1075" s="181">
        <v>22158328807424</v>
      </c>
      <c r="H1075" s="182">
        <v>1</v>
      </c>
      <c r="I1075" s="183" t="s">
        <v>2120</v>
      </c>
      <c r="J1075" s="184">
        <v>0.50413799999999998</v>
      </c>
      <c r="K1075" s="185">
        <v>689.91776400000003</v>
      </c>
      <c r="L1075" s="181">
        <v>3318884540416</v>
      </c>
      <c r="M1075" s="182">
        <v>2</v>
      </c>
      <c r="N1075" s="183" t="s">
        <v>224</v>
      </c>
      <c r="O1075" s="184">
        <v>1.9000000000000001E-5</v>
      </c>
      <c r="P1075" s="185">
        <v>1.5200000000000001E-4</v>
      </c>
      <c r="S1075" s="175"/>
    </row>
    <row r="1076" spans="1:19" x14ac:dyDescent="0.2">
      <c r="A1076" s="172">
        <v>1050</v>
      </c>
      <c r="B1076" s="181">
        <v>1793046405120</v>
      </c>
      <c r="C1076" s="182">
        <v>1</v>
      </c>
      <c r="D1076" s="183" t="s">
        <v>2075</v>
      </c>
      <c r="E1076" s="184">
        <v>0.50036099999999994</v>
      </c>
      <c r="F1076" s="185">
        <v>685.64683000000002</v>
      </c>
      <c r="G1076" s="181">
        <v>14013385687040</v>
      </c>
      <c r="H1076" s="182">
        <v>2</v>
      </c>
      <c r="I1076" s="183" t="s">
        <v>239</v>
      </c>
      <c r="J1076" s="184">
        <v>6.9999999999999999E-6</v>
      </c>
      <c r="K1076" s="185">
        <v>6.0999999999999999E-5</v>
      </c>
      <c r="L1076" s="181">
        <v>530310782976</v>
      </c>
      <c r="M1076" s="182">
        <v>0</v>
      </c>
      <c r="N1076" s="183" t="s">
        <v>2252</v>
      </c>
      <c r="O1076" s="184">
        <v>0.37534699999999999</v>
      </c>
      <c r="P1076" s="185">
        <v>313.648349</v>
      </c>
      <c r="S1076" s="175"/>
    </row>
    <row r="1077" spans="1:19" x14ac:dyDescent="0.2">
      <c r="A1077" s="172">
        <v>1051</v>
      </c>
      <c r="B1077" s="181">
        <v>2670390337536</v>
      </c>
      <c r="C1077" s="182">
        <v>2</v>
      </c>
      <c r="D1077" s="183" t="s">
        <v>246</v>
      </c>
      <c r="E1077" s="184">
        <v>4.1E-5</v>
      </c>
      <c r="F1077" s="185">
        <v>3.3500000000000001E-4</v>
      </c>
      <c r="G1077" s="181">
        <v>9396309827584</v>
      </c>
      <c r="H1077" s="182">
        <v>2</v>
      </c>
      <c r="I1077" s="183" t="s">
        <v>241</v>
      </c>
      <c r="J1077" s="184">
        <v>0</v>
      </c>
      <c r="K1077" s="185">
        <v>0</v>
      </c>
      <c r="L1077" s="181">
        <v>5372641353728</v>
      </c>
      <c r="M1077" s="182">
        <v>2</v>
      </c>
      <c r="N1077" s="183" t="s">
        <v>241</v>
      </c>
      <c r="O1077" s="184">
        <v>1.9000000000000001E-5</v>
      </c>
      <c r="P1077" s="185">
        <v>1.5200000000000001E-4</v>
      </c>
      <c r="S1077" s="175"/>
    </row>
    <row r="1078" spans="1:19" x14ac:dyDescent="0.2">
      <c r="A1078" s="172">
        <v>1052</v>
      </c>
      <c r="B1078" s="181">
        <v>2387686719488</v>
      </c>
      <c r="C1078" s="182">
        <v>2</v>
      </c>
      <c r="D1078" s="183" t="s">
        <v>227</v>
      </c>
      <c r="E1078" s="184">
        <v>9.0000000000000002E-6</v>
      </c>
      <c r="F1078" s="185">
        <v>7.6000000000000004E-5</v>
      </c>
      <c r="G1078" s="181">
        <v>21612031475712</v>
      </c>
      <c r="H1078" s="182">
        <v>2</v>
      </c>
      <c r="I1078" s="183" t="s">
        <v>225</v>
      </c>
      <c r="J1078" s="184">
        <v>3.8000000000000002E-5</v>
      </c>
      <c r="K1078" s="185">
        <v>3.0499999999999999E-4</v>
      </c>
      <c r="L1078" s="181">
        <v>1332005724160</v>
      </c>
      <c r="M1078" s="182">
        <v>2</v>
      </c>
      <c r="N1078" s="183" t="s">
        <v>235</v>
      </c>
      <c r="O1078" s="184">
        <v>5.0000000000000004E-6</v>
      </c>
      <c r="P1078" s="185">
        <v>4.5000000000000003E-5</v>
      </c>
      <c r="S1078" s="175"/>
    </row>
    <row r="1079" spans="1:19" x14ac:dyDescent="0.2">
      <c r="A1079" s="172">
        <v>1053</v>
      </c>
      <c r="B1079" s="181">
        <v>19318841876480</v>
      </c>
      <c r="C1079" s="182">
        <v>2</v>
      </c>
      <c r="D1079" s="183" t="s">
        <v>245</v>
      </c>
      <c r="E1079" s="184">
        <v>1.2999999999999999E-5</v>
      </c>
      <c r="F1079" s="185">
        <v>1.06E-4</v>
      </c>
      <c r="G1079" s="181">
        <v>10532141006848</v>
      </c>
      <c r="H1079" s="182">
        <v>2</v>
      </c>
      <c r="I1079" s="183" t="s">
        <v>235</v>
      </c>
      <c r="J1079" s="184">
        <v>2.8E-5</v>
      </c>
      <c r="K1079" s="185">
        <v>2.2800000000000001E-4</v>
      </c>
      <c r="L1079" s="181">
        <v>6086911967232</v>
      </c>
      <c r="M1079" s="182">
        <v>1</v>
      </c>
      <c r="N1079" s="183" t="s">
        <v>2260</v>
      </c>
      <c r="O1079" s="184">
        <v>0.49425999999999998</v>
      </c>
      <c r="P1079" s="185">
        <v>670.47175100000004</v>
      </c>
      <c r="S1079" s="175"/>
    </row>
    <row r="1080" spans="1:19" x14ac:dyDescent="0.2">
      <c r="A1080" s="172">
        <v>1054</v>
      </c>
      <c r="B1080" s="181">
        <v>3680488349696</v>
      </c>
      <c r="C1080" s="182">
        <v>2</v>
      </c>
      <c r="D1080" s="183" t="s">
        <v>227</v>
      </c>
      <c r="E1080" s="184">
        <v>1.2999999999999999E-5</v>
      </c>
      <c r="F1080" s="185">
        <v>1.06E-4</v>
      </c>
      <c r="G1080" s="181">
        <v>6144939786240</v>
      </c>
      <c r="H1080" s="182">
        <v>1</v>
      </c>
      <c r="I1080" s="183" t="s">
        <v>2123</v>
      </c>
      <c r="J1080" s="184">
        <v>0.50488999999999995</v>
      </c>
      <c r="K1080" s="185">
        <v>700.59017800000004</v>
      </c>
      <c r="L1080" s="181">
        <v>3399909761024</v>
      </c>
      <c r="M1080" s="182">
        <v>0</v>
      </c>
      <c r="N1080" s="183" t="s">
        <v>2261</v>
      </c>
      <c r="O1080" s="184">
        <v>0.37626599999999999</v>
      </c>
      <c r="P1080" s="185">
        <v>314.31946099999999</v>
      </c>
      <c r="S1080" s="175"/>
    </row>
    <row r="1081" spans="1:19" x14ac:dyDescent="0.2">
      <c r="A1081" s="172">
        <v>1055</v>
      </c>
      <c r="B1081" s="181">
        <v>18933199020032</v>
      </c>
      <c r="C1081" s="182">
        <v>1</v>
      </c>
      <c r="D1081" s="183" t="s">
        <v>2084</v>
      </c>
      <c r="E1081" s="184">
        <v>0.49983300000000003</v>
      </c>
      <c r="F1081" s="185">
        <v>678.22969000000001</v>
      </c>
      <c r="G1081" s="181">
        <v>25073166278656</v>
      </c>
      <c r="H1081" s="182">
        <v>1</v>
      </c>
      <c r="I1081" s="183" t="s">
        <v>2125</v>
      </c>
      <c r="J1081" s="184">
        <v>0.498585</v>
      </c>
      <c r="K1081" s="185">
        <v>680.53106300000002</v>
      </c>
      <c r="L1081" s="181">
        <v>2577657004032</v>
      </c>
      <c r="M1081" s="182">
        <v>2</v>
      </c>
      <c r="N1081" s="183" t="s">
        <v>179</v>
      </c>
      <c r="O1081" s="184">
        <v>2.5999999999999998E-5</v>
      </c>
      <c r="P1081" s="185">
        <v>2.13E-4</v>
      </c>
      <c r="S1081" s="175"/>
    </row>
    <row r="1082" spans="1:19" x14ac:dyDescent="0.2">
      <c r="A1082" s="172">
        <v>1056</v>
      </c>
      <c r="B1082" s="181">
        <v>1235906764800</v>
      </c>
      <c r="C1082" s="182">
        <v>2</v>
      </c>
      <c r="D1082" s="183" t="s">
        <v>276</v>
      </c>
      <c r="E1082" s="184">
        <v>1.2999999999999999E-5</v>
      </c>
      <c r="F1082" s="185">
        <v>1.06E-4</v>
      </c>
      <c r="G1082" s="181">
        <v>5820686508032</v>
      </c>
      <c r="H1082" s="182">
        <v>2</v>
      </c>
      <c r="I1082" s="183" t="s">
        <v>179</v>
      </c>
      <c r="J1082" s="184">
        <v>6.9999999999999999E-6</v>
      </c>
      <c r="K1082" s="185">
        <v>6.0999999999999999E-5</v>
      </c>
      <c r="L1082" s="181">
        <v>5927019839488</v>
      </c>
      <c r="M1082" s="182">
        <v>2</v>
      </c>
      <c r="N1082" s="183" t="s">
        <v>253</v>
      </c>
      <c r="O1082" s="184">
        <v>6.9999999999999999E-6</v>
      </c>
      <c r="P1082" s="185">
        <v>6.0999999999999999E-5</v>
      </c>
      <c r="S1082" s="175"/>
    </row>
    <row r="1083" spans="1:19" x14ac:dyDescent="0.2">
      <c r="A1083" s="172">
        <v>1057</v>
      </c>
      <c r="B1083" s="181">
        <v>14237816725504</v>
      </c>
      <c r="C1083" s="182">
        <v>1</v>
      </c>
      <c r="D1083" s="183" t="s">
        <v>2085</v>
      </c>
      <c r="E1083" s="184">
        <v>0.50775999999999999</v>
      </c>
      <c r="F1083" s="185">
        <v>701.98101199999996</v>
      </c>
      <c r="G1083" s="181">
        <v>15375623602176</v>
      </c>
      <c r="H1083" s="182">
        <v>0</v>
      </c>
      <c r="I1083" s="183" t="s">
        <v>2128</v>
      </c>
      <c r="J1083" s="184">
        <v>0.37378099999999997</v>
      </c>
      <c r="K1083" s="185">
        <v>311.85518500000001</v>
      </c>
      <c r="L1083" s="181">
        <v>4553810722816</v>
      </c>
      <c r="M1083" s="182">
        <v>2</v>
      </c>
      <c r="N1083" s="183" t="s">
        <v>179</v>
      </c>
      <c r="O1083" s="184">
        <v>1.1E-5</v>
      </c>
      <c r="P1083" s="185">
        <v>9.1000000000000003E-5</v>
      </c>
      <c r="S1083" s="175"/>
    </row>
    <row r="1084" spans="1:19" x14ac:dyDescent="0.2">
      <c r="A1084" s="172">
        <v>1058</v>
      </c>
      <c r="B1084" s="181">
        <v>250280370176</v>
      </c>
      <c r="C1084" s="182">
        <v>0</v>
      </c>
      <c r="D1084" s="183" t="s">
        <v>2088</v>
      </c>
      <c r="E1084" s="184">
        <v>0.37431900000000001</v>
      </c>
      <c r="F1084" s="185">
        <v>312.10756900000001</v>
      </c>
      <c r="G1084" s="181">
        <v>3820376227840</v>
      </c>
      <c r="H1084" s="182">
        <v>0</v>
      </c>
      <c r="I1084" s="183" t="s">
        <v>2129</v>
      </c>
      <c r="J1084" s="184">
        <v>0.37241299999999999</v>
      </c>
      <c r="K1084" s="185">
        <v>309.80147099999999</v>
      </c>
      <c r="L1084" s="181">
        <v>6542285168640</v>
      </c>
      <c r="M1084" s="182">
        <v>1</v>
      </c>
      <c r="N1084" s="183" t="s">
        <v>2279</v>
      </c>
      <c r="O1084" s="184">
        <v>0.499388</v>
      </c>
      <c r="P1084" s="185">
        <v>679.58471199999997</v>
      </c>
      <c r="S1084" s="175"/>
    </row>
    <row r="1085" spans="1:19" x14ac:dyDescent="0.2">
      <c r="A1085" s="172">
        <v>1059</v>
      </c>
      <c r="B1085" s="181">
        <v>19965578813440</v>
      </c>
      <c r="C1085" s="182">
        <v>1</v>
      </c>
      <c r="D1085" s="183" t="s">
        <v>2092</v>
      </c>
      <c r="E1085" s="184">
        <v>0.497058</v>
      </c>
      <c r="F1085" s="185">
        <v>672.80805299999997</v>
      </c>
      <c r="G1085" s="181">
        <v>1296800104448</v>
      </c>
      <c r="H1085" s="182">
        <v>2</v>
      </c>
      <c r="I1085" s="183" t="s">
        <v>246</v>
      </c>
      <c r="J1085" s="184">
        <v>2.1999999999999999E-5</v>
      </c>
      <c r="K1085" s="185">
        <v>1.83E-4</v>
      </c>
      <c r="L1085" s="181">
        <v>6177737785344</v>
      </c>
      <c r="M1085" s="182">
        <v>0</v>
      </c>
      <c r="N1085" s="183" t="s">
        <v>2283</v>
      </c>
      <c r="O1085" s="184">
        <v>0.376475</v>
      </c>
      <c r="P1085" s="185">
        <v>315.07141999999999</v>
      </c>
      <c r="S1085" s="175"/>
    </row>
    <row r="1086" spans="1:19" x14ac:dyDescent="0.2">
      <c r="A1086" s="172">
        <v>1060</v>
      </c>
      <c r="B1086" s="181">
        <v>20784948641792</v>
      </c>
      <c r="C1086" s="182">
        <v>0</v>
      </c>
      <c r="D1086" s="183" t="s">
        <v>2094</v>
      </c>
      <c r="E1086" s="184">
        <v>0.37967299999999998</v>
      </c>
      <c r="F1086" s="185">
        <v>318.14272299999999</v>
      </c>
      <c r="G1086" s="181">
        <v>9696839680000</v>
      </c>
      <c r="H1086" s="182">
        <v>0</v>
      </c>
      <c r="I1086" s="183" t="s">
        <v>2134</v>
      </c>
      <c r="J1086" s="184">
        <v>0.373303</v>
      </c>
      <c r="K1086" s="185">
        <v>310.533051</v>
      </c>
      <c r="L1086" s="181">
        <v>2720493330432</v>
      </c>
      <c r="M1086" s="182">
        <v>0</v>
      </c>
      <c r="N1086" s="183" t="s">
        <v>2285</v>
      </c>
      <c r="O1086" s="184">
        <v>0.37192599999999998</v>
      </c>
      <c r="P1086" s="185">
        <v>309.238696</v>
      </c>
      <c r="S1086" s="175"/>
    </row>
    <row r="1087" spans="1:19" x14ac:dyDescent="0.2">
      <c r="A1087" s="172">
        <v>1061</v>
      </c>
      <c r="B1087" s="181">
        <v>5959243407360</v>
      </c>
      <c r="C1087" s="182">
        <v>0</v>
      </c>
      <c r="D1087" s="183" t="s">
        <v>2095</v>
      </c>
      <c r="E1087" s="184">
        <v>0.37291000000000002</v>
      </c>
      <c r="F1087" s="185">
        <v>310.491604</v>
      </c>
      <c r="G1087" s="181">
        <v>23767986192384</v>
      </c>
      <c r="H1087" s="182">
        <v>0</v>
      </c>
      <c r="I1087" s="183" t="s">
        <v>2143</v>
      </c>
      <c r="J1087" s="184">
        <v>0.37573800000000002</v>
      </c>
      <c r="K1087" s="185">
        <v>314.26409200000001</v>
      </c>
      <c r="L1087" s="181">
        <v>894648893440</v>
      </c>
      <c r="M1087" s="182">
        <v>2</v>
      </c>
      <c r="N1087" s="183" t="s">
        <v>239</v>
      </c>
      <c r="O1087" s="184">
        <v>0</v>
      </c>
      <c r="P1087" s="185">
        <v>0</v>
      </c>
      <c r="S1087" s="175"/>
    </row>
    <row r="1088" spans="1:19" x14ac:dyDescent="0.2">
      <c r="A1088" s="172">
        <v>1062</v>
      </c>
      <c r="B1088" s="181">
        <v>12419513769984</v>
      </c>
      <c r="C1088" s="182">
        <v>0</v>
      </c>
      <c r="D1088" s="183" t="s">
        <v>2097</v>
      </c>
      <c r="E1088" s="184">
        <v>0.37573099999999998</v>
      </c>
      <c r="F1088" s="185">
        <v>313.847737</v>
      </c>
      <c r="G1088" s="181">
        <v>25949352501248</v>
      </c>
      <c r="H1088" s="182">
        <v>0</v>
      </c>
      <c r="I1088" s="183" t="s">
        <v>2146</v>
      </c>
      <c r="J1088" s="184">
        <v>0.37686999999999998</v>
      </c>
      <c r="K1088" s="185">
        <v>315.41666400000003</v>
      </c>
      <c r="L1088" s="181">
        <v>5910636388352</v>
      </c>
      <c r="M1088" s="182">
        <v>1</v>
      </c>
      <c r="N1088" s="183" t="s">
        <v>2286</v>
      </c>
      <c r="O1088" s="184">
        <v>0.50555600000000001</v>
      </c>
      <c r="P1088" s="185">
        <v>695.10102900000004</v>
      </c>
      <c r="S1088" s="175"/>
    </row>
    <row r="1089" spans="1:19" x14ac:dyDescent="0.2">
      <c r="A1089" s="172">
        <v>1063</v>
      </c>
      <c r="B1089" s="181">
        <v>9554287394816</v>
      </c>
      <c r="C1089" s="182">
        <v>0</v>
      </c>
      <c r="D1089" s="183" t="s">
        <v>2098</v>
      </c>
      <c r="E1089" s="184">
        <v>0.36963299999999999</v>
      </c>
      <c r="F1089" s="185">
        <v>306.62008700000001</v>
      </c>
      <c r="G1089" s="181">
        <v>7770018357248</v>
      </c>
      <c r="H1089" s="182">
        <v>0</v>
      </c>
      <c r="I1089" s="183" t="s">
        <v>2147</v>
      </c>
      <c r="J1089" s="184">
        <v>0.37395</v>
      </c>
      <c r="K1089" s="185">
        <v>311.228387</v>
      </c>
      <c r="L1089" s="181">
        <v>3159177134080</v>
      </c>
      <c r="M1089" s="182">
        <v>2</v>
      </c>
      <c r="N1089" s="183" t="s">
        <v>179</v>
      </c>
      <c r="O1089" s="184">
        <v>2.1999999999999999E-5</v>
      </c>
      <c r="P1089" s="185">
        <v>1.83E-4</v>
      </c>
      <c r="S1089" s="175"/>
    </row>
    <row r="1090" spans="1:19" x14ac:dyDescent="0.2">
      <c r="A1090" s="172">
        <v>1064</v>
      </c>
      <c r="B1090" s="181">
        <v>12870135300096</v>
      </c>
      <c r="C1090" s="182">
        <v>2</v>
      </c>
      <c r="D1090" s="183" t="s">
        <v>276</v>
      </c>
      <c r="E1090" s="184">
        <v>1.2999999999999999E-5</v>
      </c>
      <c r="F1090" s="185">
        <v>1.06E-4</v>
      </c>
      <c r="G1090" s="181">
        <v>11470048641024</v>
      </c>
      <c r="H1090" s="182">
        <v>0</v>
      </c>
      <c r="I1090" s="183" t="s">
        <v>2148</v>
      </c>
      <c r="J1090" s="184">
        <v>0.37387300000000001</v>
      </c>
      <c r="K1090" s="185">
        <v>311.84899799999999</v>
      </c>
      <c r="L1090" s="181">
        <v>5738654859264</v>
      </c>
      <c r="M1090" s="182">
        <v>0</v>
      </c>
      <c r="N1090" s="183" t="s">
        <v>2287</v>
      </c>
      <c r="O1090" s="184">
        <v>0.37287799999999999</v>
      </c>
      <c r="P1090" s="185">
        <v>310.35728</v>
      </c>
      <c r="S1090" s="175"/>
    </row>
    <row r="1091" spans="1:19" x14ac:dyDescent="0.2">
      <c r="A1091" s="172">
        <v>1065</v>
      </c>
      <c r="B1091" s="181">
        <v>818242928640</v>
      </c>
      <c r="C1091" s="182">
        <v>0</v>
      </c>
      <c r="D1091" s="183" t="s">
        <v>2103</v>
      </c>
      <c r="E1091" s="184">
        <v>0.37503700000000001</v>
      </c>
      <c r="F1091" s="185">
        <v>313.20364799999999</v>
      </c>
      <c r="G1091" s="181">
        <v>18193375379456</v>
      </c>
      <c r="H1091" s="182">
        <v>1</v>
      </c>
      <c r="I1091" s="183" t="s">
        <v>2149</v>
      </c>
      <c r="J1091" s="184">
        <v>0.49168400000000001</v>
      </c>
      <c r="K1091" s="185">
        <v>666.85160399999995</v>
      </c>
      <c r="L1091" s="181">
        <v>4730736517120</v>
      </c>
      <c r="M1091" s="182">
        <v>2</v>
      </c>
      <c r="N1091" s="183" t="s">
        <v>227</v>
      </c>
      <c r="O1091" s="184">
        <v>2.4000000000000001E-5</v>
      </c>
      <c r="P1091" s="185">
        <v>1.9799999999999999E-4</v>
      </c>
      <c r="S1091" s="175"/>
    </row>
    <row r="1092" spans="1:19" x14ac:dyDescent="0.2">
      <c r="A1092" s="172">
        <v>1066</v>
      </c>
      <c r="B1092" s="181">
        <v>20109615521792</v>
      </c>
      <c r="C1092" s="182">
        <v>2</v>
      </c>
      <c r="D1092" s="183" t="s">
        <v>276</v>
      </c>
      <c r="E1092" s="184">
        <v>1.7E-5</v>
      </c>
      <c r="F1092" s="185">
        <v>1.37E-4</v>
      </c>
      <c r="G1092" s="181">
        <v>26046286061568</v>
      </c>
      <c r="H1092" s="182">
        <v>2</v>
      </c>
      <c r="I1092" s="183" t="s">
        <v>179</v>
      </c>
      <c r="J1092" s="184">
        <v>6.9999999999999999E-6</v>
      </c>
      <c r="K1092" s="185">
        <v>6.0999999999999999E-5</v>
      </c>
      <c r="L1092" s="181">
        <v>6254388961280</v>
      </c>
      <c r="M1092" s="182">
        <v>2</v>
      </c>
      <c r="N1092" s="183" t="s">
        <v>239</v>
      </c>
      <c r="O1092" s="184">
        <v>6.9999999999999999E-6</v>
      </c>
      <c r="P1092" s="185">
        <v>6.0999999999999999E-5</v>
      </c>
      <c r="S1092" s="175"/>
    </row>
    <row r="1093" spans="1:19" x14ac:dyDescent="0.2">
      <c r="A1093" s="172">
        <v>1067</v>
      </c>
      <c r="B1093" s="181">
        <v>27942881886208</v>
      </c>
      <c r="C1093" s="182">
        <v>0</v>
      </c>
      <c r="D1093" s="183" t="s">
        <v>2111</v>
      </c>
      <c r="E1093" s="184">
        <v>0.37372699999999998</v>
      </c>
      <c r="F1093" s="185">
        <v>311.78288099999997</v>
      </c>
      <c r="G1093" s="181">
        <v>13809317216256</v>
      </c>
      <c r="H1093" s="182">
        <v>2</v>
      </c>
      <c r="I1093" s="183" t="s">
        <v>235</v>
      </c>
      <c r="J1093" s="184">
        <v>3.1999999999999999E-5</v>
      </c>
      <c r="K1093" s="185">
        <v>2.5900000000000001E-4</v>
      </c>
      <c r="L1093" s="181">
        <v>4794559774720</v>
      </c>
      <c r="M1093" s="182">
        <v>1</v>
      </c>
      <c r="N1093" s="183" t="s">
        <v>2299</v>
      </c>
      <c r="O1093" s="184">
        <v>0.488645</v>
      </c>
      <c r="P1093" s="185">
        <v>658.43183299999998</v>
      </c>
      <c r="S1093" s="175"/>
    </row>
    <row r="1094" spans="1:19" x14ac:dyDescent="0.2">
      <c r="A1094" s="172">
        <v>1068</v>
      </c>
      <c r="B1094" s="181">
        <v>26813539868672</v>
      </c>
      <c r="C1094" s="182">
        <v>1</v>
      </c>
      <c r="D1094" s="183" t="s">
        <v>2117</v>
      </c>
      <c r="E1094" s="184">
        <v>0.50577099999999997</v>
      </c>
      <c r="F1094" s="185">
        <v>692.60555599999998</v>
      </c>
      <c r="G1094" s="181">
        <v>19498891657216</v>
      </c>
      <c r="H1094" s="182">
        <v>2</v>
      </c>
      <c r="I1094" s="183" t="s">
        <v>276</v>
      </c>
      <c r="J1094" s="184">
        <v>3.1999999999999999E-5</v>
      </c>
      <c r="K1094" s="185">
        <v>2.5900000000000001E-4</v>
      </c>
      <c r="L1094" s="181">
        <v>4543233056768</v>
      </c>
      <c r="M1094" s="182">
        <v>0</v>
      </c>
      <c r="N1094" s="183" t="s">
        <v>2300</v>
      </c>
      <c r="O1094" s="184">
        <v>0.374884</v>
      </c>
      <c r="P1094" s="185">
        <v>313.170322</v>
      </c>
      <c r="S1094" s="175"/>
    </row>
    <row r="1095" spans="1:19" x14ac:dyDescent="0.2">
      <c r="A1095" s="172">
        <v>1069</v>
      </c>
      <c r="B1095" s="181">
        <v>19416436285440</v>
      </c>
      <c r="C1095" s="182">
        <v>0</v>
      </c>
      <c r="D1095" s="183" t="s">
        <v>2118</v>
      </c>
      <c r="E1095" s="184">
        <v>0.37602999999999998</v>
      </c>
      <c r="F1095" s="185">
        <v>314.14554399999997</v>
      </c>
      <c r="G1095" s="181">
        <v>9133764665344</v>
      </c>
      <c r="H1095" s="182">
        <v>1</v>
      </c>
      <c r="I1095" s="183" t="s">
        <v>2157</v>
      </c>
      <c r="J1095" s="184">
        <v>0.49985499999999999</v>
      </c>
      <c r="K1095" s="185">
        <v>685.88606600000003</v>
      </c>
      <c r="L1095" s="181">
        <v>2672773464064</v>
      </c>
      <c r="M1095" s="182">
        <v>2</v>
      </c>
      <c r="N1095" s="183" t="s">
        <v>244</v>
      </c>
      <c r="O1095" s="184">
        <v>3.1999999999999999E-5</v>
      </c>
      <c r="P1095" s="185">
        <v>2.5900000000000001E-4</v>
      </c>
      <c r="S1095" s="175"/>
    </row>
    <row r="1096" spans="1:19" x14ac:dyDescent="0.2">
      <c r="A1096" s="172">
        <v>1070</v>
      </c>
      <c r="B1096" s="181">
        <v>25041333239808</v>
      </c>
      <c r="C1096" s="182">
        <v>0</v>
      </c>
      <c r="D1096" s="183" t="s">
        <v>2119</v>
      </c>
      <c r="E1096" s="184">
        <v>0.37500600000000001</v>
      </c>
      <c r="F1096" s="185">
        <v>313.61678799999999</v>
      </c>
      <c r="G1096" s="181">
        <v>3935681560576</v>
      </c>
      <c r="H1096" s="182">
        <v>2</v>
      </c>
      <c r="I1096" s="183" t="s">
        <v>272</v>
      </c>
      <c r="J1096" s="184">
        <v>3.1999999999999999E-5</v>
      </c>
      <c r="K1096" s="185">
        <v>2.5900000000000001E-4</v>
      </c>
      <c r="L1096" s="181">
        <v>3770826153984</v>
      </c>
      <c r="M1096" s="182">
        <v>0</v>
      </c>
      <c r="N1096" s="183" t="s">
        <v>2302</v>
      </c>
      <c r="O1096" s="184">
        <v>0.375805</v>
      </c>
      <c r="P1096" s="185">
        <v>314.480053</v>
      </c>
      <c r="S1096" s="175"/>
    </row>
    <row r="1097" spans="1:19" x14ac:dyDescent="0.2">
      <c r="A1097" s="172">
        <v>1071</v>
      </c>
      <c r="B1097" s="181">
        <v>27188120043520</v>
      </c>
      <c r="C1097" s="182">
        <v>1</v>
      </c>
      <c r="D1097" s="183" t="s">
        <v>2122</v>
      </c>
      <c r="E1097" s="184">
        <v>0.50095100000000004</v>
      </c>
      <c r="F1097" s="185">
        <v>686.66718300000002</v>
      </c>
      <c r="G1097" s="181">
        <v>18964990091264</v>
      </c>
      <c r="H1097" s="182">
        <v>0</v>
      </c>
      <c r="I1097" s="183" t="s">
        <v>2170</v>
      </c>
      <c r="J1097" s="184">
        <v>0.37010700000000002</v>
      </c>
      <c r="K1097" s="185">
        <v>307.23078600000002</v>
      </c>
      <c r="L1097" s="181">
        <v>4290211373056</v>
      </c>
      <c r="M1097" s="182">
        <v>2</v>
      </c>
      <c r="N1097" s="183" t="s">
        <v>245</v>
      </c>
      <c r="O1097" s="184">
        <v>1.7E-5</v>
      </c>
      <c r="P1097" s="185">
        <v>1.37E-4</v>
      </c>
      <c r="S1097" s="175"/>
    </row>
    <row r="1098" spans="1:19" x14ac:dyDescent="0.2">
      <c r="A1098" s="172">
        <v>1072</v>
      </c>
      <c r="B1098" s="181">
        <v>20241839611904</v>
      </c>
      <c r="C1098" s="182">
        <v>0</v>
      </c>
      <c r="D1098" s="183" t="s">
        <v>2124</v>
      </c>
      <c r="E1098" s="184">
        <v>0.37589600000000001</v>
      </c>
      <c r="F1098" s="185">
        <v>314.81140099999999</v>
      </c>
      <c r="G1098" s="181">
        <v>19182792351744</v>
      </c>
      <c r="H1098" s="182">
        <v>2</v>
      </c>
      <c r="I1098" s="183" t="s">
        <v>227</v>
      </c>
      <c r="J1098" s="184">
        <v>1.7E-5</v>
      </c>
      <c r="K1098" s="185">
        <v>1.37E-4</v>
      </c>
      <c r="L1098" s="181">
        <v>184902156288</v>
      </c>
      <c r="M1098" s="182">
        <v>2</v>
      </c>
      <c r="N1098" s="183" t="s">
        <v>235</v>
      </c>
      <c r="O1098" s="184">
        <v>2.0000000000000002E-5</v>
      </c>
      <c r="P1098" s="185">
        <v>1.6699999999999999E-4</v>
      </c>
      <c r="S1098" s="175"/>
    </row>
    <row r="1099" spans="1:19" x14ac:dyDescent="0.2">
      <c r="A1099" s="172">
        <v>1073</v>
      </c>
      <c r="B1099" s="181">
        <v>24152823259136</v>
      </c>
      <c r="C1099" s="182">
        <v>2</v>
      </c>
      <c r="D1099" s="183" t="s">
        <v>238</v>
      </c>
      <c r="E1099" s="184">
        <v>1.7E-5</v>
      </c>
      <c r="F1099" s="185">
        <v>1.37E-4</v>
      </c>
      <c r="G1099" s="181">
        <v>17122679693312</v>
      </c>
      <c r="H1099" s="182">
        <v>2</v>
      </c>
      <c r="I1099" s="183" t="s">
        <v>235</v>
      </c>
      <c r="J1099" s="184">
        <v>9.0000000000000002E-6</v>
      </c>
      <c r="K1099" s="185">
        <v>7.6000000000000004E-5</v>
      </c>
      <c r="L1099" s="181">
        <v>2498742542336</v>
      </c>
      <c r="M1099" s="182">
        <v>2</v>
      </c>
      <c r="N1099" s="183" t="s">
        <v>233</v>
      </c>
      <c r="O1099" s="184">
        <v>5.0000000000000004E-6</v>
      </c>
      <c r="P1099" s="185">
        <v>4.5000000000000003E-5</v>
      </c>
      <c r="S1099" s="175"/>
    </row>
    <row r="1100" spans="1:19" x14ac:dyDescent="0.2">
      <c r="A1100" s="172">
        <v>1074</v>
      </c>
      <c r="B1100" s="181">
        <v>8433131110400</v>
      </c>
      <c r="C1100" s="182">
        <v>0</v>
      </c>
      <c r="D1100" s="183" t="s">
        <v>2126</v>
      </c>
      <c r="E1100" s="184">
        <v>0.37250899999999998</v>
      </c>
      <c r="F1100" s="185">
        <v>309.73977600000001</v>
      </c>
      <c r="G1100" s="181">
        <v>25434869415936</v>
      </c>
      <c r="H1100" s="182">
        <v>0</v>
      </c>
      <c r="I1100" s="183" t="s">
        <v>2171</v>
      </c>
      <c r="J1100" s="184">
        <v>0.377826</v>
      </c>
      <c r="K1100" s="185">
        <v>316.77102100000002</v>
      </c>
      <c r="L1100" s="181">
        <v>6467564380160</v>
      </c>
      <c r="M1100" s="182">
        <v>0</v>
      </c>
      <c r="N1100" s="183" t="s">
        <v>2308</v>
      </c>
      <c r="O1100" s="184">
        <v>0.37667200000000001</v>
      </c>
      <c r="P1100" s="185">
        <v>314.96282200000002</v>
      </c>
      <c r="S1100" s="175"/>
    </row>
    <row r="1101" spans="1:19" x14ac:dyDescent="0.2">
      <c r="A1101" s="172">
        <v>1075</v>
      </c>
      <c r="B1101" s="181">
        <v>22225323016192</v>
      </c>
      <c r="C1101" s="182">
        <v>2</v>
      </c>
      <c r="D1101" s="183" t="s">
        <v>253</v>
      </c>
      <c r="E1101" s="184">
        <v>2.5999999999999998E-5</v>
      </c>
      <c r="F1101" s="185">
        <v>2.13E-4</v>
      </c>
      <c r="G1101" s="181">
        <v>26692585480192</v>
      </c>
      <c r="H1101" s="182">
        <v>2</v>
      </c>
      <c r="I1101" s="183" t="s">
        <v>179</v>
      </c>
      <c r="J1101" s="184">
        <v>1.1E-5</v>
      </c>
      <c r="K1101" s="185">
        <v>9.1000000000000003E-5</v>
      </c>
      <c r="L1101" s="181">
        <v>4015389794304</v>
      </c>
      <c r="M1101" s="182">
        <v>2</v>
      </c>
      <c r="N1101" s="183" t="s">
        <v>245</v>
      </c>
      <c r="O1101" s="184">
        <v>1.2999999999999999E-5</v>
      </c>
      <c r="P1101" s="185">
        <v>1.06E-4</v>
      </c>
      <c r="S1101" s="175"/>
    </row>
    <row r="1102" spans="1:19" x14ac:dyDescent="0.2">
      <c r="A1102" s="172">
        <v>1076</v>
      </c>
      <c r="B1102" s="181">
        <v>17160159461376</v>
      </c>
      <c r="C1102" s="182">
        <v>2</v>
      </c>
      <c r="D1102" s="183" t="s">
        <v>238</v>
      </c>
      <c r="E1102" s="184">
        <v>9.9999999999999995E-7</v>
      </c>
      <c r="F1102" s="185">
        <v>1.5E-5</v>
      </c>
      <c r="G1102" s="181">
        <v>10050521538560</v>
      </c>
      <c r="H1102" s="182">
        <v>0</v>
      </c>
      <c r="I1102" s="183" t="s">
        <v>2176</v>
      </c>
      <c r="J1102" s="184">
        <v>0.37571900000000003</v>
      </c>
      <c r="K1102" s="185">
        <v>313.75993999999997</v>
      </c>
      <c r="L1102" s="181">
        <v>86373883904</v>
      </c>
      <c r="M1102" s="182">
        <v>0</v>
      </c>
      <c r="N1102" s="183" t="s">
        <v>2312</v>
      </c>
      <c r="O1102" s="184">
        <v>0.37412000000000001</v>
      </c>
      <c r="P1102" s="185">
        <v>312.056827</v>
      </c>
      <c r="S1102" s="175"/>
    </row>
    <row r="1103" spans="1:19" x14ac:dyDescent="0.2">
      <c r="A1103" s="172">
        <v>1077</v>
      </c>
      <c r="B1103" s="181">
        <v>4957466525696</v>
      </c>
      <c r="C1103" s="182">
        <v>0</v>
      </c>
      <c r="D1103" s="183" t="s">
        <v>2130</v>
      </c>
      <c r="E1103" s="184">
        <v>0.37441999999999998</v>
      </c>
      <c r="F1103" s="185">
        <v>312.20739300000002</v>
      </c>
      <c r="G1103" s="181">
        <v>10124836143104</v>
      </c>
      <c r="H1103" s="182">
        <v>0</v>
      </c>
      <c r="I1103" s="183" t="s">
        <v>2180</v>
      </c>
      <c r="J1103" s="184">
        <v>0.377359</v>
      </c>
      <c r="K1103" s="185">
        <v>316.016706</v>
      </c>
      <c r="L1103" s="181">
        <v>5451207163904</v>
      </c>
      <c r="M1103" s="182">
        <v>1</v>
      </c>
      <c r="N1103" s="183" t="s">
        <v>2316</v>
      </c>
      <c r="O1103" s="184">
        <v>0.499251</v>
      </c>
      <c r="P1103" s="185">
        <v>682.141887</v>
      </c>
      <c r="S1103" s="175"/>
    </row>
    <row r="1104" spans="1:19" x14ac:dyDescent="0.2">
      <c r="A1104" s="172">
        <v>1078</v>
      </c>
      <c r="B1104" s="181">
        <v>5778305040384</v>
      </c>
      <c r="C1104" s="182">
        <v>0</v>
      </c>
      <c r="D1104" s="183" t="s">
        <v>2131</v>
      </c>
      <c r="E1104" s="184">
        <v>0.37601899999999999</v>
      </c>
      <c r="F1104" s="185">
        <v>314.43606899999997</v>
      </c>
      <c r="G1104" s="181">
        <v>13393341448192</v>
      </c>
      <c r="H1104" s="182">
        <v>2</v>
      </c>
      <c r="I1104" s="183" t="s">
        <v>276</v>
      </c>
      <c r="J1104" s="184">
        <v>1.2999999999999999E-5</v>
      </c>
      <c r="K1104" s="185">
        <v>1.06E-4</v>
      </c>
      <c r="L1104" s="181">
        <v>5486870192128</v>
      </c>
      <c r="M1104" s="182">
        <v>1</v>
      </c>
      <c r="N1104" s="183" t="s">
        <v>2318</v>
      </c>
      <c r="O1104" s="184">
        <v>0.50184200000000001</v>
      </c>
      <c r="P1104" s="185">
        <v>684.50037299999997</v>
      </c>
      <c r="S1104" s="175"/>
    </row>
    <row r="1105" spans="1:19" x14ac:dyDescent="0.2">
      <c r="A1105" s="172">
        <v>1079</v>
      </c>
      <c r="B1105" s="181">
        <v>13303376912384</v>
      </c>
      <c r="C1105" s="182">
        <v>0</v>
      </c>
      <c r="D1105" s="183" t="s">
        <v>2132</v>
      </c>
      <c r="E1105" s="184">
        <v>0.375523</v>
      </c>
      <c r="F1105" s="185">
        <v>313.81925799999999</v>
      </c>
      <c r="G1105" s="181">
        <v>14334289944576</v>
      </c>
      <c r="H1105" s="182">
        <v>0</v>
      </c>
      <c r="I1105" s="183" t="s">
        <v>2189</v>
      </c>
      <c r="J1105" s="184">
        <v>0.37728099999999998</v>
      </c>
      <c r="K1105" s="185">
        <v>315.91166600000003</v>
      </c>
      <c r="L1105" s="181">
        <v>2404948312064</v>
      </c>
      <c r="M1105" s="182">
        <v>2</v>
      </c>
      <c r="N1105" s="183" t="s">
        <v>253</v>
      </c>
      <c r="O1105" s="184">
        <v>2.5999999999999998E-5</v>
      </c>
      <c r="P1105" s="185">
        <v>2.13E-4</v>
      </c>
      <c r="S1105" s="175"/>
    </row>
    <row r="1106" spans="1:19" x14ac:dyDescent="0.2">
      <c r="A1106" s="172">
        <v>1080</v>
      </c>
      <c r="B1106" s="181">
        <v>1394953895936</v>
      </c>
      <c r="C1106" s="182">
        <v>0</v>
      </c>
      <c r="D1106" s="183" t="s">
        <v>2133</v>
      </c>
      <c r="E1106" s="184">
        <v>0.372396</v>
      </c>
      <c r="F1106" s="185">
        <v>309.75413200000003</v>
      </c>
      <c r="G1106" s="181">
        <v>29445628239872</v>
      </c>
      <c r="H1106" s="182">
        <v>0</v>
      </c>
      <c r="I1106" s="183" t="s">
        <v>2190</v>
      </c>
      <c r="J1106" s="184">
        <v>0.37474000000000002</v>
      </c>
      <c r="K1106" s="185">
        <v>312.91072400000002</v>
      </c>
      <c r="L1106" s="181">
        <v>2046100889600</v>
      </c>
      <c r="M1106" s="182">
        <v>2</v>
      </c>
      <c r="N1106" s="183" t="s">
        <v>244</v>
      </c>
      <c r="O1106" s="184">
        <v>1.2999999999999999E-5</v>
      </c>
      <c r="P1106" s="185">
        <v>1.06E-4</v>
      </c>
      <c r="S1106" s="175"/>
    </row>
    <row r="1107" spans="1:19" x14ac:dyDescent="0.2">
      <c r="A1107" s="172">
        <v>1081</v>
      </c>
      <c r="B1107" s="181">
        <v>29771952816128</v>
      </c>
      <c r="C1107" s="182">
        <v>0</v>
      </c>
      <c r="D1107" s="183" t="s">
        <v>2136</v>
      </c>
      <c r="E1107" s="184">
        <v>0.37309799999999999</v>
      </c>
      <c r="F1107" s="185">
        <v>310.642742</v>
      </c>
      <c r="G1107" s="181">
        <v>22922083827712</v>
      </c>
      <c r="H1107" s="182">
        <v>1</v>
      </c>
      <c r="I1107" s="183" t="s">
        <v>2194</v>
      </c>
      <c r="J1107" s="184">
        <v>0.50470099999999996</v>
      </c>
      <c r="K1107" s="185">
        <v>695.24683800000003</v>
      </c>
      <c r="L1107" s="181">
        <v>3895078608896</v>
      </c>
      <c r="M1107" s="182">
        <v>0</v>
      </c>
      <c r="N1107" s="183" t="s">
        <v>2320</v>
      </c>
      <c r="O1107" s="184">
        <v>0.37781399999999998</v>
      </c>
      <c r="P1107" s="185">
        <v>316.17056000000002</v>
      </c>
      <c r="S1107" s="175"/>
    </row>
    <row r="1108" spans="1:19" x14ac:dyDescent="0.2">
      <c r="A1108" s="172">
        <v>1082</v>
      </c>
      <c r="B1108" s="181">
        <v>19963629977600</v>
      </c>
      <c r="C1108" s="182">
        <v>0</v>
      </c>
      <c r="D1108" s="183" t="s">
        <v>2138</v>
      </c>
      <c r="E1108" s="184">
        <v>0.37582199999999999</v>
      </c>
      <c r="F1108" s="185">
        <v>313.472217</v>
      </c>
      <c r="G1108" s="181">
        <v>25377870381056</v>
      </c>
      <c r="H1108" s="182">
        <v>0</v>
      </c>
      <c r="I1108" s="183" t="s">
        <v>2195</v>
      </c>
      <c r="J1108" s="184">
        <v>0.37796999999999997</v>
      </c>
      <c r="K1108" s="185">
        <v>316.51979499999999</v>
      </c>
      <c r="L1108" s="181">
        <v>4742213083136</v>
      </c>
      <c r="M1108" s="182">
        <v>2</v>
      </c>
      <c r="N1108" s="183" t="s">
        <v>246</v>
      </c>
      <c r="O1108" s="184">
        <v>1.9000000000000001E-5</v>
      </c>
      <c r="P1108" s="185">
        <v>1.5200000000000001E-4</v>
      </c>
      <c r="S1108" s="175"/>
    </row>
    <row r="1109" spans="1:19" x14ac:dyDescent="0.2">
      <c r="A1109" s="172">
        <v>1083</v>
      </c>
      <c r="B1109" s="181">
        <v>3959840645120</v>
      </c>
      <c r="C1109" s="182">
        <v>0</v>
      </c>
      <c r="D1109" s="183" t="s">
        <v>2139</v>
      </c>
      <c r="E1109" s="184">
        <v>0.37491799999999997</v>
      </c>
      <c r="F1109" s="185">
        <v>312.60318100000001</v>
      </c>
      <c r="G1109" s="181">
        <v>1143387422720</v>
      </c>
      <c r="H1109" s="182">
        <v>1</v>
      </c>
      <c r="I1109" s="183" t="s">
        <v>2196</v>
      </c>
      <c r="J1109" s="184">
        <v>0.50462799999999997</v>
      </c>
      <c r="K1109" s="185">
        <v>690.38660200000004</v>
      </c>
      <c r="L1109" s="181">
        <v>3912646156288</v>
      </c>
      <c r="M1109" s="182">
        <v>2</v>
      </c>
      <c r="N1109" s="183" t="s">
        <v>263</v>
      </c>
      <c r="O1109" s="184">
        <v>1.1E-5</v>
      </c>
      <c r="P1109" s="185">
        <v>9.1000000000000003E-5</v>
      </c>
      <c r="S1109" s="175"/>
    </row>
    <row r="1110" spans="1:19" x14ac:dyDescent="0.2">
      <c r="A1110" s="172">
        <v>1084</v>
      </c>
      <c r="B1110" s="181">
        <v>27770117709824</v>
      </c>
      <c r="C1110" s="182">
        <v>0</v>
      </c>
      <c r="D1110" s="183" t="s">
        <v>2140</v>
      </c>
      <c r="E1110" s="184">
        <v>0.37358200000000003</v>
      </c>
      <c r="F1110" s="185">
        <v>310.93206300000003</v>
      </c>
      <c r="G1110" s="181">
        <v>4824983781376</v>
      </c>
      <c r="H1110" s="182">
        <v>1</v>
      </c>
      <c r="I1110" s="183" t="s">
        <v>2200</v>
      </c>
      <c r="J1110" s="184">
        <v>0.503691</v>
      </c>
      <c r="K1110" s="185">
        <v>686.31695200000001</v>
      </c>
      <c r="L1110" s="181">
        <v>1655794720768</v>
      </c>
      <c r="M1110" s="182">
        <v>2</v>
      </c>
      <c r="N1110" s="183" t="s">
        <v>225</v>
      </c>
      <c r="O1110" s="184">
        <v>6.9999999999999999E-6</v>
      </c>
      <c r="P1110" s="185">
        <v>6.0999999999999999E-5</v>
      </c>
      <c r="S1110" s="175"/>
    </row>
    <row r="1111" spans="1:19" x14ac:dyDescent="0.2">
      <c r="A1111" s="172">
        <v>1085</v>
      </c>
      <c r="B1111" s="181">
        <v>16389925740544</v>
      </c>
      <c r="C1111" s="182">
        <v>0</v>
      </c>
      <c r="D1111" s="183" t="s">
        <v>2144</v>
      </c>
      <c r="E1111" s="184">
        <v>0.37081799999999998</v>
      </c>
      <c r="F1111" s="185">
        <v>308.36045300000001</v>
      </c>
      <c r="G1111" s="181">
        <v>19616703062016</v>
      </c>
      <c r="H1111" s="182">
        <v>0</v>
      </c>
      <c r="I1111" s="183" t="s">
        <v>2201</v>
      </c>
      <c r="J1111" s="184">
        <v>0.372867</v>
      </c>
      <c r="K1111" s="185">
        <v>310.25125700000001</v>
      </c>
      <c r="L1111" s="181">
        <v>5514467622912</v>
      </c>
      <c r="M1111" s="182">
        <v>0</v>
      </c>
      <c r="N1111" s="183" t="s">
        <v>2323</v>
      </c>
      <c r="O1111" s="184">
        <v>0.378612</v>
      </c>
      <c r="P1111" s="185">
        <v>317.17085800000001</v>
      </c>
      <c r="S1111" s="175"/>
    </row>
    <row r="1112" spans="1:19" x14ac:dyDescent="0.2">
      <c r="A1112" s="172">
        <v>1086</v>
      </c>
      <c r="B1112" s="181">
        <v>16979428712448</v>
      </c>
      <c r="C1112" s="182">
        <v>2</v>
      </c>
      <c r="D1112" s="183" t="s">
        <v>246</v>
      </c>
      <c r="E1112" s="184">
        <v>2.5999999999999998E-5</v>
      </c>
      <c r="F1112" s="185">
        <v>2.13E-4</v>
      </c>
      <c r="G1112" s="181">
        <v>10158159699968</v>
      </c>
      <c r="H1112" s="182">
        <v>2</v>
      </c>
      <c r="I1112" s="183" t="s">
        <v>233</v>
      </c>
      <c r="J1112" s="184">
        <v>9.9999999999999995E-7</v>
      </c>
      <c r="K1112" s="185">
        <v>1.5E-5</v>
      </c>
      <c r="L1112" s="181">
        <v>5799468482560</v>
      </c>
      <c r="M1112" s="182">
        <v>0</v>
      </c>
      <c r="N1112" s="183" t="s">
        <v>2325</v>
      </c>
      <c r="O1112" s="184">
        <v>0.37461299999999997</v>
      </c>
      <c r="P1112" s="185">
        <v>312.52286800000002</v>
      </c>
      <c r="S1112" s="175"/>
    </row>
    <row r="1113" spans="1:19" x14ac:dyDescent="0.2">
      <c r="A1113" s="172">
        <v>1087</v>
      </c>
      <c r="B1113" s="181">
        <v>17595319058432</v>
      </c>
      <c r="C1113" s="182">
        <v>2</v>
      </c>
      <c r="D1113" s="183" t="s">
        <v>272</v>
      </c>
      <c r="E1113" s="184">
        <v>3.1999999999999999E-5</v>
      </c>
      <c r="F1113" s="185">
        <v>2.5900000000000001E-4</v>
      </c>
      <c r="G1113" s="181">
        <v>15001739616256</v>
      </c>
      <c r="H1113" s="182">
        <v>0</v>
      </c>
      <c r="I1113" s="183" t="s">
        <v>2202</v>
      </c>
      <c r="J1113" s="184">
        <v>0.37604199999999999</v>
      </c>
      <c r="K1113" s="185">
        <v>314.702066</v>
      </c>
      <c r="L1113" s="181">
        <v>5080828043264</v>
      </c>
      <c r="M1113" s="182">
        <v>0</v>
      </c>
      <c r="N1113" s="183" t="s">
        <v>2329</v>
      </c>
      <c r="O1113" s="184">
        <v>0.37756299999999998</v>
      </c>
      <c r="P1113" s="185">
        <v>315.9178</v>
      </c>
      <c r="S1113" s="175"/>
    </row>
    <row r="1114" spans="1:19" x14ac:dyDescent="0.2">
      <c r="A1114" s="172">
        <v>1088</v>
      </c>
      <c r="B1114" s="181">
        <v>7993053184000</v>
      </c>
      <c r="C1114" s="182">
        <v>1</v>
      </c>
      <c r="D1114" s="183" t="s">
        <v>2151</v>
      </c>
      <c r="E1114" s="184">
        <v>0.50386299999999995</v>
      </c>
      <c r="F1114" s="185">
        <v>693.37242800000001</v>
      </c>
      <c r="G1114" s="181">
        <v>8225827799040</v>
      </c>
      <c r="H1114" s="182">
        <v>0</v>
      </c>
      <c r="I1114" s="183" t="s">
        <v>2205</v>
      </c>
      <c r="J1114" s="184">
        <v>0.37334000000000001</v>
      </c>
      <c r="K1114" s="185">
        <v>311.404043</v>
      </c>
      <c r="L1114" s="181">
        <v>5898881089536</v>
      </c>
      <c r="M1114" s="182">
        <v>0</v>
      </c>
      <c r="N1114" s="183" t="s">
        <v>2331</v>
      </c>
      <c r="O1114" s="184">
        <v>0.37194700000000003</v>
      </c>
      <c r="P1114" s="185">
        <v>309.13144199999999</v>
      </c>
      <c r="S1114" s="175"/>
    </row>
    <row r="1115" spans="1:19" x14ac:dyDescent="0.2">
      <c r="A1115" s="172">
        <v>1089</v>
      </c>
      <c r="B1115" s="181">
        <v>6373392130048</v>
      </c>
      <c r="C1115" s="182">
        <v>0</v>
      </c>
      <c r="D1115" s="183" t="s">
        <v>2152</v>
      </c>
      <c r="E1115" s="184">
        <v>0.37392900000000001</v>
      </c>
      <c r="F1115" s="185">
        <v>311.80474199999998</v>
      </c>
      <c r="G1115" s="181">
        <v>21168086106112</v>
      </c>
      <c r="H1115" s="182">
        <v>0</v>
      </c>
      <c r="I1115" s="183" t="s">
        <v>2208</v>
      </c>
      <c r="J1115" s="184">
        <v>0.37781799999999999</v>
      </c>
      <c r="K1115" s="185">
        <v>316.678583</v>
      </c>
      <c r="L1115" s="181">
        <v>146494963712</v>
      </c>
      <c r="M1115" s="182">
        <v>2</v>
      </c>
      <c r="N1115" s="183" t="s">
        <v>224</v>
      </c>
      <c r="O1115" s="184">
        <v>3.8000000000000002E-5</v>
      </c>
      <c r="P1115" s="185">
        <v>3.0499999999999999E-4</v>
      </c>
      <c r="S1115" s="175"/>
    </row>
    <row r="1116" spans="1:19" x14ac:dyDescent="0.2">
      <c r="A1116" s="172">
        <v>1090</v>
      </c>
      <c r="B1116" s="181">
        <v>28227123191808</v>
      </c>
      <c r="C1116" s="182">
        <v>0</v>
      </c>
      <c r="D1116" s="183" t="s">
        <v>2153</v>
      </c>
      <c r="E1116" s="184">
        <v>0.37726300000000001</v>
      </c>
      <c r="F1116" s="185">
        <v>315.416561</v>
      </c>
      <c r="G1116" s="181">
        <v>29239430610944</v>
      </c>
      <c r="H1116" s="182">
        <v>0</v>
      </c>
      <c r="I1116" s="183" t="s">
        <v>2213</v>
      </c>
      <c r="J1116" s="184">
        <v>0.37601299999999999</v>
      </c>
      <c r="K1116" s="185">
        <v>314.65939100000003</v>
      </c>
      <c r="L1116" s="181">
        <v>4894483652608</v>
      </c>
      <c r="M1116" s="182">
        <v>2</v>
      </c>
      <c r="N1116" s="183" t="s">
        <v>224</v>
      </c>
      <c r="O1116" s="184">
        <v>3.0000000000000001E-6</v>
      </c>
      <c r="P1116" s="185">
        <v>3.0000000000000001E-5</v>
      </c>
      <c r="S1116" s="175"/>
    </row>
    <row r="1117" spans="1:19" x14ac:dyDescent="0.2">
      <c r="A1117" s="172">
        <v>1091</v>
      </c>
      <c r="B1117" s="181">
        <v>23472220291072</v>
      </c>
      <c r="C1117" s="182">
        <v>0</v>
      </c>
      <c r="D1117" s="183" t="s">
        <v>2154</v>
      </c>
      <c r="E1117" s="184">
        <v>0.373172</v>
      </c>
      <c r="F1117" s="185">
        <v>310.96372000000002</v>
      </c>
      <c r="G1117" s="181">
        <v>29740603645952</v>
      </c>
      <c r="H1117" s="182">
        <v>0</v>
      </c>
      <c r="I1117" s="183" t="s">
        <v>2214</v>
      </c>
      <c r="J1117" s="184">
        <v>0.37318600000000002</v>
      </c>
      <c r="K1117" s="185">
        <v>310.26741099999998</v>
      </c>
      <c r="L1117" s="181">
        <v>2824092442624</v>
      </c>
      <c r="M1117" s="182">
        <v>1</v>
      </c>
      <c r="N1117" s="183" t="s">
        <v>2333</v>
      </c>
      <c r="O1117" s="184">
        <v>0.49317</v>
      </c>
      <c r="P1117" s="185">
        <v>675.11114299999997</v>
      </c>
      <c r="S1117" s="175"/>
    </row>
    <row r="1118" spans="1:19" x14ac:dyDescent="0.2">
      <c r="A1118" s="172">
        <v>1092</v>
      </c>
      <c r="B1118" s="181">
        <v>25345252188160</v>
      </c>
      <c r="C1118" s="182">
        <v>2</v>
      </c>
      <c r="D1118" s="183" t="s">
        <v>235</v>
      </c>
      <c r="E1118" s="184">
        <v>5.0000000000000004E-6</v>
      </c>
      <c r="F1118" s="185">
        <v>4.5000000000000003E-5</v>
      </c>
      <c r="G1118" s="181">
        <v>577950736384</v>
      </c>
      <c r="H1118" s="182">
        <v>0</v>
      </c>
      <c r="I1118" s="183" t="s">
        <v>2215</v>
      </c>
      <c r="J1118" s="184">
        <v>0.37354300000000001</v>
      </c>
      <c r="K1118" s="185">
        <v>310.60790900000001</v>
      </c>
      <c r="L1118" s="181">
        <v>1537944895488</v>
      </c>
      <c r="M1118" s="182">
        <v>1</v>
      </c>
      <c r="N1118" s="183" t="s">
        <v>2335</v>
      </c>
      <c r="O1118" s="184">
        <v>0.50014099999999995</v>
      </c>
      <c r="P1118" s="185">
        <v>682.550569</v>
      </c>
      <c r="S1118" s="175"/>
    </row>
    <row r="1119" spans="1:19" x14ac:dyDescent="0.2">
      <c r="A1119" s="172">
        <v>1093</v>
      </c>
      <c r="B1119" s="181">
        <v>13329354457088</v>
      </c>
      <c r="C1119" s="182">
        <v>2</v>
      </c>
      <c r="D1119" s="183" t="s">
        <v>179</v>
      </c>
      <c r="E1119" s="184">
        <v>0</v>
      </c>
      <c r="F1119" s="185">
        <v>0</v>
      </c>
      <c r="G1119" s="181">
        <v>15452368986112</v>
      </c>
      <c r="H1119" s="182">
        <v>1</v>
      </c>
      <c r="I1119" s="183" t="s">
        <v>2216</v>
      </c>
      <c r="J1119" s="184">
        <v>0.49688700000000002</v>
      </c>
      <c r="K1119" s="185">
        <v>673.297236</v>
      </c>
      <c r="L1119" s="181">
        <v>6102885220352</v>
      </c>
      <c r="M1119" s="182">
        <v>2</v>
      </c>
      <c r="N1119" s="183" t="s">
        <v>227</v>
      </c>
      <c r="O1119" s="184">
        <v>2.4000000000000001E-5</v>
      </c>
      <c r="P1119" s="185">
        <v>1.9799999999999999E-4</v>
      </c>
      <c r="S1119" s="175"/>
    </row>
    <row r="1120" spans="1:19" x14ac:dyDescent="0.2">
      <c r="A1120" s="172">
        <v>1094</v>
      </c>
      <c r="B1120" s="181">
        <v>8242563145728</v>
      </c>
      <c r="C1120" s="182">
        <v>2</v>
      </c>
      <c r="D1120" s="183" t="s">
        <v>263</v>
      </c>
      <c r="E1120" s="184">
        <v>3.0000000000000001E-5</v>
      </c>
      <c r="F1120" s="185">
        <v>2.4399999999999999E-4</v>
      </c>
      <c r="G1120" s="181">
        <v>2033274314752</v>
      </c>
      <c r="H1120" s="182">
        <v>2</v>
      </c>
      <c r="I1120" s="183" t="s">
        <v>225</v>
      </c>
      <c r="J1120" s="184">
        <v>3.0000000000000001E-5</v>
      </c>
      <c r="K1120" s="185">
        <v>2.4399999999999999E-4</v>
      </c>
      <c r="L1120" s="181">
        <v>843703017472</v>
      </c>
      <c r="M1120" s="182">
        <v>0</v>
      </c>
      <c r="N1120" s="183" t="s">
        <v>2337</v>
      </c>
      <c r="O1120" s="184">
        <v>0.37717200000000001</v>
      </c>
      <c r="P1120" s="185">
        <v>315.71361400000001</v>
      </c>
      <c r="S1120" s="175"/>
    </row>
    <row r="1121" spans="1:19" x14ac:dyDescent="0.2">
      <c r="A1121" s="172">
        <v>1095</v>
      </c>
      <c r="B1121" s="181">
        <v>24046235844608</v>
      </c>
      <c r="C1121" s="182">
        <v>0</v>
      </c>
      <c r="D1121" s="183" t="s">
        <v>2160</v>
      </c>
      <c r="E1121" s="184">
        <v>0.37450899999999998</v>
      </c>
      <c r="F1121" s="185">
        <v>312.37681800000001</v>
      </c>
      <c r="G1121" s="181">
        <v>21999510880256</v>
      </c>
      <c r="H1121" s="182">
        <v>1</v>
      </c>
      <c r="I1121" s="183" t="s">
        <v>2218</v>
      </c>
      <c r="J1121" s="184">
        <v>0.49761499999999997</v>
      </c>
      <c r="K1121" s="185">
        <v>681.11100399999998</v>
      </c>
      <c r="L1121" s="181">
        <v>6363248541696</v>
      </c>
      <c r="M1121" s="182">
        <v>1</v>
      </c>
      <c r="N1121" s="183" t="s">
        <v>2338</v>
      </c>
      <c r="O1121" s="184">
        <v>0.50278299999999998</v>
      </c>
      <c r="P1121" s="185">
        <v>684.85110299999997</v>
      </c>
      <c r="S1121" s="175"/>
    </row>
    <row r="1122" spans="1:19" x14ac:dyDescent="0.2">
      <c r="A1122" s="172">
        <v>1096</v>
      </c>
      <c r="B1122" s="181">
        <v>22142695137280</v>
      </c>
      <c r="C1122" s="182">
        <v>2</v>
      </c>
      <c r="D1122" s="183" t="s">
        <v>272</v>
      </c>
      <c r="E1122" s="184">
        <v>1.2999999999999999E-5</v>
      </c>
      <c r="F1122" s="185">
        <v>1.06E-4</v>
      </c>
      <c r="G1122" s="181">
        <v>4106035609600</v>
      </c>
      <c r="H1122" s="182">
        <v>0</v>
      </c>
      <c r="I1122" s="183" t="s">
        <v>2220</v>
      </c>
      <c r="J1122" s="184">
        <v>0.37737300000000001</v>
      </c>
      <c r="K1122" s="185">
        <v>315.58058</v>
      </c>
      <c r="L1122" s="181">
        <v>6087231905792</v>
      </c>
      <c r="M1122" s="182">
        <v>0</v>
      </c>
      <c r="N1122" s="183" t="s">
        <v>2339</v>
      </c>
      <c r="O1122" s="184">
        <v>0.37534000000000001</v>
      </c>
      <c r="P1122" s="185">
        <v>313.26053999999999</v>
      </c>
      <c r="S1122" s="175"/>
    </row>
    <row r="1123" spans="1:19" x14ac:dyDescent="0.2">
      <c r="A1123" s="172">
        <v>1097</v>
      </c>
      <c r="B1123" s="181">
        <v>28680674959360</v>
      </c>
      <c r="C1123" s="182">
        <v>0</v>
      </c>
      <c r="D1123" s="183" t="s">
        <v>2162</v>
      </c>
      <c r="E1123" s="184">
        <v>0.37212600000000001</v>
      </c>
      <c r="F1123" s="185">
        <v>309.64569499999999</v>
      </c>
      <c r="G1123" s="181">
        <v>9397860466688</v>
      </c>
      <c r="H1123" s="182">
        <v>2</v>
      </c>
      <c r="I1123" s="183" t="s">
        <v>239</v>
      </c>
      <c r="J1123" s="184">
        <v>6.9999999999999999E-6</v>
      </c>
      <c r="K1123" s="185">
        <v>6.0999999999999999E-5</v>
      </c>
      <c r="L1123" s="181">
        <v>1224803860480</v>
      </c>
      <c r="M1123" s="182">
        <v>1</v>
      </c>
      <c r="N1123" s="183" t="s">
        <v>2341</v>
      </c>
      <c r="O1123" s="184">
        <v>0.50705599999999995</v>
      </c>
      <c r="P1123" s="185">
        <v>705.31802600000003</v>
      </c>
      <c r="S1123" s="175"/>
    </row>
    <row r="1124" spans="1:19" x14ac:dyDescent="0.2">
      <c r="A1124" s="172">
        <v>1098</v>
      </c>
      <c r="B1124" s="181">
        <v>6564583104512</v>
      </c>
      <c r="C1124" s="182">
        <v>1</v>
      </c>
      <c r="D1124" s="183" t="s">
        <v>2163</v>
      </c>
      <c r="E1124" s="184">
        <v>0.50255499999999997</v>
      </c>
      <c r="F1124" s="185">
        <v>685.92186300000003</v>
      </c>
      <c r="G1124" s="181">
        <v>24143721938944</v>
      </c>
      <c r="H1124" s="182">
        <v>2</v>
      </c>
      <c r="I1124" s="183" t="s">
        <v>179</v>
      </c>
      <c r="J1124" s="184">
        <v>1.1E-5</v>
      </c>
      <c r="K1124" s="185">
        <v>9.1000000000000003E-5</v>
      </c>
      <c r="L1124" s="181">
        <v>3004035366912</v>
      </c>
      <c r="M1124" s="182">
        <v>0</v>
      </c>
      <c r="N1124" s="183" t="s">
        <v>2344</v>
      </c>
      <c r="O1124" s="184">
        <v>0.374054</v>
      </c>
      <c r="P1124" s="185">
        <v>312.12872900000002</v>
      </c>
      <c r="S1124" s="175"/>
    </row>
    <row r="1125" spans="1:19" x14ac:dyDescent="0.2">
      <c r="A1125" s="172">
        <v>1099</v>
      </c>
      <c r="B1125" s="181">
        <v>10759989190656</v>
      </c>
      <c r="C1125" s="182">
        <v>0</v>
      </c>
      <c r="D1125" s="183" t="s">
        <v>2164</v>
      </c>
      <c r="E1125" s="184">
        <v>0.37693300000000002</v>
      </c>
      <c r="F1125" s="185">
        <v>315.68838199999999</v>
      </c>
      <c r="G1125" s="181">
        <v>29591358595072</v>
      </c>
      <c r="H1125" s="182">
        <v>2</v>
      </c>
      <c r="I1125" s="183" t="s">
        <v>227</v>
      </c>
      <c r="J1125" s="184">
        <v>3.6000000000000001E-5</v>
      </c>
      <c r="K1125" s="185">
        <v>2.8899999999999998E-4</v>
      </c>
      <c r="L1125" s="181">
        <v>897258995712</v>
      </c>
      <c r="M1125" s="182">
        <v>0</v>
      </c>
      <c r="N1125" s="183" t="s">
        <v>2346</v>
      </c>
      <c r="O1125" s="184">
        <v>0.37582199999999999</v>
      </c>
      <c r="P1125" s="185">
        <v>313.692566</v>
      </c>
      <c r="S1125" s="175"/>
    </row>
    <row r="1126" spans="1:19" x14ac:dyDescent="0.2">
      <c r="A1126" s="172">
        <v>1100</v>
      </c>
      <c r="B1126" s="181">
        <v>3067128709120</v>
      </c>
      <c r="C1126" s="182">
        <v>0</v>
      </c>
      <c r="D1126" s="183" t="s">
        <v>2166</v>
      </c>
      <c r="E1126" s="184">
        <v>0.37717299999999998</v>
      </c>
      <c r="F1126" s="185">
        <v>315.62883199999999</v>
      </c>
      <c r="G1126" s="181">
        <v>17570346557440</v>
      </c>
      <c r="H1126" s="182">
        <v>2</v>
      </c>
      <c r="I1126" s="183" t="s">
        <v>241</v>
      </c>
      <c r="J1126" s="184">
        <v>1.5E-5</v>
      </c>
      <c r="K1126" s="185">
        <v>1.22E-4</v>
      </c>
      <c r="L1126" s="181">
        <v>5736935374848</v>
      </c>
      <c r="M1126" s="182">
        <v>2</v>
      </c>
      <c r="N1126" s="183" t="s">
        <v>253</v>
      </c>
      <c r="O1126" s="184">
        <v>6.9999999999999999E-6</v>
      </c>
      <c r="P1126" s="185">
        <v>6.0999999999999999E-5</v>
      </c>
      <c r="S1126" s="175"/>
    </row>
    <row r="1127" spans="1:19" x14ac:dyDescent="0.2">
      <c r="A1127" s="172">
        <v>1101</v>
      </c>
      <c r="B1127" s="181">
        <v>13579722629120</v>
      </c>
      <c r="C1127" s="182">
        <v>0</v>
      </c>
      <c r="D1127" s="183" t="s">
        <v>2169</v>
      </c>
      <c r="E1127" s="184">
        <v>0.37637900000000002</v>
      </c>
      <c r="F1127" s="185">
        <v>314.31205299999999</v>
      </c>
      <c r="G1127" s="181">
        <v>12724231479296</v>
      </c>
      <c r="H1127" s="182">
        <v>0</v>
      </c>
      <c r="I1127" s="183" t="s">
        <v>2231</v>
      </c>
      <c r="J1127" s="184">
        <v>0.37643799999999999</v>
      </c>
      <c r="K1127" s="185">
        <v>314.78852899999998</v>
      </c>
      <c r="L1127" s="181">
        <v>698305757184</v>
      </c>
      <c r="M1127" s="182">
        <v>0</v>
      </c>
      <c r="N1127" s="183" t="s">
        <v>2349</v>
      </c>
      <c r="O1127" s="184">
        <v>0.37581100000000001</v>
      </c>
      <c r="P1127" s="185">
        <v>314.21634699999998</v>
      </c>
      <c r="S1127" s="175"/>
    </row>
    <row r="1128" spans="1:19" x14ac:dyDescent="0.2">
      <c r="A1128" s="172">
        <v>1102</v>
      </c>
      <c r="B1128" s="181">
        <v>3366742704128</v>
      </c>
      <c r="C1128" s="182">
        <v>2</v>
      </c>
      <c r="D1128" s="183" t="s">
        <v>224</v>
      </c>
      <c r="E1128" s="184">
        <v>1.1E-5</v>
      </c>
      <c r="F1128" s="185">
        <v>9.1000000000000003E-5</v>
      </c>
      <c r="G1128" s="181">
        <v>27846201303040</v>
      </c>
      <c r="H1128" s="182">
        <v>0</v>
      </c>
      <c r="I1128" s="183" t="s">
        <v>2235</v>
      </c>
      <c r="J1128" s="184">
        <v>0.37539600000000001</v>
      </c>
      <c r="K1128" s="185">
        <v>313.72054200000002</v>
      </c>
      <c r="L1128" s="181">
        <v>4425961480192</v>
      </c>
      <c r="M1128" s="182">
        <v>2</v>
      </c>
      <c r="N1128" s="183" t="s">
        <v>246</v>
      </c>
      <c r="O1128" s="184">
        <v>0</v>
      </c>
      <c r="P1128" s="185">
        <v>0</v>
      </c>
      <c r="S1128" s="175"/>
    </row>
    <row r="1129" spans="1:19" x14ac:dyDescent="0.2">
      <c r="A1129" s="172">
        <v>1103</v>
      </c>
      <c r="B1129" s="181">
        <v>5136174571520</v>
      </c>
      <c r="C1129" s="182">
        <v>0</v>
      </c>
      <c r="D1129" s="183" t="s">
        <v>2173</v>
      </c>
      <c r="E1129" s="184">
        <v>0.37473099999999998</v>
      </c>
      <c r="F1129" s="185">
        <v>313.043566</v>
      </c>
      <c r="G1129" s="181">
        <v>11967958163456</v>
      </c>
      <c r="H1129" s="182">
        <v>1</v>
      </c>
      <c r="I1129" s="183" t="s">
        <v>2236</v>
      </c>
      <c r="J1129" s="184">
        <v>0.49987399999999999</v>
      </c>
      <c r="K1129" s="185">
        <v>682.69562199999996</v>
      </c>
      <c r="L1129" s="181">
        <v>2119651819520</v>
      </c>
      <c r="M1129" s="182">
        <v>0</v>
      </c>
      <c r="N1129" s="183" t="s">
        <v>2357</v>
      </c>
      <c r="O1129" s="184">
        <v>0.37088900000000002</v>
      </c>
      <c r="P1129" s="185">
        <v>307.86670900000001</v>
      </c>
      <c r="S1129" s="175"/>
    </row>
    <row r="1130" spans="1:19" x14ac:dyDescent="0.2">
      <c r="A1130" s="172">
        <v>1104</v>
      </c>
      <c r="B1130" s="181">
        <v>2640190029824</v>
      </c>
      <c r="C1130" s="182">
        <v>2</v>
      </c>
      <c r="D1130" s="183" t="s">
        <v>246</v>
      </c>
      <c r="E1130" s="184">
        <v>1.1E-5</v>
      </c>
      <c r="F1130" s="185">
        <v>9.1000000000000003E-5</v>
      </c>
      <c r="G1130" s="181">
        <v>12024812429312</v>
      </c>
      <c r="H1130" s="182">
        <v>2</v>
      </c>
      <c r="I1130" s="183" t="s">
        <v>241</v>
      </c>
      <c r="J1130" s="184">
        <v>6.9999999999999999E-6</v>
      </c>
      <c r="K1130" s="185">
        <v>6.0999999999999999E-5</v>
      </c>
      <c r="L1130" s="181">
        <v>2830394531840</v>
      </c>
      <c r="M1130" s="182">
        <v>2</v>
      </c>
      <c r="N1130" s="183" t="s">
        <v>179</v>
      </c>
      <c r="O1130" s="184">
        <v>1.5E-5</v>
      </c>
      <c r="P1130" s="185">
        <v>1.22E-4</v>
      </c>
      <c r="S1130" s="175"/>
    </row>
    <row r="1131" spans="1:19" x14ac:dyDescent="0.2">
      <c r="A1131" s="172">
        <v>1105</v>
      </c>
      <c r="B1131" s="181">
        <v>4295452753920</v>
      </c>
      <c r="C1131" s="182">
        <v>0</v>
      </c>
      <c r="D1131" s="183" t="s">
        <v>2175</v>
      </c>
      <c r="E1131" s="184">
        <v>0.37441200000000002</v>
      </c>
      <c r="F1131" s="185">
        <v>312.20218199999999</v>
      </c>
      <c r="G1131" s="181">
        <v>16138109534208</v>
      </c>
      <c r="H1131" s="182">
        <v>2</v>
      </c>
      <c r="I1131" s="183" t="s">
        <v>272</v>
      </c>
      <c r="J1131" s="184">
        <v>3.1999999999999999E-5</v>
      </c>
      <c r="K1131" s="185">
        <v>2.5900000000000001E-4</v>
      </c>
      <c r="L1131" s="181">
        <v>3104044277760</v>
      </c>
      <c r="M1131" s="182">
        <v>0</v>
      </c>
      <c r="N1131" s="183" t="s">
        <v>2359</v>
      </c>
      <c r="O1131" s="184">
        <v>0.372394</v>
      </c>
      <c r="P1131" s="185">
        <v>309.43060000000003</v>
      </c>
      <c r="S1131" s="175"/>
    </row>
    <row r="1132" spans="1:19" x14ac:dyDescent="0.2">
      <c r="A1132" s="172">
        <v>1106</v>
      </c>
      <c r="B1132" s="181">
        <v>7700380246016</v>
      </c>
      <c r="C1132" s="182">
        <v>0</v>
      </c>
      <c r="D1132" s="183" t="s">
        <v>2177</v>
      </c>
      <c r="E1132" s="184">
        <v>0.37738300000000002</v>
      </c>
      <c r="F1132" s="185">
        <v>316.39755600000001</v>
      </c>
      <c r="G1132" s="181">
        <v>10350008991744</v>
      </c>
      <c r="H1132" s="182">
        <v>1</v>
      </c>
      <c r="I1132" s="183" t="s">
        <v>2239</v>
      </c>
      <c r="J1132" s="184">
        <v>0.50204400000000005</v>
      </c>
      <c r="K1132" s="185">
        <v>684.07883800000002</v>
      </c>
      <c r="L1132" s="181">
        <v>265970401280</v>
      </c>
      <c r="M1132" s="182">
        <v>2</v>
      </c>
      <c r="N1132" s="183" t="s">
        <v>272</v>
      </c>
      <c r="O1132" s="184">
        <v>5.0000000000000004E-6</v>
      </c>
      <c r="P1132" s="185">
        <v>4.5000000000000003E-5</v>
      </c>
      <c r="S1132" s="175"/>
    </row>
    <row r="1133" spans="1:19" x14ac:dyDescent="0.2">
      <c r="A1133" s="172">
        <v>1107</v>
      </c>
      <c r="B1133" s="181">
        <v>16834900115456</v>
      </c>
      <c r="C1133" s="182">
        <v>0</v>
      </c>
      <c r="D1133" s="183" t="s">
        <v>2178</v>
      </c>
      <c r="E1133" s="184">
        <v>0.37545899999999999</v>
      </c>
      <c r="F1133" s="185">
        <v>313.46651800000001</v>
      </c>
      <c r="G1133" s="181">
        <v>7624718614528</v>
      </c>
      <c r="H1133" s="182">
        <v>2</v>
      </c>
      <c r="I1133" s="183" t="s">
        <v>233</v>
      </c>
      <c r="J1133" s="184">
        <v>1.2999999999999999E-5</v>
      </c>
      <c r="K1133" s="185">
        <v>1.06E-4</v>
      </c>
      <c r="L1133" s="181">
        <v>328302002176</v>
      </c>
      <c r="M1133" s="182">
        <v>2</v>
      </c>
      <c r="N1133" s="183" t="s">
        <v>272</v>
      </c>
      <c r="O1133" s="184">
        <v>3.1999999999999999E-5</v>
      </c>
      <c r="P1133" s="185">
        <v>2.5900000000000001E-4</v>
      </c>
      <c r="S1133" s="175"/>
    </row>
    <row r="1134" spans="1:19" x14ac:dyDescent="0.2">
      <c r="A1134" s="172">
        <v>1108</v>
      </c>
      <c r="B1134" s="181">
        <v>12534910435328</v>
      </c>
      <c r="C1134" s="182">
        <v>1</v>
      </c>
      <c r="D1134" s="183" t="s">
        <v>2179</v>
      </c>
      <c r="E1134" s="184">
        <v>0.50887800000000005</v>
      </c>
      <c r="F1134" s="185">
        <v>699.71672599999999</v>
      </c>
      <c r="G1134" s="181">
        <v>4683577548800</v>
      </c>
      <c r="H1134" s="182">
        <v>0</v>
      </c>
      <c r="I1134" s="183" t="s">
        <v>2242</v>
      </c>
      <c r="J1134" s="184">
        <v>0.37672299999999997</v>
      </c>
      <c r="K1134" s="185">
        <v>314.79366599999997</v>
      </c>
      <c r="L1134" s="181">
        <v>4157307437056</v>
      </c>
      <c r="M1134" s="182">
        <v>0</v>
      </c>
      <c r="N1134" s="183" t="s">
        <v>2365</v>
      </c>
      <c r="O1134" s="184">
        <v>0.37143700000000002</v>
      </c>
      <c r="P1134" s="185">
        <v>308.78215999999998</v>
      </c>
      <c r="S1134" s="175"/>
    </row>
    <row r="1135" spans="1:19" x14ac:dyDescent="0.2">
      <c r="A1135" s="172">
        <v>1109</v>
      </c>
      <c r="B1135" s="181">
        <v>2389090230272</v>
      </c>
      <c r="C1135" s="182">
        <v>2</v>
      </c>
      <c r="D1135" s="183" t="s">
        <v>233</v>
      </c>
      <c r="E1135" s="184">
        <v>1.7E-5</v>
      </c>
      <c r="F1135" s="185">
        <v>1.37E-4</v>
      </c>
      <c r="G1135" s="181">
        <v>24849783873536</v>
      </c>
      <c r="H1135" s="182">
        <v>0</v>
      </c>
      <c r="I1135" s="183" t="s">
        <v>2244</v>
      </c>
      <c r="J1135" s="184">
        <v>0.372002</v>
      </c>
      <c r="K1135" s="185">
        <v>309.95225399999998</v>
      </c>
      <c r="L1135" s="181">
        <v>5951424643072</v>
      </c>
      <c r="M1135" s="182">
        <v>0</v>
      </c>
      <c r="N1135" s="183" t="s">
        <v>2366</v>
      </c>
      <c r="O1135" s="184">
        <v>0.37283899999999998</v>
      </c>
      <c r="P1135" s="185">
        <v>310.32616400000001</v>
      </c>
      <c r="S1135" s="175"/>
    </row>
    <row r="1136" spans="1:19" x14ac:dyDescent="0.2">
      <c r="A1136" s="172">
        <v>1110</v>
      </c>
      <c r="B1136" s="181">
        <v>9898754449408</v>
      </c>
      <c r="C1136" s="182">
        <v>2</v>
      </c>
      <c r="D1136" s="183" t="s">
        <v>235</v>
      </c>
      <c r="E1136" s="184">
        <v>1.2999999999999999E-5</v>
      </c>
      <c r="F1136" s="185">
        <v>1.06E-4</v>
      </c>
      <c r="G1136" s="181">
        <v>25769465053184</v>
      </c>
      <c r="H1136" s="182">
        <v>2</v>
      </c>
      <c r="I1136" s="183" t="s">
        <v>179</v>
      </c>
      <c r="J1136" s="184">
        <v>1.9000000000000001E-5</v>
      </c>
      <c r="K1136" s="185">
        <v>1.5200000000000001E-4</v>
      </c>
      <c r="L1136" s="181">
        <v>2700057714688</v>
      </c>
      <c r="M1136" s="182">
        <v>1</v>
      </c>
      <c r="N1136" s="183" t="s">
        <v>2368</v>
      </c>
      <c r="O1136" s="184">
        <v>0.50634800000000002</v>
      </c>
      <c r="P1136" s="185">
        <v>693.86767299999997</v>
      </c>
      <c r="S1136" s="175"/>
    </row>
    <row r="1137" spans="1:19" x14ac:dyDescent="0.2">
      <c r="A1137" s="172">
        <v>1111</v>
      </c>
      <c r="B1137" s="181">
        <v>16922287972352</v>
      </c>
      <c r="C1137" s="182">
        <v>1</v>
      </c>
      <c r="D1137" s="183" t="s">
        <v>2181</v>
      </c>
      <c r="E1137" s="184">
        <v>0.49426799999999999</v>
      </c>
      <c r="F1137" s="185">
        <v>667.96718899999996</v>
      </c>
      <c r="G1137" s="181">
        <v>15321150808064</v>
      </c>
      <c r="H1137" s="182">
        <v>2</v>
      </c>
      <c r="I1137" s="183" t="s">
        <v>233</v>
      </c>
      <c r="J1137" s="184">
        <v>4.3000000000000002E-5</v>
      </c>
      <c r="K1137" s="185">
        <v>3.5E-4</v>
      </c>
      <c r="L1137" s="181">
        <v>199333814272</v>
      </c>
      <c r="M1137" s="182">
        <v>0</v>
      </c>
      <c r="N1137" s="183" t="s">
        <v>2370</v>
      </c>
      <c r="O1137" s="184">
        <v>0.376803</v>
      </c>
      <c r="P1137" s="185">
        <v>315.05682999999999</v>
      </c>
      <c r="S1137" s="175"/>
    </row>
    <row r="1138" spans="1:19" x14ac:dyDescent="0.2">
      <c r="A1138" s="172">
        <v>1112</v>
      </c>
      <c r="B1138" s="181">
        <v>11731376742400</v>
      </c>
      <c r="C1138" s="182">
        <v>2</v>
      </c>
      <c r="D1138" s="183" t="s">
        <v>238</v>
      </c>
      <c r="E1138" s="184">
        <v>9.9999999999999995E-7</v>
      </c>
      <c r="F1138" s="185">
        <v>1.5E-5</v>
      </c>
      <c r="G1138" s="181">
        <v>27885244358656</v>
      </c>
      <c r="H1138" s="182">
        <v>2</v>
      </c>
      <c r="I1138" s="183" t="s">
        <v>225</v>
      </c>
      <c r="J1138" s="184">
        <v>0</v>
      </c>
      <c r="K1138" s="185">
        <v>0</v>
      </c>
      <c r="L1138" s="181">
        <v>5956363100160</v>
      </c>
      <c r="M1138" s="182">
        <v>1</v>
      </c>
      <c r="N1138" s="183" t="s">
        <v>2372</v>
      </c>
      <c r="O1138" s="184">
        <v>0.49884099999999998</v>
      </c>
      <c r="P1138" s="185">
        <v>682.88587199999995</v>
      </c>
      <c r="S1138" s="175"/>
    </row>
    <row r="1139" spans="1:19" x14ac:dyDescent="0.2">
      <c r="A1139" s="172">
        <v>1113</v>
      </c>
      <c r="B1139" s="181">
        <v>1067271307264</v>
      </c>
      <c r="C1139" s="182">
        <v>2</v>
      </c>
      <c r="D1139" s="183" t="s">
        <v>241</v>
      </c>
      <c r="E1139" s="184">
        <v>6.9999999999999999E-6</v>
      </c>
      <c r="F1139" s="185">
        <v>6.0999999999999999E-5</v>
      </c>
      <c r="G1139" s="181">
        <v>7197200941056</v>
      </c>
      <c r="H1139" s="182">
        <v>2</v>
      </c>
      <c r="I1139" s="183" t="s">
        <v>239</v>
      </c>
      <c r="J1139" s="184">
        <v>1.9000000000000001E-5</v>
      </c>
      <c r="K1139" s="185">
        <v>1.5200000000000001E-4</v>
      </c>
      <c r="L1139" s="181">
        <v>2516655931392</v>
      </c>
      <c r="M1139" s="182">
        <v>2</v>
      </c>
      <c r="N1139" s="183" t="s">
        <v>179</v>
      </c>
      <c r="O1139" s="184">
        <v>2.5999999999999998E-5</v>
      </c>
      <c r="P1139" s="185">
        <v>2.13E-4</v>
      </c>
      <c r="S1139" s="175"/>
    </row>
    <row r="1140" spans="1:19" x14ac:dyDescent="0.2">
      <c r="A1140" s="172">
        <v>1114</v>
      </c>
      <c r="B1140" s="181">
        <v>16706560925696</v>
      </c>
      <c r="C1140" s="182">
        <v>2</v>
      </c>
      <c r="D1140" s="183" t="s">
        <v>246</v>
      </c>
      <c r="E1140" s="184">
        <v>2.1999999999999999E-5</v>
      </c>
      <c r="F1140" s="185">
        <v>1.83E-4</v>
      </c>
      <c r="G1140" s="181">
        <v>23796168433664</v>
      </c>
      <c r="H1140" s="182">
        <v>2</v>
      </c>
      <c r="I1140" s="183" t="s">
        <v>179</v>
      </c>
      <c r="J1140" s="184">
        <v>1.5E-5</v>
      </c>
      <c r="K1140" s="185">
        <v>1.22E-4</v>
      </c>
      <c r="L1140" s="181">
        <v>1883161198592</v>
      </c>
      <c r="M1140" s="182">
        <v>2</v>
      </c>
      <c r="N1140" s="183" t="s">
        <v>227</v>
      </c>
      <c r="O1140" s="184">
        <v>9.0000000000000002E-6</v>
      </c>
      <c r="P1140" s="185">
        <v>7.6000000000000004E-5</v>
      </c>
      <c r="S1140" s="175"/>
    </row>
    <row r="1141" spans="1:19" x14ac:dyDescent="0.2">
      <c r="A1141" s="172">
        <v>1115</v>
      </c>
      <c r="B1141" s="181">
        <v>27369200926720</v>
      </c>
      <c r="C1141" s="182">
        <v>0</v>
      </c>
      <c r="D1141" s="183" t="s">
        <v>2184</v>
      </c>
      <c r="E1141" s="184">
        <v>0.37541200000000002</v>
      </c>
      <c r="F1141" s="185">
        <v>312.99243100000001</v>
      </c>
      <c r="G1141" s="181">
        <v>17719615111168</v>
      </c>
      <c r="H1141" s="182">
        <v>2</v>
      </c>
      <c r="I1141" s="183" t="s">
        <v>272</v>
      </c>
      <c r="J1141" s="184">
        <v>5.0000000000000004E-6</v>
      </c>
      <c r="K1141" s="185">
        <v>4.5000000000000003E-5</v>
      </c>
      <c r="L1141" s="181">
        <v>3215126044672</v>
      </c>
      <c r="M1141" s="182">
        <v>0</v>
      </c>
      <c r="N1141" s="183" t="s">
        <v>2375</v>
      </c>
      <c r="O1141" s="184">
        <v>0.377</v>
      </c>
      <c r="P1141" s="185">
        <v>316.19379400000003</v>
      </c>
      <c r="S1141" s="175"/>
    </row>
    <row r="1142" spans="1:19" x14ac:dyDescent="0.2">
      <c r="A1142" s="172">
        <v>1116</v>
      </c>
      <c r="B1142" s="181">
        <v>6415422873600</v>
      </c>
      <c r="C1142" s="182">
        <v>0</v>
      </c>
      <c r="D1142" s="183" t="s">
        <v>2185</v>
      </c>
      <c r="E1142" s="184">
        <v>0.37272499999999997</v>
      </c>
      <c r="F1142" s="185">
        <v>310.62598200000002</v>
      </c>
      <c r="G1142" s="181">
        <v>3382974332928</v>
      </c>
      <c r="H1142" s="182">
        <v>2</v>
      </c>
      <c r="I1142" s="183" t="s">
        <v>276</v>
      </c>
      <c r="J1142" s="184">
        <v>9.0000000000000002E-6</v>
      </c>
      <c r="K1142" s="185">
        <v>7.6000000000000004E-5</v>
      </c>
      <c r="L1142" s="181">
        <v>1186249973760</v>
      </c>
      <c r="M1142" s="182">
        <v>0</v>
      </c>
      <c r="N1142" s="183" t="s">
        <v>2376</v>
      </c>
      <c r="O1142" s="184">
        <v>0.37674299999999999</v>
      </c>
      <c r="P1142" s="185">
        <v>314.84817199999998</v>
      </c>
      <c r="S1142" s="175"/>
    </row>
    <row r="1143" spans="1:19" x14ac:dyDescent="0.2">
      <c r="A1143" s="172">
        <v>1117</v>
      </c>
      <c r="B1143" s="181">
        <v>7514279297024</v>
      </c>
      <c r="C1143" s="182">
        <v>2</v>
      </c>
      <c r="D1143" s="183" t="s">
        <v>246</v>
      </c>
      <c r="E1143" s="184">
        <v>1.1E-5</v>
      </c>
      <c r="F1143" s="185">
        <v>9.1000000000000003E-5</v>
      </c>
      <c r="G1143" s="181">
        <v>13333438611456</v>
      </c>
      <c r="H1143" s="182">
        <v>0</v>
      </c>
      <c r="I1143" s="183" t="s">
        <v>2254</v>
      </c>
      <c r="J1143" s="184">
        <v>0.37531999999999999</v>
      </c>
      <c r="K1143" s="185">
        <v>313.47034000000002</v>
      </c>
      <c r="L1143" s="181">
        <v>2109601734656</v>
      </c>
      <c r="M1143" s="182">
        <v>0</v>
      </c>
      <c r="N1143" s="183" t="s">
        <v>2377</v>
      </c>
      <c r="O1143" s="184">
        <v>0.37407600000000002</v>
      </c>
      <c r="P1143" s="185">
        <v>311.44966099999999</v>
      </c>
      <c r="S1143" s="175"/>
    </row>
    <row r="1144" spans="1:19" x14ac:dyDescent="0.2">
      <c r="A1144" s="172">
        <v>1118</v>
      </c>
      <c r="B1144" s="181">
        <v>14017061101568</v>
      </c>
      <c r="C1144" s="182">
        <v>0</v>
      </c>
      <c r="D1144" s="183" t="s">
        <v>2188</v>
      </c>
      <c r="E1144" s="184">
        <v>0.369093</v>
      </c>
      <c r="F1144" s="185">
        <v>305.78582299999999</v>
      </c>
      <c r="G1144" s="181">
        <v>22036586627072</v>
      </c>
      <c r="H1144" s="182">
        <v>1</v>
      </c>
      <c r="I1144" s="183" t="s">
        <v>2255</v>
      </c>
      <c r="J1144" s="184">
        <v>0.49556099999999997</v>
      </c>
      <c r="K1144" s="185">
        <v>672.87368400000003</v>
      </c>
      <c r="L1144" s="181">
        <v>5967584960512</v>
      </c>
      <c r="M1144" s="182">
        <v>2</v>
      </c>
      <c r="N1144" s="183" t="s">
        <v>239</v>
      </c>
      <c r="O1144" s="184">
        <v>1.5E-5</v>
      </c>
      <c r="P1144" s="185">
        <v>1.22E-4</v>
      </c>
      <c r="S1144" s="175"/>
    </row>
    <row r="1145" spans="1:19" x14ac:dyDescent="0.2">
      <c r="A1145" s="172">
        <v>1119</v>
      </c>
      <c r="B1145" s="181">
        <v>3695715753984</v>
      </c>
      <c r="C1145" s="182">
        <v>0</v>
      </c>
      <c r="D1145" s="183" t="s">
        <v>2191</v>
      </c>
      <c r="E1145" s="184">
        <v>0.37400499999999998</v>
      </c>
      <c r="F1145" s="185">
        <v>312.46454199999999</v>
      </c>
      <c r="G1145" s="181">
        <v>17009415143424</v>
      </c>
      <c r="H1145" s="182">
        <v>1</v>
      </c>
      <c r="I1145" s="183" t="s">
        <v>2256</v>
      </c>
      <c r="J1145" s="184">
        <v>0.50532999999999995</v>
      </c>
      <c r="K1145" s="185">
        <v>689.272963</v>
      </c>
      <c r="L1145" s="181">
        <v>5718133284864</v>
      </c>
      <c r="M1145" s="182">
        <v>2</v>
      </c>
      <c r="N1145" s="183" t="s">
        <v>238</v>
      </c>
      <c r="O1145" s="184">
        <v>9.0000000000000002E-6</v>
      </c>
      <c r="P1145" s="185">
        <v>7.6000000000000004E-5</v>
      </c>
      <c r="S1145" s="175"/>
    </row>
    <row r="1146" spans="1:19" x14ac:dyDescent="0.2">
      <c r="A1146" s="172">
        <v>1120</v>
      </c>
      <c r="B1146" s="181">
        <v>20077996621824</v>
      </c>
      <c r="C1146" s="182">
        <v>0</v>
      </c>
      <c r="D1146" s="183" t="s">
        <v>2192</v>
      </c>
      <c r="E1146" s="184">
        <v>0.374614</v>
      </c>
      <c r="F1146" s="185">
        <v>312.34774499999997</v>
      </c>
      <c r="G1146" s="181">
        <v>17476008402944</v>
      </c>
      <c r="H1146" s="182">
        <v>1</v>
      </c>
      <c r="I1146" s="183" t="s">
        <v>2262</v>
      </c>
      <c r="J1146" s="184">
        <v>0.50965099999999997</v>
      </c>
      <c r="K1146" s="185">
        <v>708.22866399999998</v>
      </c>
      <c r="L1146" s="181">
        <v>1154165719040</v>
      </c>
      <c r="M1146" s="182">
        <v>1</v>
      </c>
      <c r="N1146" s="183" t="s">
        <v>2382</v>
      </c>
      <c r="O1146" s="184">
        <v>0.49912699999999999</v>
      </c>
      <c r="P1146" s="185">
        <v>679.82867499999998</v>
      </c>
      <c r="S1146" s="175"/>
    </row>
    <row r="1147" spans="1:19" x14ac:dyDescent="0.2">
      <c r="A1147" s="172">
        <v>1121</v>
      </c>
      <c r="B1147" s="181">
        <v>5655212736512</v>
      </c>
      <c r="C1147" s="182">
        <v>2</v>
      </c>
      <c r="D1147" s="183" t="s">
        <v>239</v>
      </c>
      <c r="E1147" s="184">
        <v>1.9000000000000001E-5</v>
      </c>
      <c r="F1147" s="185">
        <v>1.5200000000000001E-4</v>
      </c>
      <c r="G1147" s="181">
        <v>9655516848128</v>
      </c>
      <c r="H1147" s="182">
        <v>1</v>
      </c>
      <c r="I1147" s="183" t="s">
        <v>2264</v>
      </c>
      <c r="J1147" s="184">
        <v>0.51141499999999995</v>
      </c>
      <c r="K1147" s="185">
        <v>709.18647399999998</v>
      </c>
      <c r="L1147" s="181">
        <v>2091019345920</v>
      </c>
      <c r="M1147" s="182">
        <v>0</v>
      </c>
      <c r="N1147" s="183" t="s">
        <v>2384</v>
      </c>
      <c r="O1147" s="184">
        <v>0.37389899999999998</v>
      </c>
      <c r="P1147" s="185">
        <v>311.40272900000002</v>
      </c>
      <c r="S1147" s="175"/>
    </row>
    <row r="1148" spans="1:19" x14ac:dyDescent="0.2">
      <c r="A1148" s="172">
        <v>1122</v>
      </c>
      <c r="B1148" s="181">
        <v>25205413593088</v>
      </c>
      <c r="C1148" s="182">
        <v>2</v>
      </c>
      <c r="D1148" s="183" t="s">
        <v>253</v>
      </c>
      <c r="E1148" s="184">
        <v>1.1E-5</v>
      </c>
      <c r="F1148" s="185">
        <v>9.1000000000000003E-5</v>
      </c>
      <c r="G1148" s="181">
        <v>19165095010304</v>
      </c>
      <c r="H1148" s="182">
        <v>1</v>
      </c>
      <c r="I1148" s="183" t="s">
        <v>2267</v>
      </c>
      <c r="J1148" s="184">
        <v>0.50065899999999997</v>
      </c>
      <c r="K1148" s="185">
        <v>684.28866700000003</v>
      </c>
      <c r="L1148" s="181">
        <v>5297604149248</v>
      </c>
      <c r="M1148" s="182">
        <v>1</v>
      </c>
      <c r="N1148" s="183" t="s">
        <v>2385</v>
      </c>
      <c r="O1148" s="184">
        <v>0.51006799999999997</v>
      </c>
      <c r="P1148" s="185">
        <v>706.94337900000005</v>
      </c>
      <c r="S1148" s="175"/>
    </row>
    <row r="1149" spans="1:19" x14ac:dyDescent="0.2">
      <c r="A1149" s="172">
        <v>1123</v>
      </c>
      <c r="B1149" s="181">
        <v>6365431087104</v>
      </c>
      <c r="C1149" s="182">
        <v>0</v>
      </c>
      <c r="D1149" s="183" t="s">
        <v>2199</v>
      </c>
      <c r="E1149" s="184">
        <v>0.370917</v>
      </c>
      <c r="F1149" s="185">
        <v>308.09543100000002</v>
      </c>
      <c r="G1149" s="181">
        <v>17575079469056</v>
      </c>
      <c r="H1149" s="182">
        <v>0</v>
      </c>
      <c r="I1149" s="183" t="s">
        <v>2268</v>
      </c>
      <c r="J1149" s="184">
        <v>0.37734800000000002</v>
      </c>
      <c r="K1149" s="185">
        <v>315.86108300000001</v>
      </c>
      <c r="L1149" s="181">
        <v>1249209942016</v>
      </c>
      <c r="M1149" s="182">
        <v>0</v>
      </c>
      <c r="N1149" s="183" t="s">
        <v>2386</v>
      </c>
      <c r="O1149" s="184">
        <v>0.376108</v>
      </c>
      <c r="P1149" s="185">
        <v>314.09038800000002</v>
      </c>
      <c r="S1149" s="175"/>
    </row>
    <row r="1150" spans="1:19" x14ac:dyDescent="0.2">
      <c r="A1150" s="172">
        <v>1124</v>
      </c>
      <c r="B1150" s="181">
        <v>1964248621056</v>
      </c>
      <c r="C1150" s="182">
        <v>1</v>
      </c>
      <c r="D1150" s="183" t="s">
        <v>2204</v>
      </c>
      <c r="E1150" s="184">
        <v>0.50409199999999998</v>
      </c>
      <c r="F1150" s="185">
        <v>690.37934600000006</v>
      </c>
      <c r="G1150" s="181">
        <v>2098499559424</v>
      </c>
      <c r="H1150" s="182">
        <v>0</v>
      </c>
      <c r="I1150" s="183" t="s">
        <v>2270</v>
      </c>
      <c r="J1150" s="184">
        <v>0.37412400000000001</v>
      </c>
      <c r="K1150" s="185">
        <v>312.03192999999999</v>
      </c>
      <c r="L1150" s="181">
        <v>2383541477376</v>
      </c>
      <c r="M1150" s="182">
        <v>2</v>
      </c>
      <c r="N1150" s="183" t="s">
        <v>239</v>
      </c>
      <c r="O1150" s="184">
        <v>0</v>
      </c>
      <c r="P1150" s="185">
        <v>0</v>
      </c>
      <c r="S1150" s="175"/>
    </row>
    <row r="1151" spans="1:19" x14ac:dyDescent="0.2">
      <c r="A1151" s="172">
        <v>1125</v>
      </c>
      <c r="B1151" s="181">
        <v>15937746214912</v>
      </c>
      <c r="C1151" s="182">
        <v>0</v>
      </c>
      <c r="D1151" s="183" t="s">
        <v>2207</v>
      </c>
      <c r="E1151" s="184">
        <v>0.372923</v>
      </c>
      <c r="F1151" s="185">
        <v>311.040705</v>
      </c>
      <c r="G1151" s="181">
        <v>26106015113216</v>
      </c>
      <c r="H1151" s="182">
        <v>2</v>
      </c>
      <c r="I1151" s="183" t="s">
        <v>241</v>
      </c>
      <c r="J1151" s="184">
        <v>3.0000000000000001E-6</v>
      </c>
      <c r="K1151" s="185">
        <v>3.0000000000000001E-5</v>
      </c>
      <c r="L1151" s="181">
        <v>5402567245824</v>
      </c>
      <c r="M1151" s="182">
        <v>0</v>
      </c>
      <c r="N1151" s="183" t="s">
        <v>2390</v>
      </c>
      <c r="O1151" s="184">
        <v>0.37270199999999998</v>
      </c>
      <c r="P1151" s="185">
        <v>310.25210399999997</v>
      </c>
      <c r="S1151" s="175"/>
    </row>
    <row r="1152" spans="1:19" x14ac:dyDescent="0.2">
      <c r="A1152" s="172">
        <v>1126</v>
      </c>
      <c r="B1152" s="181">
        <v>15529677119488</v>
      </c>
      <c r="C1152" s="182">
        <v>1</v>
      </c>
      <c r="D1152" s="183" t="s">
        <v>2211</v>
      </c>
      <c r="E1152" s="184">
        <v>0.51109800000000005</v>
      </c>
      <c r="F1152" s="185">
        <v>705.67279199999996</v>
      </c>
      <c r="G1152" s="181">
        <v>11218804621312</v>
      </c>
      <c r="H1152" s="182">
        <v>0</v>
      </c>
      <c r="I1152" s="183" t="s">
        <v>2271</v>
      </c>
      <c r="J1152" s="184">
        <v>0.37315100000000001</v>
      </c>
      <c r="K1152" s="185">
        <v>310.45679999999999</v>
      </c>
      <c r="L1152" s="181">
        <v>4091193344000</v>
      </c>
      <c r="M1152" s="182">
        <v>1</v>
      </c>
      <c r="N1152" s="183" t="s">
        <v>2395</v>
      </c>
      <c r="O1152" s="184">
        <v>0.50476900000000002</v>
      </c>
      <c r="P1152" s="185">
        <v>692.67475899999999</v>
      </c>
      <c r="S1152" s="175"/>
    </row>
    <row r="1153" spans="1:19" x14ac:dyDescent="0.2">
      <c r="A1153" s="172">
        <v>1127</v>
      </c>
      <c r="B1153" s="181">
        <v>28183189454848</v>
      </c>
      <c r="C1153" s="182">
        <v>0</v>
      </c>
      <c r="D1153" s="183" t="s">
        <v>2212</v>
      </c>
      <c r="E1153" s="184">
        <v>0.37706400000000001</v>
      </c>
      <c r="F1153" s="185">
        <v>315.340464</v>
      </c>
      <c r="G1153" s="181">
        <v>17453368639488</v>
      </c>
      <c r="H1153" s="182">
        <v>0</v>
      </c>
      <c r="I1153" s="183" t="s">
        <v>2272</v>
      </c>
      <c r="J1153" s="184">
        <v>0.37464399999999998</v>
      </c>
      <c r="K1153" s="185">
        <v>312.51227699999998</v>
      </c>
      <c r="L1153" s="181">
        <v>222877868032</v>
      </c>
      <c r="M1153" s="182">
        <v>2</v>
      </c>
      <c r="N1153" s="183" t="s">
        <v>233</v>
      </c>
      <c r="O1153" s="184">
        <v>5.0000000000000004E-6</v>
      </c>
      <c r="P1153" s="185">
        <v>4.5000000000000003E-5</v>
      </c>
      <c r="S1153" s="175"/>
    </row>
    <row r="1154" spans="1:19" x14ac:dyDescent="0.2">
      <c r="A1154" s="172">
        <v>1128</v>
      </c>
      <c r="B1154" s="181">
        <v>9391721816064</v>
      </c>
      <c r="C1154" s="182">
        <v>0</v>
      </c>
      <c r="D1154" s="183" t="s">
        <v>2217</v>
      </c>
      <c r="E1154" s="184">
        <v>0.37726500000000002</v>
      </c>
      <c r="F1154" s="185">
        <v>315.87603200000001</v>
      </c>
      <c r="G1154" s="181">
        <v>2745834414080</v>
      </c>
      <c r="H1154" s="182">
        <v>1</v>
      </c>
      <c r="I1154" s="183" t="s">
        <v>2273</v>
      </c>
      <c r="J1154" s="184">
        <v>0.51464399999999999</v>
      </c>
      <c r="K1154" s="185">
        <v>717.52999299999999</v>
      </c>
      <c r="L1154" s="181">
        <v>4786036105216</v>
      </c>
      <c r="M1154" s="182">
        <v>2</v>
      </c>
      <c r="N1154" s="183" t="s">
        <v>253</v>
      </c>
      <c r="O1154" s="184">
        <v>0</v>
      </c>
      <c r="P1154" s="185">
        <v>0</v>
      </c>
      <c r="S1154" s="175"/>
    </row>
    <row r="1155" spans="1:19" x14ac:dyDescent="0.2">
      <c r="A1155" s="172">
        <v>1129</v>
      </c>
      <c r="B1155" s="181">
        <v>20901687599104</v>
      </c>
      <c r="C1155" s="182">
        <v>2</v>
      </c>
      <c r="D1155" s="183" t="s">
        <v>233</v>
      </c>
      <c r="E1155" s="184">
        <v>1.9999999999999999E-6</v>
      </c>
      <c r="F1155" s="185">
        <v>1.5E-5</v>
      </c>
      <c r="G1155" s="181">
        <v>11250677891072</v>
      </c>
      <c r="H1155" s="182">
        <v>0</v>
      </c>
      <c r="I1155" s="183" t="s">
        <v>2274</v>
      </c>
      <c r="J1155" s="184">
        <v>0.380025</v>
      </c>
      <c r="K1155" s="185">
        <v>319.34022099999999</v>
      </c>
      <c r="L1155" s="181">
        <v>119740170240</v>
      </c>
      <c r="M1155" s="182">
        <v>0</v>
      </c>
      <c r="N1155" s="183" t="s">
        <v>2401</v>
      </c>
      <c r="O1155" s="184">
        <v>0.37573800000000002</v>
      </c>
      <c r="P1155" s="185">
        <v>314.08798999999999</v>
      </c>
      <c r="S1155" s="175"/>
    </row>
    <row r="1156" spans="1:19" x14ac:dyDescent="0.2">
      <c r="A1156" s="172">
        <v>1130</v>
      </c>
      <c r="B1156" s="181">
        <v>3931672444928</v>
      </c>
      <c r="C1156" s="182">
        <v>0</v>
      </c>
      <c r="D1156" s="183" t="s">
        <v>2219</v>
      </c>
      <c r="E1156" s="184">
        <v>0.37519400000000003</v>
      </c>
      <c r="F1156" s="185">
        <v>312.966094</v>
      </c>
      <c r="G1156" s="181">
        <v>25566583054336</v>
      </c>
      <c r="H1156" s="182">
        <v>1</v>
      </c>
      <c r="I1156" s="183" t="s">
        <v>2275</v>
      </c>
      <c r="J1156" s="184">
        <v>0.49593900000000002</v>
      </c>
      <c r="K1156" s="185">
        <v>675.06238900000005</v>
      </c>
      <c r="L1156" s="181">
        <v>136368873472</v>
      </c>
      <c r="M1156" s="182">
        <v>1</v>
      </c>
      <c r="N1156" s="183" t="s">
        <v>2407</v>
      </c>
      <c r="O1156" s="184">
        <v>0.50316300000000003</v>
      </c>
      <c r="P1156" s="185">
        <v>685.32408999999996</v>
      </c>
      <c r="S1156" s="175"/>
    </row>
    <row r="1157" spans="1:19" x14ac:dyDescent="0.2">
      <c r="A1157" s="172">
        <v>1131</v>
      </c>
      <c r="B1157" s="181">
        <v>12391535230976</v>
      </c>
      <c r="C1157" s="182">
        <v>2</v>
      </c>
      <c r="D1157" s="183" t="s">
        <v>179</v>
      </c>
      <c r="E1157" s="184">
        <v>3.0000000000000001E-6</v>
      </c>
      <c r="F1157" s="185">
        <v>3.0000000000000001E-5</v>
      </c>
      <c r="G1157" s="181">
        <v>26718191304704</v>
      </c>
      <c r="H1157" s="182">
        <v>1</v>
      </c>
      <c r="I1157" s="183" t="s">
        <v>2276</v>
      </c>
      <c r="J1157" s="184">
        <v>0.496141</v>
      </c>
      <c r="K1157" s="185">
        <v>673.74901499999999</v>
      </c>
      <c r="L1157" s="181">
        <v>5308659900416</v>
      </c>
      <c r="M1157" s="182">
        <v>0</v>
      </c>
      <c r="N1157" s="183" t="s">
        <v>2409</v>
      </c>
      <c r="O1157" s="184">
        <v>0.37592199999999998</v>
      </c>
      <c r="P1157" s="185">
        <v>314.036113</v>
      </c>
      <c r="S1157" s="175"/>
    </row>
    <row r="1158" spans="1:19" x14ac:dyDescent="0.2">
      <c r="A1158" s="172">
        <v>1132</v>
      </c>
      <c r="B1158" s="181">
        <v>2803880296448</v>
      </c>
      <c r="C1158" s="182">
        <v>0</v>
      </c>
      <c r="D1158" s="183" t="s">
        <v>2225</v>
      </c>
      <c r="E1158" s="184">
        <v>0.37448999999999999</v>
      </c>
      <c r="F1158" s="185">
        <v>312.26621499999999</v>
      </c>
      <c r="G1158" s="181">
        <v>19381118124032</v>
      </c>
      <c r="H1158" s="182">
        <v>0</v>
      </c>
      <c r="I1158" s="183" t="s">
        <v>2277</v>
      </c>
      <c r="J1158" s="184">
        <v>0.37476799999999999</v>
      </c>
      <c r="K1158" s="185">
        <v>312.67561499999999</v>
      </c>
      <c r="L1158" s="181">
        <v>4818283839488</v>
      </c>
      <c r="M1158" s="182">
        <v>1</v>
      </c>
      <c r="N1158" s="183" t="s">
        <v>2410</v>
      </c>
      <c r="O1158" s="184">
        <v>0.50675700000000001</v>
      </c>
      <c r="P1158" s="185">
        <v>700.23472200000003</v>
      </c>
      <c r="S1158" s="175"/>
    </row>
    <row r="1159" spans="1:19" x14ac:dyDescent="0.2">
      <c r="A1159" s="172">
        <v>1133</v>
      </c>
      <c r="B1159" s="181">
        <v>27394417844224</v>
      </c>
      <c r="C1159" s="182">
        <v>2</v>
      </c>
      <c r="D1159" s="183" t="s">
        <v>233</v>
      </c>
      <c r="E1159" s="184">
        <v>5.0000000000000004E-6</v>
      </c>
      <c r="F1159" s="185">
        <v>4.5000000000000003E-5</v>
      </c>
      <c r="G1159" s="181">
        <v>28125025378304</v>
      </c>
      <c r="H1159" s="182">
        <v>2</v>
      </c>
      <c r="I1159" s="183" t="s">
        <v>245</v>
      </c>
      <c r="J1159" s="184">
        <v>9.0000000000000002E-6</v>
      </c>
      <c r="K1159" s="185">
        <v>7.6000000000000004E-5</v>
      </c>
      <c r="L1159" s="181">
        <v>2008204787712</v>
      </c>
      <c r="M1159" s="182">
        <v>1</v>
      </c>
      <c r="N1159" s="183" t="s">
        <v>2411</v>
      </c>
      <c r="O1159" s="184">
        <v>0.49945600000000001</v>
      </c>
      <c r="P1159" s="185">
        <v>682.47934899999996</v>
      </c>
      <c r="S1159" s="175"/>
    </row>
    <row r="1160" spans="1:19" x14ac:dyDescent="0.2">
      <c r="A1160" s="172">
        <v>1134</v>
      </c>
      <c r="B1160" s="181">
        <v>20526783610880</v>
      </c>
      <c r="C1160" s="182">
        <v>0</v>
      </c>
      <c r="D1160" s="183" t="s">
        <v>2228</v>
      </c>
      <c r="E1160" s="184">
        <v>0.37643300000000002</v>
      </c>
      <c r="F1160" s="185">
        <v>314.95341400000001</v>
      </c>
      <c r="G1160" s="181">
        <v>12427822620672</v>
      </c>
      <c r="H1160" s="182">
        <v>2</v>
      </c>
      <c r="I1160" s="183" t="s">
        <v>276</v>
      </c>
      <c r="J1160" s="184">
        <v>9.0000000000000002E-6</v>
      </c>
      <c r="K1160" s="185">
        <v>7.6000000000000004E-5</v>
      </c>
      <c r="L1160" s="181">
        <v>1196817793024</v>
      </c>
      <c r="M1160" s="182">
        <v>0</v>
      </c>
      <c r="N1160" s="183" t="s">
        <v>2416</v>
      </c>
      <c r="O1160" s="184">
        <v>0.37444100000000002</v>
      </c>
      <c r="P1160" s="185">
        <v>312.48766899999998</v>
      </c>
      <c r="S1160" s="175"/>
    </row>
    <row r="1161" spans="1:19" x14ac:dyDescent="0.2">
      <c r="A1161" s="172">
        <v>1135</v>
      </c>
      <c r="B1161" s="181">
        <v>9524804050944</v>
      </c>
      <c r="C1161" s="182">
        <v>0</v>
      </c>
      <c r="D1161" s="183" t="s">
        <v>2229</v>
      </c>
      <c r="E1161" s="184">
        <v>0.37603500000000001</v>
      </c>
      <c r="F1161" s="185">
        <v>313.98891099999997</v>
      </c>
      <c r="G1161" s="181">
        <v>13096375779328</v>
      </c>
      <c r="H1161" s="182">
        <v>2</v>
      </c>
      <c r="I1161" s="183" t="s">
        <v>241</v>
      </c>
      <c r="J1161" s="184">
        <v>1.9000000000000001E-5</v>
      </c>
      <c r="K1161" s="185">
        <v>1.5200000000000001E-4</v>
      </c>
      <c r="L1161" s="181">
        <v>489281454080</v>
      </c>
      <c r="M1161" s="182">
        <v>1</v>
      </c>
      <c r="N1161" s="183" t="s">
        <v>2419</v>
      </c>
      <c r="O1161" s="184">
        <v>0.50025799999999998</v>
      </c>
      <c r="P1161" s="185">
        <v>679.39436599999999</v>
      </c>
      <c r="S1161" s="175"/>
    </row>
    <row r="1162" spans="1:19" x14ac:dyDescent="0.2">
      <c r="A1162" s="172">
        <v>1136</v>
      </c>
      <c r="B1162" s="181">
        <v>177632731136</v>
      </c>
      <c r="C1162" s="182">
        <v>0</v>
      </c>
      <c r="D1162" s="183" t="s">
        <v>2230</v>
      </c>
      <c r="E1162" s="184">
        <v>0.375666</v>
      </c>
      <c r="F1162" s="185">
        <v>314.02772499999998</v>
      </c>
      <c r="G1162" s="181">
        <v>1686240780288</v>
      </c>
      <c r="H1162" s="182">
        <v>2</v>
      </c>
      <c r="I1162" s="183" t="s">
        <v>246</v>
      </c>
      <c r="J1162" s="184">
        <v>3.0000000000000001E-6</v>
      </c>
      <c r="K1162" s="185">
        <v>3.0000000000000001E-5</v>
      </c>
      <c r="L1162" s="181">
        <v>3289357410304</v>
      </c>
      <c r="M1162" s="182">
        <v>0</v>
      </c>
      <c r="N1162" s="183" t="s">
        <v>2420</v>
      </c>
      <c r="O1162" s="184">
        <v>0.37415100000000001</v>
      </c>
      <c r="P1162" s="185">
        <v>312.602125</v>
      </c>
      <c r="S1162" s="175"/>
    </row>
    <row r="1163" spans="1:19" x14ac:dyDescent="0.2">
      <c r="A1163" s="172">
        <v>1137</v>
      </c>
      <c r="B1163" s="181">
        <v>25186805882880</v>
      </c>
      <c r="C1163" s="182">
        <v>2</v>
      </c>
      <c r="D1163" s="183" t="s">
        <v>179</v>
      </c>
      <c r="E1163" s="184">
        <v>1.5E-5</v>
      </c>
      <c r="F1163" s="185">
        <v>1.22E-4</v>
      </c>
      <c r="G1163" s="181">
        <v>17674235633664</v>
      </c>
      <c r="H1163" s="182">
        <v>1</v>
      </c>
      <c r="I1163" s="183" t="s">
        <v>2284</v>
      </c>
      <c r="J1163" s="184">
        <v>0.50743499999999997</v>
      </c>
      <c r="K1163" s="185">
        <v>696.92770599999994</v>
      </c>
      <c r="L1163" s="181">
        <v>5193637437440</v>
      </c>
      <c r="M1163" s="182">
        <v>2</v>
      </c>
      <c r="N1163" s="183" t="s">
        <v>227</v>
      </c>
      <c r="O1163" s="184">
        <v>3.1999999999999999E-5</v>
      </c>
      <c r="P1163" s="185">
        <v>2.5900000000000001E-4</v>
      </c>
      <c r="S1163" s="175"/>
    </row>
    <row r="1164" spans="1:19" x14ac:dyDescent="0.2">
      <c r="A1164" s="172">
        <v>1138</v>
      </c>
      <c r="B1164" s="181">
        <v>18753905491968</v>
      </c>
      <c r="C1164" s="182">
        <v>2</v>
      </c>
      <c r="D1164" s="183" t="s">
        <v>233</v>
      </c>
      <c r="E1164" s="184">
        <v>5.0000000000000004E-6</v>
      </c>
      <c r="F1164" s="185">
        <v>4.5000000000000003E-5</v>
      </c>
      <c r="G1164" s="181">
        <v>4879812141056</v>
      </c>
      <c r="H1164" s="182">
        <v>2</v>
      </c>
      <c r="I1164" s="183" t="s">
        <v>179</v>
      </c>
      <c r="J1164" s="184">
        <v>6.9999999999999999E-6</v>
      </c>
      <c r="K1164" s="185">
        <v>6.0999999999999999E-5</v>
      </c>
      <c r="L1164" s="181">
        <v>6274056568832</v>
      </c>
      <c r="M1164" s="182">
        <v>0</v>
      </c>
      <c r="N1164" s="183" t="s">
        <v>2428</v>
      </c>
      <c r="O1164" s="184">
        <v>0.374699</v>
      </c>
      <c r="P1164" s="185">
        <v>312.88494300000002</v>
      </c>
      <c r="S1164" s="175"/>
    </row>
    <row r="1165" spans="1:19" x14ac:dyDescent="0.2">
      <c r="A1165" s="172">
        <v>1139</v>
      </c>
      <c r="B1165" s="181">
        <v>23680280633344</v>
      </c>
      <c r="C1165" s="182">
        <v>0</v>
      </c>
      <c r="D1165" s="183" t="s">
        <v>2234</v>
      </c>
      <c r="E1165" s="184">
        <v>0.37422</v>
      </c>
      <c r="F1165" s="185">
        <v>312.01907599999998</v>
      </c>
      <c r="G1165" s="181">
        <v>16868000546816</v>
      </c>
      <c r="H1165" s="182">
        <v>2</v>
      </c>
      <c r="I1165" s="183" t="s">
        <v>253</v>
      </c>
      <c r="J1165" s="184">
        <v>1.1E-5</v>
      </c>
      <c r="K1165" s="185">
        <v>9.1000000000000003E-5</v>
      </c>
      <c r="L1165" s="181">
        <v>5447520894976</v>
      </c>
      <c r="M1165" s="182">
        <v>0</v>
      </c>
      <c r="N1165" s="183" t="s">
        <v>2431</v>
      </c>
      <c r="O1165" s="184">
        <v>0.37537500000000001</v>
      </c>
      <c r="P1165" s="185">
        <v>313.81895300000002</v>
      </c>
      <c r="S1165" s="175"/>
    </row>
    <row r="1166" spans="1:19" x14ac:dyDescent="0.2">
      <c r="A1166" s="172">
        <v>1140</v>
      </c>
      <c r="B1166" s="181">
        <v>25948607668224</v>
      </c>
      <c r="C1166" s="182">
        <v>2</v>
      </c>
      <c r="D1166" s="183" t="s">
        <v>179</v>
      </c>
      <c r="E1166" s="184">
        <v>3.0000000000000001E-6</v>
      </c>
      <c r="F1166" s="185">
        <v>3.0000000000000001E-5</v>
      </c>
      <c r="G1166" s="181">
        <v>9502816378880</v>
      </c>
      <c r="H1166" s="182">
        <v>0</v>
      </c>
      <c r="I1166" s="183" t="s">
        <v>2288</v>
      </c>
      <c r="J1166" s="184">
        <v>0.37634899999999999</v>
      </c>
      <c r="K1166" s="185">
        <v>314.60941200000002</v>
      </c>
      <c r="L1166" s="181">
        <v>5170728411136</v>
      </c>
      <c r="M1166" s="182">
        <v>0</v>
      </c>
      <c r="N1166" s="183" t="s">
        <v>2432</v>
      </c>
      <c r="O1166" s="184">
        <v>0.37461499999999998</v>
      </c>
      <c r="P1166" s="185">
        <v>313.40890300000001</v>
      </c>
      <c r="S1166" s="175"/>
    </row>
    <row r="1167" spans="1:19" x14ac:dyDescent="0.2">
      <c r="A1167" s="172">
        <v>1141</v>
      </c>
      <c r="B1167" s="181">
        <v>8181701083136</v>
      </c>
      <c r="C1167" s="182">
        <v>2</v>
      </c>
      <c r="D1167" s="183" t="s">
        <v>241</v>
      </c>
      <c r="E1167" s="184">
        <v>3.0000000000000001E-5</v>
      </c>
      <c r="F1167" s="185">
        <v>2.4399999999999999E-4</v>
      </c>
      <c r="G1167" s="181">
        <v>27430643793920</v>
      </c>
      <c r="H1167" s="182">
        <v>2</v>
      </c>
      <c r="I1167" s="183" t="s">
        <v>179</v>
      </c>
      <c r="J1167" s="184">
        <v>0</v>
      </c>
      <c r="K1167" s="185">
        <v>0</v>
      </c>
      <c r="L1167" s="181">
        <v>4693626937344</v>
      </c>
      <c r="M1167" s="182">
        <v>2</v>
      </c>
      <c r="N1167" s="183" t="s">
        <v>179</v>
      </c>
      <c r="O1167" s="184">
        <v>1.1E-5</v>
      </c>
      <c r="P1167" s="185">
        <v>9.1000000000000003E-5</v>
      </c>
      <c r="S1167" s="175"/>
    </row>
    <row r="1168" spans="1:19" x14ac:dyDescent="0.2">
      <c r="A1168" s="172">
        <v>1142</v>
      </c>
      <c r="B1168" s="181">
        <v>13309029179392</v>
      </c>
      <c r="C1168" s="182">
        <v>2</v>
      </c>
      <c r="D1168" s="183" t="s">
        <v>253</v>
      </c>
      <c r="E1168" s="184">
        <v>3.0000000000000001E-5</v>
      </c>
      <c r="F1168" s="185">
        <v>2.4399999999999999E-4</v>
      </c>
      <c r="G1168" s="181">
        <v>12217640968192</v>
      </c>
      <c r="H1168" s="182">
        <v>0</v>
      </c>
      <c r="I1168" s="183" t="s">
        <v>2292</v>
      </c>
      <c r="J1168" s="184">
        <v>0.37407099999999999</v>
      </c>
      <c r="K1168" s="185">
        <v>312.048112</v>
      </c>
      <c r="L1168" s="181">
        <v>3236625727488</v>
      </c>
      <c r="M1168" s="182">
        <v>1</v>
      </c>
      <c r="N1168" s="183" t="s">
        <v>2437</v>
      </c>
      <c r="O1168" s="184">
        <v>0.49903700000000001</v>
      </c>
      <c r="P1168" s="185">
        <v>676.15006800000003</v>
      </c>
      <c r="S1168" s="175"/>
    </row>
    <row r="1169" spans="1:19" x14ac:dyDescent="0.2">
      <c r="A1169" s="172">
        <v>1143</v>
      </c>
      <c r="B1169" s="181">
        <v>17302090752000</v>
      </c>
      <c r="C1169" s="182">
        <v>0</v>
      </c>
      <c r="D1169" s="183" t="s">
        <v>2240</v>
      </c>
      <c r="E1169" s="184">
        <v>0.374718</v>
      </c>
      <c r="F1169" s="185">
        <v>312.84520300000003</v>
      </c>
      <c r="G1169" s="181">
        <v>6789705113600</v>
      </c>
      <c r="H1169" s="182">
        <v>2</v>
      </c>
      <c r="I1169" s="183" t="s">
        <v>239</v>
      </c>
      <c r="J1169" s="184">
        <v>0</v>
      </c>
      <c r="K1169" s="185">
        <v>0</v>
      </c>
      <c r="L1169" s="181">
        <v>1726329896960</v>
      </c>
      <c r="M1169" s="182">
        <v>1</v>
      </c>
      <c r="N1169" s="183" t="s">
        <v>2438</v>
      </c>
      <c r="O1169" s="184">
        <v>0.49534899999999998</v>
      </c>
      <c r="P1169" s="185">
        <v>672.40906900000004</v>
      </c>
      <c r="S1169" s="175"/>
    </row>
    <row r="1170" spans="1:19" x14ac:dyDescent="0.2">
      <c r="A1170" s="172">
        <v>1144</v>
      </c>
      <c r="B1170" s="181">
        <v>27002861215744</v>
      </c>
      <c r="C1170" s="182">
        <v>2</v>
      </c>
      <c r="D1170" s="183" t="s">
        <v>276</v>
      </c>
      <c r="E1170" s="184">
        <v>3.1999999999999999E-5</v>
      </c>
      <c r="F1170" s="185">
        <v>2.5900000000000001E-4</v>
      </c>
      <c r="G1170" s="181">
        <v>12153402826752</v>
      </c>
      <c r="H1170" s="182">
        <v>2</v>
      </c>
      <c r="I1170" s="183" t="s">
        <v>227</v>
      </c>
      <c r="J1170" s="184">
        <v>1.2999999999999999E-5</v>
      </c>
      <c r="K1170" s="185">
        <v>1.06E-4</v>
      </c>
      <c r="L1170" s="181">
        <v>4377065046016</v>
      </c>
      <c r="M1170" s="182">
        <v>1</v>
      </c>
      <c r="N1170" s="183" t="s">
        <v>2439</v>
      </c>
      <c r="O1170" s="184">
        <v>0.50070000000000003</v>
      </c>
      <c r="P1170" s="185">
        <v>687.08844299999998</v>
      </c>
      <c r="S1170" s="175"/>
    </row>
    <row r="1171" spans="1:19" x14ac:dyDescent="0.2">
      <c r="A1171" s="172">
        <v>1145</v>
      </c>
      <c r="B1171" s="181">
        <v>13092302422016</v>
      </c>
      <c r="C1171" s="182">
        <v>1</v>
      </c>
      <c r="D1171" s="183" t="s">
        <v>2241</v>
      </c>
      <c r="E1171" s="184">
        <v>0.50602199999999997</v>
      </c>
      <c r="F1171" s="185">
        <v>701.76693899999998</v>
      </c>
      <c r="G1171" s="181">
        <v>23402100432896</v>
      </c>
      <c r="H1171" s="182">
        <v>0</v>
      </c>
      <c r="I1171" s="183" t="s">
        <v>2295</v>
      </c>
      <c r="J1171" s="184">
        <v>0.37319200000000002</v>
      </c>
      <c r="K1171" s="185">
        <v>311.26211899999998</v>
      </c>
      <c r="L1171" s="181">
        <v>6522036690944</v>
      </c>
      <c r="M1171" s="182">
        <v>2</v>
      </c>
      <c r="N1171" s="183" t="s">
        <v>239</v>
      </c>
      <c r="O1171" s="184">
        <v>6.9999999999999999E-6</v>
      </c>
      <c r="P1171" s="185">
        <v>6.0999999999999999E-5</v>
      </c>
      <c r="S1171" s="175"/>
    </row>
    <row r="1172" spans="1:19" x14ac:dyDescent="0.2">
      <c r="A1172" s="172">
        <v>1146</v>
      </c>
      <c r="B1172" s="181">
        <v>16692646739968</v>
      </c>
      <c r="C1172" s="182">
        <v>2</v>
      </c>
      <c r="D1172" s="183" t="s">
        <v>235</v>
      </c>
      <c r="E1172" s="184">
        <v>9.9999999999999995E-7</v>
      </c>
      <c r="F1172" s="185">
        <v>1.5E-5</v>
      </c>
      <c r="G1172" s="181">
        <v>25636908212224</v>
      </c>
      <c r="H1172" s="182">
        <v>1</v>
      </c>
      <c r="I1172" s="183" t="s">
        <v>2296</v>
      </c>
      <c r="J1172" s="184">
        <v>0.49997999999999998</v>
      </c>
      <c r="K1172" s="185">
        <v>683.56435899999997</v>
      </c>
      <c r="L1172" s="181">
        <v>3731264380928</v>
      </c>
      <c r="M1172" s="182">
        <v>2</v>
      </c>
      <c r="N1172" s="183" t="s">
        <v>225</v>
      </c>
      <c r="O1172" s="184">
        <v>2.5999999999999998E-5</v>
      </c>
      <c r="P1172" s="185">
        <v>2.13E-4</v>
      </c>
      <c r="S1172" s="175"/>
    </row>
    <row r="1173" spans="1:19" x14ac:dyDescent="0.2">
      <c r="A1173" s="172">
        <v>1147</v>
      </c>
      <c r="B1173" s="181">
        <v>25453038903296</v>
      </c>
      <c r="C1173" s="182">
        <v>2</v>
      </c>
      <c r="D1173" s="183" t="s">
        <v>272</v>
      </c>
      <c r="E1173" s="184">
        <v>9.9999999999999995E-7</v>
      </c>
      <c r="F1173" s="185">
        <v>1.5E-5</v>
      </c>
      <c r="G1173" s="181">
        <v>13087196880896</v>
      </c>
      <c r="H1173" s="182">
        <v>2</v>
      </c>
      <c r="I1173" s="183" t="s">
        <v>238</v>
      </c>
      <c r="J1173" s="184">
        <v>1.2999999999999999E-5</v>
      </c>
      <c r="K1173" s="185">
        <v>1.06E-4</v>
      </c>
      <c r="L1173" s="181">
        <v>2071472340992</v>
      </c>
      <c r="M1173" s="182">
        <v>0</v>
      </c>
      <c r="N1173" s="183" t="s">
        <v>2443</v>
      </c>
      <c r="O1173" s="184">
        <v>0.375446</v>
      </c>
      <c r="P1173" s="185">
        <v>313.15228100000002</v>
      </c>
      <c r="S1173" s="175"/>
    </row>
    <row r="1174" spans="1:19" x14ac:dyDescent="0.2">
      <c r="A1174" s="172">
        <v>1148</v>
      </c>
      <c r="B1174" s="181">
        <v>1940774608896</v>
      </c>
      <c r="C1174" s="182">
        <v>0</v>
      </c>
      <c r="D1174" s="183" t="s">
        <v>2246</v>
      </c>
      <c r="E1174" s="184">
        <v>0.37630000000000002</v>
      </c>
      <c r="F1174" s="185">
        <v>314.08882499999999</v>
      </c>
      <c r="G1174" s="181">
        <v>2120072011776</v>
      </c>
      <c r="H1174" s="182">
        <v>2</v>
      </c>
      <c r="I1174" s="183" t="s">
        <v>241</v>
      </c>
      <c r="J1174" s="184">
        <v>1.9000000000000001E-5</v>
      </c>
      <c r="K1174" s="185">
        <v>1.5200000000000001E-4</v>
      </c>
      <c r="L1174" s="181">
        <v>4996326359040</v>
      </c>
      <c r="M1174" s="182">
        <v>2</v>
      </c>
      <c r="N1174" s="183" t="s">
        <v>235</v>
      </c>
      <c r="O1174" s="184">
        <v>5.0000000000000004E-6</v>
      </c>
      <c r="P1174" s="185">
        <v>4.5000000000000003E-5</v>
      </c>
      <c r="S1174" s="175"/>
    </row>
    <row r="1175" spans="1:19" x14ac:dyDescent="0.2">
      <c r="A1175" s="172">
        <v>1149</v>
      </c>
      <c r="B1175" s="181">
        <v>12268113453056</v>
      </c>
      <c r="C1175" s="182">
        <v>0</v>
      </c>
      <c r="D1175" s="183" t="s">
        <v>2247</v>
      </c>
      <c r="E1175" s="184">
        <v>0.37166900000000003</v>
      </c>
      <c r="F1175" s="185">
        <v>310.25120299999998</v>
      </c>
      <c r="G1175" s="181">
        <v>11646886797312</v>
      </c>
      <c r="H1175" s="182">
        <v>2</v>
      </c>
      <c r="I1175" s="183" t="s">
        <v>239</v>
      </c>
      <c r="J1175" s="184">
        <v>3.0000000000000001E-5</v>
      </c>
      <c r="K1175" s="185">
        <v>2.4399999999999999E-4</v>
      </c>
      <c r="L1175" s="181">
        <v>2726044303360</v>
      </c>
      <c r="M1175" s="182">
        <v>0</v>
      </c>
      <c r="N1175" s="183" t="s">
        <v>2447</v>
      </c>
      <c r="O1175" s="184">
        <v>0.37190200000000001</v>
      </c>
      <c r="P1175" s="185">
        <v>309.07658199999997</v>
      </c>
      <c r="S1175" s="175"/>
    </row>
    <row r="1176" spans="1:19" x14ac:dyDescent="0.2">
      <c r="A1176" s="172">
        <v>1150</v>
      </c>
      <c r="B1176" s="181">
        <v>1778911961088</v>
      </c>
      <c r="C1176" s="182">
        <v>0</v>
      </c>
      <c r="D1176" s="183" t="s">
        <v>2248</v>
      </c>
      <c r="E1176" s="184">
        <v>0.37417699999999998</v>
      </c>
      <c r="F1176" s="185">
        <v>312.19903499999998</v>
      </c>
      <c r="G1176" s="181">
        <v>22459777646592</v>
      </c>
      <c r="H1176" s="182">
        <v>0</v>
      </c>
      <c r="I1176" s="183" t="s">
        <v>2301</v>
      </c>
      <c r="J1176" s="184">
        <v>0.37509100000000001</v>
      </c>
      <c r="K1176" s="185">
        <v>312.70506499999999</v>
      </c>
      <c r="L1176" s="181">
        <v>4268198502400</v>
      </c>
      <c r="M1176" s="182">
        <v>2</v>
      </c>
      <c r="N1176" s="183" t="s">
        <v>246</v>
      </c>
      <c r="O1176" s="184">
        <v>3.0000000000000001E-6</v>
      </c>
      <c r="P1176" s="185">
        <v>3.0000000000000001E-5</v>
      </c>
      <c r="S1176" s="175"/>
    </row>
    <row r="1177" spans="1:19" x14ac:dyDescent="0.2">
      <c r="A1177" s="172">
        <v>1151</v>
      </c>
      <c r="B1177" s="181">
        <v>19993457737728</v>
      </c>
      <c r="C1177" s="182">
        <v>1</v>
      </c>
      <c r="D1177" s="183" t="s">
        <v>2249</v>
      </c>
      <c r="E1177" s="184">
        <v>0.49842500000000001</v>
      </c>
      <c r="F1177" s="185">
        <v>682.84885399999996</v>
      </c>
      <c r="G1177" s="181">
        <v>26383922642944</v>
      </c>
      <c r="H1177" s="182">
        <v>2</v>
      </c>
      <c r="I1177" s="183" t="s">
        <v>276</v>
      </c>
      <c r="J1177" s="184">
        <v>2.8E-5</v>
      </c>
      <c r="K1177" s="185">
        <v>2.2800000000000001E-4</v>
      </c>
      <c r="L1177" s="181">
        <v>3530142367744</v>
      </c>
      <c r="M1177" s="182">
        <v>0</v>
      </c>
      <c r="N1177" s="183" t="s">
        <v>2450</v>
      </c>
      <c r="O1177" s="184">
        <v>0.378168</v>
      </c>
      <c r="P1177" s="185">
        <v>316.46761900000001</v>
      </c>
      <c r="S1177" s="175"/>
    </row>
    <row r="1178" spans="1:19" x14ac:dyDescent="0.2">
      <c r="A1178" s="172">
        <v>1152</v>
      </c>
      <c r="B1178" s="181">
        <v>12255651119104</v>
      </c>
      <c r="C1178" s="182">
        <v>2</v>
      </c>
      <c r="D1178" s="183" t="s">
        <v>246</v>
      </c>
      <c r="E1178" s="184">
        <v>1.9000000000000001E-5</v>
      </c>
      <c r="F1178" s="185">
        <v>1.5200000000000001E-4</v>
      </c>
      <c r="G1178" s="181">
        <v>25705266479104</v>
      </c>
      <c r="H1178" s="182">
        <v>0</v>
      </c>
      <c r="I1178" s="183" t="s">
        <v>2305</v>
      </c>
      <c r="J1178" s="184">
        <v>0.37550699999999998</v>
      </c>
      <c r="K1178" s="185">
        <v>313.90265799999997</v>
      </c>
      <c r="L1178" s="181">
        <v>2392742518784</v>
      </c>
      <c r="M1178" s="182">
        <v>2</v>
      </c>
      <c r="N1178" s="183" t="s">
        <v>179</v>
      </c>
      <c r="O1178" s="184">
        <v>3.0000000000000001E-5</v>
      </c>
      <c r="P1178" s="185">
        <v>2.4399999999999999E-4</v>
      </c>
      <c r="S1178" s="175"/>
    </row>
    <row r="1179" spans="1:19" x14ac:dyDescent="0.2">
      <c r="A1179" s="172">
        <v>1153</v>
      </c>
      <c r="B1179" s="181">
        <v>12969649995776</v>
      </c>
      <c r="C1179" s="182">
        <v>2</v>
      </c>
      <c r="D1179" s="183" t="s">
        <v>239</v>
      </c>
      <c r="E1179" s="184">
        <v>1.5E-5</v>
      </c>
      <c r="F1179" s="185">
        <v>1.22E-4</v>
      </c>
      <c r="G1179" s="181">
        <v>5467143634944</v>
      </c>
      <c r="H1179" s="182">
        <v>1</v>
      </c>
      <c r="I1179" s="183" t="s">
        <v>2306</v>
      </c>
      <c r="J1179" s="184">
        <v>0.50879700000000005</v>
      </c>
      <c r="K1179" s="185">
        <v>696.06768099999999</v>
      </c>
      <c r="L1179" s="181">
        <v>5408118022144</v>
      </c>
      <c r="M1179" s="182">
        <v>1</v>
      </c>
      <c r="N1179" s="183" t="s">
        <v>2452</v>
      </c>
      <c r="O1179" s="184">
        <v>0.485294</v>
      </c>
      <c r="P1179" s="185">
        <v>653.53662099999997</v>
      </c>
      <c r="S1179" s="175"/>
    </row>
    <row r="1180" spans="1:19" x14ac:dyDescent="0.2">
      <c r="A1180" s="172">
        <v>1154</v>
      </c>
      <c r="B1180" s="181">
        <v>20830440087552</v>
      </c>
      <c r="C1180" s="182">
        <v>0</v>
      </c>
      <c r="D1180" s="183" t="s">
        <v>2250</v>
      </c>
      <c r="E1180" s="184">
        <v>0.37340800000000002</v>
      </c>
      <c r="F1180" s="185">
        <v>310.93312800000001</v>
      </c>
      <c r="G1180" s="181">
        <v>28280861417472</v>
      </c>
      <c r="H1180" s="182">
        <v>2</v>
      </c>
      <c r="I1180" s="183" t="s">
        <v>233</v>
      </c>
      <c r="J1180" s="184">
        <v>5.0000000000000004E-6</v>
      </c>
      <c r="K1180" s="185">
        <v>4.5000000000000003E-5</v>
      </c>
      <c r="L1180" s="181">
        <v>5751537270784</v>
      </c>
      <c r="M1180" s="182">
        <v>1</v>
      </c>
      <c r="N1180" s="183" t="s">
        <v>2455</v>
      </c>
      <c r="O1180" s="184">
        <v>0.50996399999999997</v>
      </c>
      <c r="P1180" s="185">
        <v>704.01057800000001</v>
      </c>
      <c r="S1180" s="175"/>
    </row>
    <row r="1181" spans="1:19" x14ac:dyDescent="0.2">
      <c r="A1181" s="172">
        <v>1155</v>
      </c>
      <c r="B1181" s="181">
        <v>13614863589376</v>
      </c>
      <c r="C1181" s="182">
        <v>0</v>
      </c>
      <c r="D1181" s="183" t="s">
        <v>2251</v>
      </c>
      <c r="E1181" s="184">
        <v>0.37491600000000003</v>
      </c>
      <c r="F1181" s="185">
        <v>313.24207899999999</v>
      </c>
      <c r="G1181" s="181">
        <v>379041103872</v>
      </c>
      <c r="H1181" s="182">
        <v>0</v>
      </c>
      <c r="I1181" s="183" t="s">
        <v>2307</v>
      </c>
      <c r="J1181" s="184">
        <v>0.37304599999999999</v>
      </c>
      <c r="K1181" s="185">
        <v>310.59868699999998</v>
      </c>
      <c r="L1181" s="181">
        <v>5758815248384</v>
      </c>
      <c r="M1181" s="182">
        <v>2</v>
      </c>
      <c r="N1181" s="183" t="s">
        <v>235</v>
      </c>
      <c r="O1181" s="184">
        <v>2.0999999999999999E-5</v>
      </c>
      <c r="P1181" s="185">
        <v>1.6699999999999999E-4</v>
      </c>
      <c r="S1181" s="175"/>
    </row>
    <row r="1182" spans="1:19" x14ac:dyDescent="0.2">
      <c r="A1182" s="172">
        <v>1156</v>
      </c>
      <c r="B1182" s="181">
        <v>15590861135872</v>
      </c>
      <c r="C1182" s="182">
        <v>2</v>
      </c>
      <c r="D1182" s="183" t="s">
        <v>179</v>
      </c>
      <c r="E1182" s="184">
        <v>1.9000000000000001E-5</v>
      </c>
      <c r="F1182" s="185">
        <v>1.5200000000000001E-4</v>
      </c>
      <c r="G1182" s="181">
        <v>4854116786176</v>
      </c>
      <c r="H1182" s="182">
        <v>2</v>
      </c>
      <c r="I1182" s="183" t="s">
        <v>235</v>
      </c>
      <c r="J1182" s="184">
        <v>1.2999999999999999E-5</v>
      </c>
      <c r="K1182" s="185">
        <v>1.06E-4</v>
      </c>
      <c r="L1182" s="181">
        <v>1280239869952</v>
      </c>
      <c r="M1182" s="182">
        <v>0</v>
      </c>
      <c r="N1182" s="183" t="s">
        <v>2461</v>
      </c>
      <c r="O1182" s="184">
        <v>0.37629400000000002</v>
      </c>
      <c r="P1182" s="185">
        <v>314.510268</v>
      </c>
      <c r="S1182" s="175"/>
    </row>
    <row r="1183" spans="1:19" x14ac:dyDescent="0.2">
      <c r="A1183" s="172">
        <v>1157</v>
      </c>
      <c r="B1183" s="181">
        <v>19011353452544</v>
      </c>
      <c r="C1183" s="182">
        <v>0</v>
      </c>
      <c r="D1183" s="183" t="s">
        <v>2253</v>
      </c>
      <c r="E1183" s="184">
        <v>0.37920599999999999</v>
      </c>
      <c r="F1183" s="185">
        <v>318.08998600000001</v>
      </c>
      <c r="G1183" s="181">
        <v>23815513423872</v>
      </c>
      <c r="H1183" s="182">
        <v>2</v>
      </c>
      <c r="I1183" s="183" t="s">
        <v>245</v>
      </c>
      <c r="J1183" s="184">
        <v>5.0000000000000004E-6</v>
      </c>
      <c r="K1183" s="185">
        <v>4.5000000000000003E-5</v>
      </c>
      <c r="L1183" s="181">
        <v>3893310783488</v>
      </c>
      <c r="M1183" s="182">
        <v>2</v>
      </c>
      <c r="N1183" s="183" t="s">
        <v>245</v>
      </c>
      <c r="O1183" s="184">
        <v>2.0999999999999999E-5</v>
      </c>
      <c r="P1183" s="185">
        <v>1.6699999999999999E-4</v>
      </c>
      <c r="S1183" s="175"/>
    </row>
    <row r="1184" spans="1:19" x14ac:dyDescent="0.2">
      <c r="A1184" s="172">
        <v>1158</v>
      </c>
      <c r="B1184" s="181">
        <v>19352241446912</v>
      </c>
      <c r="C1184" s="182">
        <v>1</v>
      </c>
      <c r="D1184" s="183" t="s">
        <v>2257</v>
      </c>
      <c r="E1184" s="184">
        <v>0.485041</v>
      </c>
      <c r="F1184" s="185">
        <v>648.95697199999995</v>
      </c>
      <c r="G1184" s="181">
        <v>9362826952704</v>
      </c>
      <c r="H1184" s="182">
        <v>2</v>
      </c>
      <c r="I1184" s="183" t="s">
        <v>239</v>
      </c>
      <c r="J1184" s="184">
        <v>6.9999999999999999E-6</v>
      </c>
      <c r="K1184" s="185">
        <v>6.0999999999999999E-5</v>
      </c>
      <c r="L1184" s="181">
        <v>2978362679296</v>
      </c>
      <c r="M1184" s="182">
        <v>0</v>
      </c>
      <c r="N1184" s="183" t="s">
        <v>2463</v>
      </c>
      <c r="O1184" s="184">
        <v>0.37121599999999999</v>
      </c>
      <c r="P1184" s="185">
        <v>308.69637999999998</v>
      </c>
      <c r="S1184" s="175"/>
    </row>
    <row r="1185" spans="1:19" x14ac:dyDescent="0.2">
      <c r="A1185" s="172">
        <v>1159</v>
      </c>
      <c r="B1185" s="181">
        <v>2061504126976</v>
      </c>
      <c r="C1185" s="182">
        <v>1</v>
      </c>
      <c r="D1185" s="183" t="s">
        <v>2258</v>
      </c>
      <c r="E1185" s="184">
        <v>0.49647000000000002</v>
      </c>
      <c r="F1185" s="185">
        <v>676.51882699999999</v>
      </c>
      <c r="G1185" s="181">
        <v>3513028476928</v>
      </c>
      <c r="H1185" s="182">
        <v>0</v>
      </c>
      <c r="I1185" s="183" t="s">
        <v>2319</v>
      </c>
      <c r="J1185" s="184">
        <v>0.377664</v>
      </c>
      <c r="K1185" s="185">
        <v>316.265691</v>
      </c>
      <c r="L1185" s="181">
        <v>2374657794048</v>
      </c>
      <c r="M1185" s="182">
        <v>2</v>
      </c>
      <c r="N1185" s="183" t="s">
        <v>227</v>
      </c>
      <c r="O1185" s="184">
        <v>5.0000000000000004E-6</v>
      </c>
      <c r="P1185" s="185">
        <v>4.5000000000000003E-5</v>
      </c>
      <c r="S1185" s="175"/>
    </row>
    <row r="1186" spans="1:19" x14ac:dyDescent="0.2">
      <c r="A1186" s="172">
        <v>1160</v>
      </c>
      <c r="B1186" s="181">
        <v>24428201402368</v>
      </c>
      <c r="C1186" s="182">
        <v>0</v>
      </c>
      <c r="D1186" s="183" t="s">
        <v>2259</v>
      </c>
      <c r="E1186" s="184">
        <v>0.37143500000000002</v>
      </c>
      <c r="F1186" s="185">
        <v>308.635693</v>
      </c>
      <c r="G1186" s="181">
        <v>1403624898560</v>
      </c>
      <c r="H1186" s="182">
        <v>0</v>
      </c>
      <c r="I1186" s="183" t="s">
        <v>2324</v>
      </c>
      <c r="J1186" s="184">
        <v>0.37684299999999998</v>
      </c>
      <c r="K1186" s="185">
        <v>315.07318400000003</v>
      </c>
      <c r="L1186" s="181">
        <v>5036339912704</v>
      </c>
      <c r="M1186" s="182">
        <v>2</v>
      </c>
      <c r="N1186" s="183" t="s">
        <v>253</v>
      </c>
      <c r="O1186" s="184">
        <v>3.4E-5</v>
      </c>
      <c r="P1186" s="185">
        <v>2.7399999999999999E-4</v>
      </c>
      <c r="S1186" s="175"/>
    </row>
    <row r="1187" spans="1:19" x14ac:dyDescent="0.2">
      <c r="A1187" s="172">
        <v>1161</v>
      </c>
      <c r="B1187" s="181">
        <v>8663426383872</v>
      </c>
      <c r="C1187" s="182">
        <v>0</v>
      </c>
      <c r="D1187" s="183" t="s">
        <v>2263</v>
      </c>
      <c r="E1187" s="184">
        <v>0.37495499999999998</v>
      </c>
      <c r="F1187" s="185">
        <v>312.88042200000001</v>
      </c>
      <c r="G1187" s="181">
        <v>27215496921088</v>
      </c>
      <c r="H1187" s="182">
        <v>0</v>
      </c>
      <c r="I1187" s="183" t="s">
        <v>2327</v>
      </c>
      <c r="J1187" s="184">
        <v>0.37488700000000003</v>
      </c>
      <c r="K1187" s="185">
        <v>312.78959800000001</v>
      </c>
      <c r="L1187" s="181">
        <v>4882588114944</v>
      </c>
      <c r="M1187" s="182">
        <v>0</v>
      </c>
      <c r="N1187" s="183" t="s">
        <v>2465</v>
      </c>
      <c r="O1187" s="184">
        <v>0.37386200000000003</v>
      </c>
      <c r="P1187" s="185">
        <v>311.92101600000001</v>
      </c>
      <c r="S1187" s="175"/>
    </row>
    <row r="1188" spans="1:19" x14ac:dyDescent="0.2">
      <c r="A1188" s="172">
        <v>1162</v>
      </c>
      <c r="B1188" s="181">
        <v>27819187748864</v>
      </c>
      <c r="C1188" s="182">
        <v>0</v>
      </c>
      <c r="D1188" s="183" t="s">
        <v>2265</v>
      </c>
      <c r="E1188" s="184">
        <v>0.37618299999999999</v>
      </c>
      <c r="F1188" s="185">
        <v>315.24406499999998</v>
      </c>
      <c r="G1188" s="181">
        <v>16361512681472</v>
      </c>
      <c r="H1188" s="182">
        <v>2</v>
      </c>
      <c r="I1188" s="183" t="s">
        <v>246</v>
      </c>
      <c r="J1188" s="184">
        <v>0</v>
      </c>
      <c r="K1188" s="185">
        <v>0</v>
      </c>
      <c r="L1188" s="181">
        <v>1610233643008</v>
      </c>
      <c r="M1188" s="182">
        <v>1</v>
      </c>
      <c r="N1188" s="183" t="s">
        <v>2468</v>
      </c>
      <c r="O1188" s="184">
        <v>0.50683800000000001</v>
      </c>
      <c r="P1188" s="185">
        <v>692.09319600000003</v>
      </c>
      <c r="S1188" s="175"/>
    </row>
    <row r="1189" spans="1:19" x14ac:dyDescent="0.2">
      <c r="A1189" s="172">
        <v>1163</v>
      </c>
      <c r="B1189" s="181">
        <v>22416792788992</v>
      </c>
      <c r="C1189" s="182">
        <v>1</v>
      </c>
      <c r="D1189" s="183" t="s">
        <v>2266</v>
      </c>
      <c r="E1189" s="184">
        <v>0.49722499999999997</v>
      </c>
      <c r="F1189" s="185">
        <v>679.93018500000005</v>
      </c>
      <c r="G1189" s="181">
        <v>6060812812288</v>
      </c>
      <c r="H1189" s="182">
        <v>2</v>
      </c>
      <c r="I1189" s="183" t="s">
        <v>233</v>
      </c>
      <c r="J1189" s="184">
        <v>2.4000000000000001E-5</v>
      </c>
      <c r="K1189" s="185">
        <v>1.9799999999999999E-4</v>
      </c>
      <c r="L1189" s="181">
        <v>3143351164928</v>
      </c>
      <c r="M1189" s="182">
        <v>1</v>
      </c>
      <c r="N1189" s="183" t="s">
        <v>2469</v>
      </c>
      <c r="O1189" s="184">
        <v>0.49618499999999999</v>
      </c>
      <c r="P1189" s="185">
        <v>672.82257500000003</v>
      </c>
      <c r="S1189" s="175"/>
    </row>
    <row r="1190" spans="1:19" x14ac:dyDescent="0.2">
      <c r="A1190" s="172">
        <v>1164</v>
      </c>
      <c r="B1190" s="181">
        <v>15257124642816</v>
      </c>
      <c r="C1190" s="182">
        <v>0</v>
      </c>
      <c r="D1190" s="183" t="s">
        <v>2269</v>
      </c>
      <c r="E1190" s="184">
        <v>0.37457600000000002</v>
      </c>
      <c r="F1190" s="185">
        <v>312.892313</v>
      </c>
      <c r="G1190" s="181">
        <v>2674975227904</v>
      </c>
      <c r="H1190" s="182">
        <v>2</v>
      </c>
      <c r="I1190" s="183" t="s">
        <v>253</v>
      </c>
      <c r="J1190" s="184">
        <v>3.0000000000000001E-5</v>
      </c>
      <c r="K1190" s="185">
        <v>2.4399999999999999E-4</v>
      </c>
      <c r="L1190" s="181">
        <v>515575275520</v>
      </c>
      <c r="M1190" s="182">
        <v>2</v>
      </c>
      <c r="N1190" s="183" t="s">
        <v>239</v>
      </c>
      <c r="O1190" s="184">
        <v>6.9999999999999999E-6</v>
      </c>
      <c r="P1190" s="185">
        <v>6.0999999999999999E-5</v>
      </c>
      <c r="S1190" s="175"/>
    </row>
    <row r="1191" spans="1:19" x14ac:dyDescent="0.2">
      <c r="A1191" s="172">
        <v>1165</v>
      </c>
      <c r="B1191" s="181">
        <v>28757630525440</v>
      </c>
      <c r="C1191" s="182">
        <v>2</v>
      </c>
      <c r="D1191" s="183" t="s">
        <v>244</v>
      </c>
      <c r="E1191" s="184">
        <v>2.8E-5</v>
      </c>
      <c r="F1191" s="185">
        <v>2.2800000000000001E-4</v>
      </c>
      <c r="G1191" s="181">
        <v>21872305102848</v>
      </c>
      <c r="H1191" s="182">
        <v>1</v>
      </c>
      <c r="I1191" s="183" t="s">
        <v>2330</v>
      </c>
      <c r="J1191" s="184">
        <v>0.490761</v>
      </c>
      <c r="K1191" s="185">
        <v>665.962987</v>
      </c>
      <c r="L1191" s="181">
        <v>6205415104512</v>
      </c>
      <c r="M1191" s="182">
        <v>2</v>
      </c>
      <c r="N1191" s="183" t="s">
        <v>246</v>
      </c>
      <c r="O1191" s="184">
        <v>1.5E-5</v>
      </c>
      <c r="P1191" s="185">
        <v>1.22E-4</v>
      </c>
      <c r="S1191" s="175"/>
    </row>
    <row r="1192" spans="1:19" x14ac:dyDescent="0.2">
      <c r="A1192" s="172">
        <v>1166</v>
      </c>
      <c r="B1192" s="181">
        <v>13176410644480</v>
      </c>
      <c r="C1192" s="182">
        <v>2</v>
      </c>
      <c r="D1192" s="183" t="s">
        <v>245</v>
      </c>
      <c r="E1192" s="184">
        <v>1.7E-5</v>
      </c>
      <c r="F1192" s="185">
        <v>1.37E-4</v>
      </c>
      <c r="G1192" s="181">
        <v>14415640338432</v>
      </c>
      <c r="H1192" s="182">
        <v>0</v>
      </c>
      <c r="I1192" s="183" t="s">
        <v>2332</v>
      </c>
      <c r="J1192" s="184">
        <v>0.37623699999999999</v>
      </c>
      <c r="K1192" s="185">
        <v>314.734827</v>
      </c>
      <c r="L1192" s="181">
        <v>1019647492096</v>
      </c>
      <c r="M1192" s="182">
        <v>2</v>
      </c>
      <c r="N1192" s="183" t="s">
        <v>238</v>
      </c>
      <c r="O1192" s="184">
        <v>2.0000000000000002E-5</v>
      </c>
      <c r="P1192" s="185">
        <v>1.6699999999999999E-4</v>
      </c>
      <c r="S1192" s="175"/>
    </row>
    <row r="1193" spans="1:19" x14ac:dyDescent="0.2">
      <c r="A1193" s="172">
        <v>1167</v>
      </c>
      <c r="B1193" s="181">
        <v>17137523572736</v>
      </c>
      <c r="C1193" s="182">
        <v>2</v>
      </c>
      <c r="D1193" s="183" t="s">
        <v>272</v>
      </c>
      <c r="E1193" s="184">
        <v>9.0000000000000002E-6</v>
      </c>
      <c r="F1193" s="185">
        <v>7.6000000000000004E-5</v>
      </c>
      <c r="G1193" s="181">
        <v>22784253919232</v>
      </c>
      <c r="H1193" s="182">
        <v>0</v>
      </c>
      <c r="I1193" s="183" t="s">
        <v>2336</v>
      </c>
      <c r="J1193" s="184">
        <v>0.37130999999999997</v>
      </c>
      <c r="K1193" s="185">
        <v>308.92712899999998</v>
      </c>
      <c r="L1193" s="181">
        <v>4147285180416</v>
      </c>
      <c r="M1193" s="182">
        <v>0</v>
      </c>
      <c r="N1193" s="183" t="s">
        <v>2475</v>
      </c>
      <c r="O1193" s="184">
        <v>0.37682700000000002</v>
      </c>
      <c r="P1193" s="185">
        <v>315.05771499999997</v>
      </c>
      <c r="S1193" s="175"/>
    </row>
    <row r="1194" spans="1:19" x14ac:dyDescent="0.2">
      <c r="A1194" s="172">
        <v>1168</v>
      </c>
      <c r="B1194" s="181">
        <v>16490881196032</v>
      </c>
      <c r="C1194" s="182">
        <v>2</v>
      </c>
      <c r="D1194" s="183" t="s">
        <v>235</v>
      </c>
      <c r="E1194" s="184">
        <v>1.2999999999999999E-5</v>
      </c>
      <c r="F1194" s="185">
        <v>1.06E-4</v>
      </c>
      <c r="G1194" s="181">
        <v>14917175394304</v>
      </c>
      <c r="H1194" s="182">
        <v>2</v>
      </c>
      <c r="I1194" s="183" t="s">
        <v>227</v>
      </c>
      <c r="J1194" s="184">
        <v>2.0000000000000002E-5</v>
      </c>
      <c r="K1194" s="185">
        <v>1.6699999999999999E-4</v>
      </c>
      <c r="L1194" s="181">
        <v>1227634556928</v>
      </c>
      <c r="M1194" s="182">
        <v>0</v>
      </c>
      <c r="N1194" s="183" t="s">
        <v>2477</v>
      </c>
      <c r="O1194" s="184">
        <v>0.37546400000000002</v>
      </c>
      <c r="P1194" s="185">
        <v>313.69066199999997</v>
      </c>
      <c r="S1194" s="175"/>
    </row>
    <row r="1195" spans="1:19" x14ac:dyDescent="0.2">
      <c r="A1195" s="172">
        <v>1169</v>
      </c>
      <c r="B1195" s="181">
        <v>4623584755712</v>
      </c>
      <c r="C1195" s="182">
        <v>0</v>
      </c>
      <c r="D1195" s="183" t="s">
        <v>2278</v>
      </c>
      <c r="E1195" s="184">
        <v>0.37093399999999999</v>
      </c>
      <c r="F1195" s="185">
        <v>308.16628300000002</v>
      </c>
      <c r="G1195" s="181">
        <v>13425325522944</v>
      </c>
      <c r="H1195" s="182">
        <v>2</v>
      </c>
      <c r="I1195" s="183" t="s">
        <v>241</v>
      </c>
      <c r="J1195" s="184">
        <v>1.1E-5</v>
      </c>
      <c r="K1195" s="185">
        <v>9.1000000000000003E-5</v>
      </c>
      <c r="L1195" s="181">
        <v>3660148416512</v>
      </c>
      <c r="M1195" s="182">
        <v>0</v>
      </c>
      <c r="N1195" s="183" t="s">
        <v>2479</v>
      </c>
      <c r="O1195" s="184">
        <v>0.376998</v>
      </c>
      <c r="P1195" s="185">
        <v>315.57629300000002</v>
      </c>
      <c r="S1195" s="175"/>
    </row>
    <row r="1196" spans="1:19" x14ac:dyDescent="0.2">
      <c r="A1196" s="172">
        <v>1170</v>
      </c>
      <c r="B1196" s="181">
        <v>4309130952704</v>
      </c>
      <c r="C1196" s="182">
        <v>0</v>
      </c>
      <c r="D1196" s="183" t="s">
        <v>2280</v>
      </c>
      <c r="E1196" s="184">
        <v>0.375303</v>
      </c>
      <c r="F1196" s="185">
        <v>313.56354800000003</v>
      </c>
      <c r="G1196" s="181">
        <v>15688947245056</v>
      </c>
      <c r="H1196" s="182">
        <v>1</v>
      </c>
      <c r="I1196" s="183" t="s">
        <v>2342</v>
      </c>
      <c r="J1196" s="184">
        <v>0.50291600000000003</v>
      </c>
      <c r="K1196" s="185">
        <v>685.33757300000002</v>
      </c>
      <c r="L1196" s="181">
        <v>2543822430208</v>
      </c>
      <c r="M1196" s="182">
        <v>1</v>
      </c>
      <c r="N1196" s="183" t="s">
        <v>2483</v>
      </c>
      <c r="O1196" s="184">
        <v>0.49877100000000002</v>
      </c>
      <c r="P1196" s="185">
        <v>682.29920300000003</v>
      </c>
      <c r="S1196" s="175"/>
    </row>
    <row r="1197" spans="1:19" x14ac:dyDescent="0.2">
      <c r="A1197" s="172">
        <v>1171</v>
      </c>
      <c r="B1197" s="181">
        <v>18016212426752</v>
      </c>
      <c r="C1197" s="182">
        <v>1</v>
      </c>
      <c r="D1197" s="183" t="s">
        <v>2281</v>
      </c>
      <c r="E1197" s="184">
        <v>0.49623200000000001</v>
      </c>
      <c r="F1197" s="185">
        <v>679.00037299999997</v>
      </c>
      <c r="G1197" s="181">
        <v>16023751131136</v>
      </c>
      <c r="H1197" s="182">
        <v>1</v>
      </c>
      <c r="I1197" s="183" t="s">
        <v>2348</v>
      </c>
      <c r="J1197" s="184">
        <v>0.49310900000000002</v>
      </c>
      <c r="K1197" s="185">
        <v>670.40946099999996</v>
      </c>
      <c r="L1197" s="181">
        <v>5748867039232</v>
      </c>
      <c r="M1197" s="182">
        <v>2</v>
      </c>
      <c r="N1197" s="183" t="s">
        <v>238</v>
      </c>
      <c r="O1197" s="184">
        <v>5.0000000000000004E-6</v>
      </c>
      <c r="P1197" s="185">
        <v>4.5000000000000003E-5</v>
      </c>
      <c r="S1197" s="175"/>
    </row>
    <row r="1198" spans="1:19" x14ac:dyDescent="0.2">
      <c r="A1198" s="172">
        <v>1172</v>
      </c>
      <c r="B1198" s="181">
        <v>14495184117760</v>
      </c>
      <c r="C1198" s="182">
        <v>1</v>
      </c>
      <c r="D1198" s="183" t="s">
        <v>2282</v>
      </c>
      <c r="E1198" s="184">
        <v>0.49400300000000003</v>
      </c>
      <c r="F1198" s="185">
        <v>674.90248799999995</v>
      </c>
      <c r="G1198" s="181">
        <v>19537458905088</v>
      </c>
      <c r="H1198" s="182">
        <v>2</v>
      </c>
      <c r="I1198" s="183" t="s">
        <v>227</v>
      </c>
      <c r="J1198" s="184">
        <v>5.0000000000000004E-6</v>
      </c>
      <c r="K1198" s="185">
        <v>4.5000000000000003E-5</v>
      </c>
      <c r="L1198" s="181">
        <v>4830709579776</v>
      </c>
      <c r="M1198" s="182">
        <v>2</v>
      </c>
      <c r="N1198" s="183" t="s">
        <v>276</v>
      </c>
      <c r="O1198" s="184">
        <v>1.2999999999999999E-5</v>
      </c>
      <c r="P1198" s="185">
        <v>1.06E-4</v>
      </c>
      <c r="S1198" s="175"/>
    </row>
    <row r="1199" spans="1:19" x14ac:dyDescent="0.2">
      <c r="A1199" s="172">
        <v>1173</v>
      </c>
      <c r="B1199" s="181">
        <v>17712378740736</v>
      </c>
      <c r="C1199" s="182">
        <v>2</v>
      </c>
      <c r="D1199" s="183" t="s">
        <v>225</v>
      </c>
      <c r="E1199" s="184">
        <v>3.0000000000000001E-5</v>
      </c>
      <c r="F1199" s="185">
        <v>2.4399999999999999E-4</v>
      </c>
      <c r="G1199" s="181">
        <v>5877588770816</v>
      </c>
      <c r="H1199" s="182">
        <v>2</v>
      </c>
      <c r="I1199" s="183" t="s">
        <v>224</v>
      </c>
      <c r="J1199" s="184">
        <v>0</v>
      </c>
      <c r="K1199" s="185">
        <v>0</v>
      </c>
      <c r="L1199" s="181">
        <v>634475569152</v>
      </c>
      <c r="M1199" s="182">
        <v>1</v>
      </c>
      <c r="N1199" s="183" t="s">
        <v>2494</v>
      </c>
      <c r="O1199" s="184">
        <v>0.48906300000000003</v>
      </c>
      <c r="P1199" s="185">
        <v>656.65323699999999</v>
      </c>
      <c r="S1199" s="175"/>
    </row>
    <row r="1200" spans="1:19" x14ac:dyDescent="0.2">
      <c r="A1200" s="172">
        <v>1174</v>
      </c>
      <c r="B1200" s="181">
        <v>25791691628544</v>
      </c>
      <c r="C1200" s="182">
        <v>0</v>
      </c>
      <c r="D1200" s="183" t="s">
        <v>2289</v>
      </c>
      <c r="E1200" s="184">
        <v>0.377359</v>
      </c>
      <c r="F1200" s="185">
        <v>315.94943000000001</v>
      </c>
      <c r="G1200" s="181">
        <v>13306365075456</v>
      </c>
      <c r="H1200" s="182">
        <v>0</v>
      </c>
      <c r="I1200" s="183" t="s">
        <v>2351</v>
      </c>
      <c r="J1200" s="184">
        <v>0.37876900000000002</v>
      </c>
      <c r="K1200" s="185">
        <v>317.99639300000001</v>
      </c>
      <c r="L1200" s="181">
        <v>2450782371840</v>
      </c>
      <c r="M1200" s="182">
        <v>0</v>
      </c>
      <c r="N1200" s="183" t="s">
        <v>2495</v>
      </c>
      <c r="O1200" s="184">
        <v>0.374697</v>
      </c>
      <c r="P1200" s="185">
        <v>312.69822299999998</v>
      </c>
      <c r="S1200" s="175"/>
    </row>
    <row r="1201" spans="1:19" x14ac:dyDescent="0.2">
      <c r="A1201" s="172">
        <v>1175</v>
      </c>
      <c r="B1201" s="181">
        <v>370425659392</v>
      </c>
      <c r="C1201" s="182">
        <v>0</v>
      </c>
      <c r="D1201" s="183" t="s">
        <v>2290</v>
      </c>
      <c r="E1201" s="184">
        <v>0.37488300000000002</v>
      </c>
      <c r="F1201" s="185">
        <v>312.91411199999999</v>
      </c>
      <c r="G1201" s="181">
        <v>25560237113344</v>
      </c>
      <c r="H1201" s="182">
        <v>2</v>
      </c>
      <c r="I1201" s="183" t="s">
        <v>179</v>
      </c>
      <c r="J1201" s="184">
        <v>3.0000000000000001E-6</v>
      </c>
      <c r="K1201" s="185">
        <v>3.0000000000000001E-5</v>
      </c>
      <c r="L1201" s="181">
        <v>5161637363712</v>
      </c>
      <c r="M1201" s="182">
        <v>2</v>
      </c>
      <c r="N1201" s="183" t="s">
        <v>253</v>
      </c>
      <c r="O1201" s="184">
        <v>2.5999999999999998E-5</v>
      </c>
      <c r="P1201" s="185">
        <v>2.13E-4</v>
      </c>
      <c r="S1201" s="175"/>
    </row>
    <row r="1202" spans="1:19" x14ac:dyDescent="0.2">
      <c r="A1202" s="172">
        <v>1176</v>
      </c>
      <c r="B1202" s="181">
        <v>24035603128320</v>
      </c>
      <c r="C1202" s="182">
        <v>0</v>
      </c>
      <c r="D1202" s="183" t="s">
        <v>2291</v>
      </c>
      <c r="E1202" s="184">
        <v>0.37697900000000001</v>
      </c>
      <c r="F1202" s="185">
        <v>315.58817900000003</v>
      </c>
      <c r="G1202" s="181">
        <v>18970996998144</v>
      </c>
      <c r="H1202" s="182">
        <v>0</v>
      </c>
      <c r="I1202" s="183" t="s">
        <v>2353</v>
      </c>
      <c r="J1202" s="184">
        <v>0.37302299999999999</v>
      </c>
      <c r="K1202" s="185">
        <v>311.111673</v>
      </c>
      <c r="L1202" s="181">
        <v>4516301668352</v>
      </c>
      <c r="M1202" s="182">
        <v>1</v>
      </c>
      <c r="N1202" s="183" t="s">
        <v>2496</v>
      </c>
      <c r="O1202" s="184">
        <v>0.495867</v>
      </c>
      <c r="P1202" s="185">
        <v>679.04296999999997</v>
      </c>
      <c r="S1202" s="175"/>
    </row>
    <row r="1203" spans="1:19" x14ac:dyDescent="0.2">
      <c r="A1203" s="172">
        <v>1177</v>
      </c>
      <c r="B1203" s="181">
        <v>26738677538816</v>
      </c>
      <c r="C1203" s="182">
        <v>0</v>
      </c>
      <c r="D1203" s="183" t="s">
        <v>2293</v>
      </c>
      <c r="E1203" s="184">
        <v>0.37409900000000001</v>
      </c>
      <c r="F1203" s="185">
        <v>312.26502900000003</v>
      </c>
      <c r="G1203" s="181">
        <v>25731321593856</v>
      </c>
      <c r="H1203" s="182">
        <v>0</v>
      </c>
      <c r="I1203" s="183" t="s">
        <v>2356</v>
      </c>
      <c r="J1203" s="184">
        <v>0.374774</v>
      </c>
      <c r="K1203" s="185">
        <v>312.627523</v>
      </c>
      <c r="L1203" s="181">
        <v>3638869819392</v>
      </c>
      <c r="M1203" s="182">
        <v>2</v>
      </c>
      <c r="N1203" s="183" t="s">
        <v>224</v>
      </c>
      <c r="O1203" s="184">
        <v>1.5E-5</v>
      </c>
      <c r="P1203" s="185">
        <v>1.22E-4</v>
      </c>
      <c r="S1203" s="175"/>
    </row>
    <row r="1204" spans="1:19" x14ac:dyDescent="0.2">
      <c r="A1204" s="172">
        <v>1178</v>
      </c>
      <c r="B1204" s="181">
        <v>4219991932928</v>
      </c>
      <c r="C1204" s="182">
        <v>2</v>
      </c>
      <c r="D1204" s="183" t="s">
        <v>225</v>
      </c>
      <c r="E1204" s="184">
        <v>0</v>
      </c>
      <c r="F1204" s="185">
        <v>0</v>
      </c>
      <c r="G1204" s="181">
        <v>8883230744576</v>
      </c>
      <c r="H1204" s="182">
        <v>0</v>
      </c>
      <c r="I1204" s="183" t="s">
        <v>2367</v>
      </c>
      <c r="J1204" s="184">
        <v>0.37497999999999998</v>
      </c>
      <c r="K1204" s="185">
        <v>313.04237699999999</v>
      </c>
      <c r="L1204" s="181">
        <v>2847171706880</v>
      </c>
      <c r="M1204" s="182">
        <v>0</v>
      </c>
      <c r="N1204" s="183" t="s">
        <v>2501</v>
      </c>
      <c r="O1204" s="184">
        <v>0.37486999999999998</v>
      </c>
      <c r="P1204" s="185">
        <v>313.18617899999998</v>
      </c>
      <c r="S1204" s="175"/>
    </row>
    <row r="1205" spans="1:19" x14ac:dyDescent="0.2">
      <c r="A1205" s="172">
        <v>1179</v>
      </c>
      <c r="B1205" s="181">
        <v>6800655138816</v>
      </c>
      <c r="C1205" s="182">
        <v>2</v>
      </c>
      <c r="D1205" s="183" t="s">
        <v>179</v>
      </c>
      <c r="E1205" s="184">
        <v>0</v>
      </c>
      <c r="F1205" s="185">
        <v>0</v>
      </c>
      <c r="G1205" s="181">
        <v>25353839435776</v>
      </c>
      <c r="H1205" s="182">
        <v>2</v>
      </c>
      <c r="I1205" s="183" t="s">
        <v>239</v>
      </c>
      <c r="J1205" s="184">
        <v>3.0000000000000001E-6</v>
      </c>
      <c r="K1205" s="185">
        <v>3.0000000000000001E-5</v>
      </c>
      <c r="L1205" s="181">
        <v>3561408610304</v>
      </c>
      <c r="M1205" s="182">
        <v>2</v>
      </c>
      <c r="N1205" s="183" t="s">
        <v>179</v>
      </c>
      <c r="O1205" s="184">
        <v>1.1E-5</v>
      </c>
      <c r="P1205" s="185">
        <v>9.1000000000000003E-5</v>
      </c>
      <c r="S1205" s="175"/>
    </row>
    <row r="1206" spans="1:19" x14ac:dyDescent="0.2">
      <c r="A1206" s="172">
        <v>1180</v>
      </c>
      <c r="B1206" s="181">
        <v>8170454392832</v>
      </c>
      <c r="C1206" s="182">
        <v>0</v>
      </c>
      <c r="D1206" s="183" t="s">
        <v>2294</v>
      </c>
      <c r="E1206" s="184">
        <v>0.37524299999999999</v>
      </c>
      <c r="F1206" s="185">
        <v>313.621151</v>
      </c>
      <c r="G1206" s="181">
        <v>13037526466560</v>
      </c>
      <c r="H1206" s="182">
        <v>2</v>
      </c>
      <c r="I1206" s="183" t="s">
        <v>235</v>
      </c>
      <c r="J1206" s="184">
        <v>3.6000000000000001E-5</v>
      </c>
      <c r="K1206" s="185">
        <v>2.8899999999999998E-4</v>
      </c>
      <c r="L1206" s="181">
        <v>2726461054976</v>
      </c>
      <c r="M1206" s="182">
        <v>0</v>
      </c>
      <c r="N1206" s="183" t="s">
        <v>2505</v>
      </c>
      <c r="O1206" s="184">
        <v>0.37346400000000002</v>
      </c>
      <c r="P1206" s="185">
        <v>311.66361799999999</v>
      </c>
      <c r="S1206" s="175"/>
    </row>
    <row r="1207" spans="1:19" x14ac:dyDescent="0.2">
      <c r="A1207" s="172">
        <v>1181</v>
      </c>
      <c r="B1207" s="181">
        <v>5761670537216</v>
      </c>
      <c r="C1207" s="182">
        <v>0</v>
      </c>
      <c r="D1207" s="183" t="s">
        <v>2297</v>
      </c>
      <c r="E1207" s="184">
        <v>0.37427199999999999</v>
      </c>
      <c r="F1207" s="185">
        <v>312.21725400000003</v>
      </c>
      <c r="G1207" s="181">
        <v>20687382904832</v>
      </c>
      <c r="H1207" s="182">
        <v>2</v>
      </c>
      <c r="I1207" s="183" t="s">
        <v>233</v>
      </c>
      <c r="J1207" s="184">
        <v>1.2999999999999999E-5</v>
      </c>
      <c r="K1207" s="185">
        <v>1.06E-4</v>
      </c>
      <c r="L1207" s="181">
        <v>3322935721984</v>
      </c>
      <c r="M1207" s="182">
        <v>1</v>
      </c>
      <c r="N1207" s="183" t="s">
        <v>2508</v>
      </c>
      <c r="O1207" s="184">
        <v>0.50125799999999998</v>
      </c>
      <c r="P1207" s="185">
        <v>684.07208800000001</v>
      </c>
      <c r="S1207" s="175"/>
    </row>
    <row r="1208" spans="1:19" x14ac:dyDescent="0.2">
      <c r="A1208" s="172">
        <v>1182</v>
      </c>
      <c r="B1208" s="181">
        <v>20500847255552</v>
      </c>
      <c r="C1208" s="182">
        <v>2</v>
      </c>
      <c r="D1208" s="183" t="s">
        <v>227</v>
      </c>
      <c r="E1208" s="184">
        <v>2.4000000000000001E-5</v>
      </c>
      <c r="F1208" s="185">
        <v>1.9799999999999999E-4</v>
      </c>
      <c r="G1208" s="181">
        <v>6636791988224</v>
      </c>
      <c r="H1208" s="182">
        <v>0</v>
      </c>
      <c r="I1208" s="183" t="s">
        <v>2369</v>
      </c>
      <c r="J1208" s="184">
        <v>0.37201400000000001</v>
      </c>
      <c r="K1208" s="185">
        <v>309.50834500000002</v>
      </c>
      <c r="L1208" s="181">
        <v>6263347781632</v>
      </c>
      <c r="M1208" s="182">
        <v>2</v>
      </c>
      <c r="N1208" s="183" t="s">
        <v>241</v>
      </c>
      <c r="O1208" s="184">
        <v>3.0000000000000001E-5</v>
      </c>
      <c r="P1208" s="185">
        <v>2.4399999999999999E-4</v>
      </c>
      <c r="S1208" s="175"/>
    </row>
    <row r="1209" spans="1:19" x14ac:dyDescent="0.2">
      <c r="A1209" s="172">
        <v>1183</v>
      </c>
      <c r="B1209" s="181">
        <v>10814573690880</v>
      </c>
      <c r="C1209" s="182">
        <v>1</v>
      </c>
      <c r="D1209" s="183" t="s">
        <v>2298</v>
      </c>
      <c r="E1209" s="184">
        <v>0.49970799999999999</v>
      </c>
      <c r="F1209" s="185">
        <v>690.35590000000002</v>
      </c>
      <c r="G1209" s="181">
        <v>28442921680896</v>
      </c>
      <c r="H1209" s="182">
        <v>2</v>
      </c>
      <c r="I1209" s="183" t="s">
        <v>246</v>
      </c>
      <c r="J1209" s="184">
        <v>3.4E-5</v>
      </c>
      <c r="K1209" s="185">
        <v>2.7399999999999999E-4</v>
      </c>
      <c r="L1209" s="181">
        <v>912245833728</v>
      </c>
      <c r="M1209" s="182">
        <v>2</v>
      </c>
      <c r="N1209" s="183" t="s">
        <v>227</v>
      </c>
      <c r="O1209" s="184">
        <v>9.0000000000000002E-6</v>
      </c>
      <c r="P1209" s="185">
        <v>7.6000000000000004E-5</v>
      </c>
      <c r="S1209" s="175"/>
    </row>
    <row r="1210" spans="1:19" x14ac:dyDescent="0.2">
      <c r="A1210" s="172">
        <v>1184</v>
      </c>
      <c r="B1210" s="181">
        <v>15392130834432</v>
      </c>
      <c r="C1210" s="182">
        <v>2</v>
      </c>
      <c r="D1210" s="183" t="s">
        <v>272</v>
      </c>
      <c r="E1210" s="184">
        <v>1.2999999999999999E-5</v>
      </c>
      <c r="F1210" s="185">
        <v>1.06E-4</v>
      </c>
      <c r="G1210" s="181">
        <v>3568248012800</v>
      </c>
      <c r="H1210" s="182">
        <v>0</v>
      </c>
      <c r="I1210" s="183" t="s">
        <v>2371</v>
      </c>
      <c r="J1210" s="184">
        <v>0.37551400000000001</v>
      </c>
      <c r="K1210" s="185">
        <v>314.18336699999998</v>
      </c>
      <c r="L1210" s="181">
        <v>1579417247744</v>
      </c>
      <c r="M1210" s="182">
        <v>0</v>
      </c>
      <c r="N1210" s="183" t="s">
        <v>2511</v>
      </c>
      <c r="O1210" s="184">
        <v>0.37467600000000001</v>
      </c>
      <c r="P1210" s="185">
        <v>312.688354</v>
      </c>
      <c r="S1210" s="175"/>
    </row>
    <row r="1211" spans="1:19" x14ac:dyDescent="0.2">
      <c r="A1211" s="172">
        <v>1185</v>
      </c>
      <c r="B1211" s="181">
        <v>12041663971328</v>
      </c>
      <c r="C1211" s="182">
        <v>2</v>
      </c>
      <c r="D1211" s="183" t="s">
        <v>179</v>
      </c>
      <c r="E1211" s="184">
        <v>6.9999999999999999E-6</v>
      </c>
      <c r="F1211" s="185">
        <v>6.0999999999999999E-5</v>
      </c>
      <c r="G1211" s="181">
        <v>20205561847808</v>
      </c>
      <c r="H1211" s="182">
        <v>1</v>
      </c>
      <c r="I1211" s="183" t="s">
        <v>2374</v>
      </c>
      <c r="J1211" s="184">
        <v>0.50034400000000001</v>
      </c>
      <c r="K1211" s="185">
        <v>678.31146200000001</v>
      </c>
      <c r="L1211" s="181">
        <v>3927932018688</v>
      </c>
      <c r="M1211" s="182">
        <v>2</v>
      </c>
      <c r="N1211" s="183" t="s">
        <v>238</v>
      </c>
      <c r="O1211" s="184">
        <v>1.2999999999999999E-5</v>
      </c>
      <c r="P1211" s="185">
        <v>1.06E-4</v>
      </c>
      <c r="S1211" s="175"/>
    </row>
    <row r="1212" spans="1:19" x14ac:dyDescent="0.2">
      <c r="A1212" s="172">
        <v>1186</v>
      </c>
      <c r="B1212" s="181">
        <v>29352664301568</v>
      </c>
      <c r="C1212" s="182">
        <v>2</v>
      </c>
      <c r="D1212" s="183" t="s">
        <v>253</v>
      </c>
      <c r="E1212" s="184">
        <v>1.1E-5</v>
      </c>
      <c r="F1212" s="185">
        <v>9.1000000000000003E-5</v>
      </c>
      <c r="G1212" s="181">
        <v>1105251188736</v>
      </c>
      <c r="H1212" s="182">
        <v>2</v>
      </c>
      <c r="I1212" s="183" t="s">
        <v>263</v>
      </c>
      <c r="J1212" s="184">
        <v>0</v>
      </c>
      <c r="K1212" s="185">
        <v>0</v>
      </c>
      <c r="L1212" s="181">
        <v>4541638164480</v>
      </c>
      <c r="M1212" s="182">
        <v>1</v>
      </c>
      <c r="N1212" s="183" t="s">
        <v>2513</v>
      </c>
      <c r="O1212" s="184">
        <v>0.49549599999999999</v>
      </c>
      <c r="P1212" s="185">
        <v>672.19965000000002</v>
      </c>
      <c r="S1212" s="175"/>
    </row>
    <row r="1213" spans="1:19" x14ac:dyDescent="0.2">
      <c r="A1213" s="172">
        <v>1187</v>
      </c>
      <c r="B1213" s="181">
        <v>16085605711872</v>
      </c>
      <c r="C1213" s="182">
        <v>1</v>
      </c>
      <c r="D1213" s="183" t="s">
        <v>2303</v>
      </c>
      <c r="E1213" s="184">
        <v>0.49223499999999998</v>
      </c>
      <c r="F1213" s="185">
        <v>670.93787999999995</v>
      </c>
      <c r="G1213" s="181">
        <v>2267724759040</v>
      </c>
      <c r="H1213" s="182">
        <v>0</v>
      </c>
      <c r="I1213" s="183" t="s">
        <v>2380</v>
      </c>
      <c r="J1213" s="184">
        <v>0.37349300000000002</v>
      </c>
      <c r="K1213" s="185">
        <v>311.46416199999999</v>
      </c>
      <c r="L1213" s="181">
        <v>463767248896</v>
      </c>
      <c r="M1213" s="182">
        <v>0</v>
      </c>
      <c r="N1213" s="183" t="s">
        <v>2514</v>
      </c>
      <c r="O1213" s="184">
        <v>0.37520900000000001</v>
      </c>
      <c r="P1213" s="185">
        <v>312.92586</v>
      </c>
      <c r="S1213" s="175"/>
    </row>
    <row r="1214" spans="1:19" x14ac:dyDescent="0.2">
      <c r="A1214" s="172">
        <v>1188</v>
      </c>
      <c r="B1214" s="181">
        <v>21122203320320</v>
      </c>
      <c r="C1214" s="182">
        <v>2</v>
      </c>
      <c r="D1214" s="183" t="s">
        <v>272</v>
      </c>
      <c r="E1214" s="184">
        <v>5.0000000000000004E-6</v>
      </c>
      <c r="F1214" s="185">
        <v>4.5000000000000003E-5</v>
      </c>
      <c r="G1214" s="181">
        <v>4771344457728</v>
      </c>
      <c r="H1214" s="182">
        <v>0</v>
      </c>
      <c r="I1214" s="183" t="s">
        <v>2381</v>
      </c>
      <c r="J1214" s="184">
        <v>0.373108</v>
      </c>
      <c r="K1214" s="185">
        <v>310.91946100000001</v>
      </c>
      <c r="L1214" s="181">
        <v>2686470725632</v>
      </c>
      <c r="M1214" s="182">
        <v>0</v>
      </c>
      <c r="N1214" s="183" t="s">
        <v>2515</v>
      </c>
      <c r="O1214" s="184">
        <v>0.371807</v>
      </c>
      <c r="P1214" s="185">
        <v>308.98335500000002</v>
      </c>
      <c r="S1214" s="175"/>
    </row>
    <row r="1215" spans="1:19" x14ac:dyDescent="0.2">
      <c r="A1215" s="172">
        <v>1189</v>
      </c>
      <c r="B1215" s="181">
        <v>18118768115712</v>
      </c>
      <c r="C1215" s="182">
        <v>1</v>
      </c>
      <c r="D1215" s="183" t="s">
        <v>2304</v>
      </c>
      <c r="E1215" s="184">
        <v>0.49891999999999997</v>
      </c>
      <c r="F1215" s="185">
        <v>678.77290400000004</v>
      </c>
      <c r="G1215" s="181">
        <v>4339791822848</v>
      </c>
      <c r="H1215" s="182">
        <v>0</v>
      </c>
      <c r="I1215" s="183" t="s">
        <v>2383</v>
      </c>
      <c r="J1215" s="184">
        <v>0.372556</v>
      </c>
      <c r="K1215" s="185">
        <v>310.00662599999998</v>
      </c>
      <c r="L1215" s="181">
        <v>79144632320</v>
      </c>
      <c r="M1215" s="182">
        <v>0</v>
      </c>
      <c r="N1215" s="183" t="s">
        <v>2516</v>
      </c>
      <c r="O1215" s="184">
        <v>0.37207000000000001</v>
      </c>
      <c r="P1215" s="185">
        <v>309.40925900000002</v>
      </c>
      <c r="S1215" s="175"/>
    </row>
    <row r="1216" spans="1:19" x14ac:dyDescent="0.2">
      <c r="A1216" s="172">
        <v>1190</v>
      </c>
      <c r="B1216" s="181">
        <v>24142957879296</v>
      </c>
      <c r="C1216" s="182">
        <v>1</v>
      </c>
      <c r="D1216" s="183" t="s">
        <v>2309</v>
      </c>
      <c r="E1216" s="184">
        <v>0.49404799999999999</v>
      </c>
      <c r="F1216" s="185">
        <v>667.52649199999996</v>
      </c>
      <c r="G1216" s="181">
        <v>8367416385536</v>
      </c>
      <c r="H1216" s="182">
        <v>0</v>
      </c>
      <c r="I1216" s="183" t="s">
        <v>2387</v>
      </c>
      <c r="J1216" s="184">
        <v>0.37410199999999999</v>
      </c>
      <c r="K1216" s="185">
        <v>312.49361299999998</v>
      </c>
      <c r="L1216" s="181">
        <v>5390489690112</v>
      </c>
      <c r="M1216" s="182">
        <v>2</v>
      </c>
      <c r="N1216" s="183" t="s">
        <v>239</v>
      </c>
      <c r="O1216" s="184">
        <v>3.0000000000000001E-6</v>
      </c>
      <c r="P1216" s="185">
        <v>3.0000000000000001E-5</v>
      </c>
      <c r="S1216" s="175"/>
    </row>
    <row r="1217" spans="1:19" x14ac:dyDescent="0.2">
      <c r="A1217" s="172">
        <v>1191</v>
      </c>
      <c r="B1217" s="181">
        <v>16499585007616</v>
      </c>
      <c r="C1217" s="182">
        <v>1</v>
      </c>
      <c r="D1217" s="183" t="s">
        <v>2310</v>
      </c>
      <c r="E1217" s="184">
        <v>0.49207099999999998</v>
      </c>
      <c r="F1217" s="185">
        <v>670.10652400000004</v>
      </c>
      <c r="G1217" s="181">
        <v>20043926675456</v>
      </c>
      <c r="H1217" s="182">
        <v>0</v>
      </c>
      <c r="I1217" s="183" t="s">
        <v>2388</v>
      </c>
      <c r="J1217" s="184">
        <v>0.372639</v>
      </c>
      <c r="K1217" s="185">
        <v>310.36006500000002</v>
      </c>
      <c r="L1217" s="181">
        <v>2943035621376</v>
      </c>
      <c r="M1217" s="182">
        <v>0</v>
      </c>
      <c r="N1217" s="183" t="s">
        <v>2521</v>
      </c>
      <c r="O1217" s="184">
        <v>0.37448399999999998</v>
      </c>
      <c r="P1217" s="185">
        <v>312.60906399999999</v>
      </c>
      <c r="S1217" s="175"/>
    </row>
    <row r="1218" spans="1:19" x14ac:dyDescent="0.2">
      <c r="A1218" s="172">
        <v>1192</v>
      </c>
      <c r="B1218" s="181">
        <v>25114221273088</v>
      </c>
      <c r="C1218" s="182">
        <v>0</v>
      </c>
      <c r="D1218" s="183" t="s">
        <v>2311</v>
      </c>
      <c r="E1218" s="184">
        <v>0.37545299999999998</v>
      </c>
      <c r="F1218" s="185">
        <v>313.89775900000001</v>
      </c>
      <c r="G1218" s="181">
        <v>15958833242112</v>
      </c>
      <c r="H1218" s="182">
        <v>2</v>
      </c>
      <c r="I1218" s="183" t="s">
        <v>235</v>
      </c>
      <c r="J1218" s="184">
        <v>3.1999999999999999E-5</v>
      </c>
      <c r="K1218" s="185">
        <v>2.5900000000000001E-4</v>
      </c>
      <c r="L1218" s="181">
        <v>2583380287488</v>
      </c>
      <c r="M1218" s="182">
        <v>1</v>
      </c>
      <c r="N1218" s="183" t="s">
        <v>2522</v>
      </c>
      <c r="O1218" s="184">
        <v>0.492614</v>
      </c>
      <c r="P1218" s="185">
        <v>666.88361499999996</v>
      </c>
      <c r="S1218" s="175"/>
    </row>
    <row r="1219" spans="1:19" x14ac:dyDescent="0.2">
      <c r="A1219" s="172">
        <v>1193</v>
      </c>
      <c r="B1219" s="181">
        <v>22650923229184</v>
      </c>
      <c r="C1219" s="182">
        <v>0</v>
      </c>
      <c r="D1219" s="183" t="s">
        <v>2313</v>
      </c>
      <c r="E1219" s="184">
        <v>0.374307</v>
      </c>
      <c r="F1219" s="185">
        <v>311.893483</v>
      </c>
      <c r="G1219" s="181">
        <v>25373153042432</v>
      </c>
      <c r="H1219" s="182">
        <v>0</v>
      </c>
      <c r="I1219" s="183" t="s">
        <v>2391</v>
      </c>
      <c r="J1219" s="184">
        <v>0.37521900000000002</v>
      </c>
      <c r="K1219" s="185">
        <v>313.376915</v>
      </c>
      <c r="L1219" s="181">
        <v>4199600660480</v>
      </c>
      <c r="M1219" s="182">
        <v>2</v>
      </c>
      <c r="N1219" s="183" t="s">
        <v>224</v>
      </c>
      <c r="O1219" s="184">
        <v>1.9000000000000001E-5</v>
      </c>
      <c r="P1219" s="185">
        <v>1.5200000000000001E-4</v>
      </c>
      <c r="S1219" s="175"/>
    </row>
    <row r="1220" spans="1:19" x14ac:dyDescent="0.2">
      <c r="A1220" s="172">
        <v>1194</v>
      </c>
      <c r="B1220" s="181">
        <v>24148330340352</v>
      </c>
      <c r="C1220" s="182">
        <v>0</v>
      </c>
      <c r="D1220" s="183" t="s">
        <v>2314</v>
      </c>
      <c r="E1220" s="184">
        <v>0.373755</v>
      </c>
      <c r="F1220" s="185">
        <v>311.68546700000002</v>
      </c>
      <c r="G1220" s="181">
        <v>25307474894848</v>
      </c>
      <c r="H1220" s="182">
        <v>0</v>
      </c>
      <c r="I1220" s="183" t="s">
        <v>2392</v>
      </c>
      <c r="J1220" s="184">
        <v>0.37706600000000001</v>
      </c>
      <c r="K1220" s="185">
        <v>315.35493500000001</v>
      </c>
      <c r="L1220" s="181">
        <v>5622415032320</v>
      </c>
      <c r="M1220" s="182">
        <v>1</v>
      </c>
      <c r="N1220" s="183" t="s">
        <v>2526</v>
      </c>
      <c r="O1220" s="184">
        <v>0.49357600000000001</v>
      </c>
      <c r="P1220" s="185">
        <v>671.96839799999998</v>
      </c>
      <c r="S1220" s="175"/>
    </row>
    <row r="1221" spans="1:19" x14ac:dyDescent="0.2">
      <c r="A1221" s="172">
        <v>1195</v>
      </c>
      <c r="B1221" s="181">
        <v>26159381733376</v>
      </c>
      <c r="C1221" s="182">
        <v>0</v>
      </c>
      <c r="D1221" s="183" t="s">
        <v>2315</v>
      </c>
      <c r="E1221" s="184">
        <v>0.37126799999999999</v>
      </c>
      <c r="F1221" s="185">
        <v>309.02952900000003</v>
      </c>
      <c r="G1221" s="181">
        <v>28033213014016</v>
      </c>
      <c r="H1221" s="182">
        <v>2</v>
      </c>
      <c r="I1221" s="183" t="s">
        <v>241</v>
      </c>
      <c r="J1221" s="184">
        <v>0</v>
      </c>
      <c r="K1221" s="185">
        <v>0</v>
      </c>
      <c r="L1221" s="181">
        <v>5529410101248</v>
      </c>
      <c r="M1221" s="182">
        <v>0</v>
      </c>
      <c r="N1221" s="183" t="s">
        <v>2528</v>
      </c>
      <c r="O1221" s="184">
        <v>0.37856499999999998</v>
      </c>
      <c r="P1221" s="185">
        <v>317.01773600000001</v>
      </c>
      <c r="S1221" s="175"/>
    </row>
    <row r="1222" spans="1:19" x14ac:dyDescent="0.2">
      <c r="A1222" s="172">
        <v>1196</v>
      </c>
      <c r="B1222" s="181">
        <v>11882006831104</v>
      </c>
      <c r="C1222" s="182">
        <v>2</v>
      </c>
      <c r="D1222" s="183" t="s">
        <v>227</v>
      </c>
      <c r="E1222" s="184">
        <v>9.0000000000000002E-6</v>
      </c>
      <c r="F1222" s="185">
        <v>7.6000000000000004E-5</v>
      </c>
      <c r="G1222" s="181">
        <v>21912188141568</v>
      </c>
      <c r="H1222" s="182">
        <v>0</v>
      </c>
      <c r="I1222" s="183" t="s">
        <v>2396</v>
      </c>
      <c r="J1222" s="184">
        <v>0.37780399999999997</v>
      </c>
      <c r="K1222" s="185">
        <v>316.61598199999997</v>
      </c>
      <c r="L1222" s="181">
        <v>862702174208</v>
      </c>
      <c r="M1222" s="182">
        <v>2</v>
      </c>
      <c r="N1222" s="183" t="s">
        <v>225</v>
      </c>
      <c r="O1222" s="184">
        <v>0</v>
      </c>
      <c r="P1222" s="185">
        <v>0</v>
      </c>
      <c r="S1222" s="175"/>
    </row>
    <row r="1223" spans="1:19" x14ac:dyDescent="0.2">
      <c r="A1223" s="172">
        <v>1197</v>
      </c>
      <c r="B1223" s="181">
        <v>15163546812416</v>
      </c>
      <c r="C1223" s="182">
        <v>0</v>
      </c>
      <c r="D1223" s="183" t="s">
        <v>2317</v>
      </c>
      <c r="E1223" s="184">
        <v>0.37406499999999998</v>
      </c>
      <c r="F1223" s="185">
        <v>312.06221399999998</v>
      </c>
      <c r="G1223" s="181">
        <v>23958850404352</v>
      </c>
      <c r="H1223" s="182">
        <v>2</v>
      </c>
      <c r="I1223" s="183" t="s">
        <v>233</v>
      </c>
      <c r="J1223" s="184">
        <v>2.4000000000000001E-5</v>
      </c>
      <c r="K1223" s="185">
        <v>1.9799999999999999E-4</v>
      </c>
      <c r="L1223" s="181">
        <v>2402027626496</v>
      </c>
      <c r="M1223" s="182">
        <v>0</v>
      </c>
      <c r="N1223" s="183" t="s">
        <v>2530</v>
      </c>
      <c r="O1223" s="184">
        <v>0.37088900000000002</v>
      </c>
      <c r="P1223" s="185">
        <v>308.55206600000002</v>
      </c>
      <c r="S1223" s="175"/>
    </row>
    <row r="1224" spans="1:19" x14ac:dyDescent="0.2">
      <c r="A1224" s="172">
        <v>1198</v>
      </c>
      <c r="B1224" s="181">
        <v>21279623954432</v>
      </c>
      <c r="C1224" s="182">
        <v>2</v>
      </c>
      <c r="D1224" s="183" t="s">
        <v>241</v>
      </c>
      <c r="E1224" s="184">
        <v>0</v>
      </c>
      <c r="F1224" s="185">
        <v>0</v>
      </c>
      <c r="G1224" s="181">
        <v>14943012438016</v>
      </c>
      <c r="H1224" s="182">
        <v>1</v>
      </c>
      <c r="I1224" s="183" t="s">
        <v>2398</v>
      </c>
      <c r="J1224" s="184">
        <v>0.49567</v>
      </c>
      <c r="K1224" s="185">
        <v>670.41141500000003</v>
      </c>
      <c r="L1224" s="181">
        <v>5293479239680</v>
      </c>
      <c r="M1224" s="182">
        <v>1</v>
      </c>
      <c r="N1224" s="183" t="s">
        <v>2534</v>
      </c>
      <c r="O1224" s="184">
        <v>0.50758099999999995</v>
      </c>
      <c r="P1224" s="185">
        <v>697.14975300000003</v>
      </c>
      <c r="S1224" s="175"/>
    </row>
    <row r="1225" spans="1:19" x14ac:dyDescent="0.2">
      <c r="A1225" s="172">
        <v>1199</v>
      </c>
      <c r="B1225" s="181">
        <v>10803003924480</v>
      </c>
      <c r="C1225" s="182">
        <v>1</v>
      </c>
      <c r="D1225" s="183" t="s">
        <v>2321</v>
      </c>
      <c r="E1225" s="184">
        <v>0.487595</v>
      </c>
      <c r="F1225" s="185">
        <v>657.39530400000001</v>
      </c>
      <c r="G1225" s="181">
        <v>22262777176064</v>
      </c>
      <c r="H1225" s="182">
        <v>0</v>
      </c>
      <c r="I1225" s="183" t="s">
        <v>2399</v>
      </c>
      <c r="J1225" s="184">
        <v>0.372726</v>
      </c>
      <c r="K1225" s="185">
        <v>310.26694800000001</v>
      </c>
      <c r="L1225" s="181">
        <v>2653303996416</v>
      </c>
      <c r="M1225" s="182">
        <v>0</v>
      </c>
      <c r="N1225" s="183" t="s">
        <v>2535</v>
      </c>
      <c r="O1225" s="184">
        <v>0.37526199999999998</v>
      </c>
      <c r="P1225" s="185">
        <v>313.46924799999999</v>
      </c>
      <c r="S1225" s="175"/>
    </row>
    <row r="1226" spans="1:19" x14ac:dyDescent="0.2">
      <c r="A1226" s="172">
        <v>1200</v>
      </c>
      <c r="B1226" s="181">
        <v>29486393753600</v>
      </c>
      <c r="C1226" s="182">
        <v>1</v>
      </c>
      <c r="D1226" s="183" t="s">
        <v>2322</v>
      </c>
      <c r="E1226" s="184">
        <v>0.48985800000000002</v>
      </c>
      <c r="F1226" s="185">
        <v>667.14051300000006</v>
      </c>
      <c r="G1226" s="181">
        <v>21862713008128</v>
      </c>
      <c r="H1226" s="182">
        <v>0</v>
      </c>
      <c r="I1226" s="183" t="s">
        <v>2402</v>
      </c>
      <c r="J1226" s="184">
        <v>0.37456400000000001</v>
      </c>
      <c r="K1226" s="185">
        <v>312.92963099999997</v>
      </c>
      <c r="L1226" s="181">
        <v>5571398885376</v>
      </c>
      <c r="M1226" s="182">
        <v>1</v>
      </c>
      <c r="N1226" s="183" t="s">
        <v>2537</v>
      </c>
      <c r="O1226" s="184">
        <v>0.48189100000000001</v>
      </c>
      <c r="P1226" s="185">
        <v>641.63324399999999</v>
      </c>
      <c r="S1226" s="175"/>
    </row>
    <row r="1227" spans="1:19" x14ac:dyDescent="0.2">
      <c r="A1227" s="172">
        <v>1201</v>
      </c>
      <c r="B1227" s="181">
        <v>22560532021248</v>
      </c>
      <c r="C1227" s="182">
        <v>2</v>
      </c>
      <c r="D1227" s="183" t="s">
        <v>263</v>
      </c>
      <c r="E1227" s="184">
        <v>0</v>
      </c>
      <c r="F1227" s="185">
        <v>0</v>
      </c>
      <c r="G1227" s="181">
        <v>9836140609536</v>
      </c>
      <c r="H1227" s="182">
        <v>0</v>
      </c>
      <c r="I1227" s="183" t="s">
        <v>2405</v>
      </c>
      <c r="J1227" s="184">
        <v>0.37261899999999998</v>
      </c>
      <c r="K1227" s="185">
        <v>310.06559600000003</v>
      </c>
      <c r="L1227" s="181">
        <v>5466616201216</v>
      </c>
      <c r="M1227" s="182">
        <v>2</v>
      </c>
      <c r="N1227" s="183" t="s">
        <v>225</v>
      </c>
      <c r="O1227" s="184">
        <v>1.1E-5</v>
      </c>
      <c r="P1227" s="185">
        <v>9.1000000000000003E-5</v>
      </c>
      <c r="S1227" s="175"/>
    </row>
    <row r="1228" spans="1:19" x14ac:dyDescent="0.2">
      <c r="A1228" s="172">
        <v>1202</v>
      </c>
      <c r="B1228" s="181">
        <v>18974167900160</v>
      </c>
      <c r="C1228" s="182">
        <v>2</v>
      </c>
      <c r="D1228" s="183" t="s">
        <v>241</v>
      </c>
      <c r="E1228" s="184">
        <v>0</v>
      </c>
      <c r="F1228" s="185">
        <v>0</v>
      </c>
      <c r="G1228" s="181">
        <v>29043110060032</v>
      </c>
      <c r="H1228" s="182">
        <v>1</v>
      </c>
      <c r="I1228" s="183" t="s">
        <v>2406</v>
      </c>
      <c r="J1228" s="184">
        <v>0.49903700000000001</v>
      </c>
      <c r="K1228" s="185">
        <v>677.78563999999994</v>
      </c>
      <c r="L1228" s="181">
        <v>3733359362048</v>
      </c>
      <c r="M1228" s="182">
        <v>0</v>
      </c>
      <c r="N1228" s="183" t="s">
        <v>2539</v>
      </c>
      <c r="O1228" s="184">
        <v>0.37299599999999999</v>
      </c>
      <c r="P1228" s="185">
        <v>310.05993000000001</v>
      </c>
      <c r="S1228" s="175"/>
    </row>
    <row r="1229" spans="1:19" x14ac:dyDescent="0.2">
      <c r="A1229" s="172">
        <v>1203</v>
      </c>
      <c r="B1229" s="181">
        <v>10274424569856</v>
      </c>
      <c r="C1229" s="182">
        <v>0</v>
      </c>
      <c r="D1229" s="183" t="s">
        <v>2326</v>
      </c>
      <c r="E1229" s="184">
        <v>0.37037599999999998</v>
      </c>
      <c r="F1229" s="185">
        <v>307.36068499999999</v>
      </c>
      <c r="G1229" s="181">
        <v>11507587391488</v>
      </c>
      <c r="H1229" s="182">
        <v>0</v>
      </c>
      <c r="I1229" s="183" t="s">
        <v>2412</v>
      </c>
      <c r="J1229" s="184">
        <v>0.373054</v>
      </c>
      <c r="K1229" s="185">
        <v>311.343751</v>
      </c>
      <c r="L1229" s="181">
        <v>6093008855040</v>
      </c>
      <c r="M1229" s="182">
        <v>0</v>
      </c>
      <c r="N1229" s="183" t="s">
        <v>2546</v>
      </c>
      <c r="O1229" s="184">
        <v>0.37547199999999997</v>
      </c>
      <c r="P1229" s="185">
        <v>314.08671299999997</v>
      </c>
      <c r="S1229" s="175"/>
    </row>
    <row r="1230" spans="1:19" x14ac:dyDescent="0.2">
      <c r="A1230" s="172">
        <v>1204</v>
      </c>
      <c r="B1230" s="181">
        <v>17298616664064</v>
      </c>
      <c r="C1230" s="182">
        <v>2</v>
      </c>
      <c r="D1230" s="183" t="s">
        <v>246</v>
      </c>
      <c r="E1230" s="184">
        <v>1.1E-5</v>
      </c>
      <c r="F1230" s="185">
        <v>9.1000000000000003E-5</v>
      </c>
      <c r="G1230" s="181">
        <v>17442321104896</v>
      </c>
      <c r="H1230" s="182">
        <v>2</v>
      </c>
      <c r="I1230" s="183" t="s">
        <v>253</v>
      </c>
      <c r="J1230" s="184">
        <v>2.3E-5</v>
      </c>
      <c r="K1230" s="185">
        <v>1.83E-4</v>
      </c>
      <c r="L1230" s="181">
        <v>6147039322112</v>
      </c>
      <c r="M1230" s="182">
        <v>0</v>
      </c>
      <c r="N1230" s="183" t="s">
        <v>2552</v>
      </c>
      <c r="O1230" s="184">
        <v>0.37205199999999999</v>
      </c>
      <c r="P1230" s="185">
        <v>309.57576499999999</v>
      </c>
      <c r="S1230" s="175"/>
    </row>
    <row r="1231" spans="1:19" x14ac:dyDescent="0.2">
      <c r="A1231" s="172">
        <v>1205</v>
      </c>
      <c r="B1231" s="181">
        <v>20131941212160</v>
      </c>
      <c r="C1231" s="182">
        <v>2</v>
      </c>
      <c r="D1231" s="183" t="s">
        <v>179</v>
      </c>
      <c r="E1231" s="184">
        <v>1.5E-5</v>
      </c>
      <c r="F1231" s="185">
        <v>1.22E-4</v>
      </c>
      <c r="G1231" s="181">
        <v>10097790230528</v>
      </c>
      <c r="H1231" s="182">
        <v>2</v>
      </c>
      <c r="I1231" s="183" t="s">
        <v>179</v>
      </c>
      <c r="J1231" s="184">
        <v>1.1E-5</v>
      </c>
      <c r="K1231" s="185">
        <v>9.1000000000000003E-5</v>
      </c>
      <c r="L1231" s="181">
        <v>4960145809408</v>
      </c>
      <c r="M1231" s="182">
        <v>2</v>
      </c>
      <c r="N1231" s="183" t="s">
        <v>246</v>
      </c>
      <c r="O1231" s="184">
        <v>1.5E-5</v>
      </c>
      <c r="P1231" s="185">
        <v>1.22E-4</v>
      </c>
      <c r="S1231" s="175"/>
    </row>
    <row r="1232" spans="1:19" x14ac:dyDescent="0.2">
      <c r="A1232" s="172">
        <v>1206</v>
      </c>
      <c r="B1232" s="181">
        <v>22993854963712</v>
      </c>
      <c r="C1232" s="182">
        <v>0</v>
      </c>
      <c r="D1232" s="183" t="s">
        <v>2328</v>
      </c>
      <c r="E1232" s="184">
        <v>0.37390200000000001</v>
      </c>
      <c r="F1232" s="185">
        <v>311.92186199999998</v>
      </c>
      <c r="G1232" s="181">
        <v>10343596376064</v>
      </c>
      <c r="H1232" s="182">
        <v>0</v>
      </c>
      <c r="I1232" s="183" t="s">
        <v>2418</v>
      </c>
      <c r="J1232" s="184">
        <v>0.37248999999999999</v>
      </c>
      <c r="K1232" s="185">
        <v>310.13785100000001</v>
      </c>
      <c r="L1232" s="181">
        <v>2598914023424</v>
      </c>
      <c r="M1232" s="182">
        <v>2</v>
      </c>
      <c r="N1232" s="183" t="s">
        <v>233</v>
      </c>
      <c r="O1232" s="184">
        <v>1.7E-5</v>
      </c>
      <c r="P1232" s="185">
        <v>1.37E-4</v>
      </c>
      <c r="S1232" s="175"/>
    </row>
    <row r="1233" spans="1:19" x14ac:dyDescent="0.2">
      <c r="A1233" s="172">
        <v>1207</v>
      </c>
      <c r="B1233" s="181">
        <v>4071323156480</v>
      </c>
      <c r="C1233" s="182">
        <v>2</v>
      </c>
      <c r="D1233" s="183" t="s">
        <v>225</v>
      </c>
      <c r="E1233" s="184">
        <v>1.1E-5</v>
      </c>
      <c r="F1233" s="185">
        <v>9.1000000000000003E-5</v>
      </c>
      <c r="G1233" s="181">
        <v>21304610029568</v>
      </c>
      <c r="H1233" s="182">
        <v>2</v>
      </c>
      <c r="I1233" s="183" t="s">
        <v>227</v>
      </c>
      <c r="J1233" s="184">
        <v>5.0000000000000004E-6</v>
      </c>
      <c r="K1233" s="185">
        <v>4.5000000000000003E-5</v>
      </c>
      <c r="L1233" s="181">
        <v>6542402330624</v>
      </c>
      <c r="M1233" s="182">
        <v>0</v>
      </c>
      <c r="N1233" s="183" t="s">
        <v>2556</v>
      </c>
      <c r="O1233" s="184">
        <v>0.37825199999999998</v>
      </c>
      <c r="P1233" s="185">
        <v>317.35791399999999</v>
      </c>
      <c r="S1233" s="175"/>
    </row>
    <row r="1234" spans="1:19" x14ac:dyDescent="0.2">
      <c r="A1234" s="172">
        <v>1208</v>
      </c>
      <c r="B1234" s="181">
        <v>6011208843264</v>
      </c>
      <c r="C1234" s="182">
        <v>2</v>
      </c>
      <c r="D1234" s="183" t="s">
        <v>272</v>
      </c>
      <c r="E1234" s="184">
        <v>9.0000000000000002E-6</v>
      </c>
      <c r="F1234" s="185">
        <v>7.6000000000000004E-5</v>
      </c>
      <c r="G1234" s="181">
        <v>599857430528</v>
      </c>
      <c r="H1234" s="182">
        <v>0</v>
      </c>
      <c r="I1234" s="183" t="s">
        <v>2421</v>
      </c>
      <c r="J1234" s="184">
        <v>0.376859</v>
      </c>
      <c r="K1234" s="185">
        <v>315.38574599999998</v>
      </c>
      <c r="L1234" s="181">
        <v>996769325056</v>
      </c>
      <c r="M1234" s="182">
        <v>0</v>
      </c>
      <c r="N1234" s="183" t="s">
        <v>2561</v>
      </c>
      <c r="O1234" s="184">
        <v>0.37471100000000002</v>
      </c>
      <c r="P1234" s="185">
        <v>312.336164</v>
      </c>
      <c r="S1234" s="175"/>
    </row>
    <row r="1235" spans="1:19" x14ac:dyDescent="0.2">
      <c r="A1235" s="172">
        <v>1209</v>
      </c>
      <c r="B1235" s="181">
        <v>1700969496576</v>
      </c>
      <c r="C1235" s="182">
        <v>2</v>
      </c>
      <c r="D1235" s="183" t="s">
        <v>179</v>
      </c>
      <c r="E1235" s="184">
        <v>6.9999999999999999E-6</v>
      </c>
      <c r="F1235" s="185">
        <v>6.0999999999999999E-5</v>
      </c>
      <c r="G1235" s="181">
        <v>16382939013120</v>
      </c>
      <c r="H1235" s="182">
        <v>0</v>
      </c>
      <c r="I1235" s="183" t="s">
        <v>2423</v>
      </c>
      <c r="J1235" s="184">
        <v>0.37626300000000001</v>
      </c>
      <c r="K1235" s="185">
        <v>314.61828400000002</v>
      </c>
      <c r="L1235" s="181">
        <v>6069328945152</v>
      </c>
      <c r="M1235" s="182">
        <v>2</v>
      </c>
      <c r="N1235" s="183" t="s">
        <v>224</v>
      </c>
      <c r="O1235" s="184">
        <v>1.5E-5</v>
      </c>
      <c r="P1235" s="185">
        <v>1.22E-4</v>
      </c>
      <c r="S1235" s="175"/>
    </row>
    <row r="1236" spans="1:19" x14ac:dyDescent="0.2">
      <c r="A1236" s="172">
        <v>1210</v>
      </c>
      <c r="B1236" s="181">
        <v>22736890036224</v>
      </c>
      <c r="C1236" s="182">
        <v>0</v>
      </c>
      <c r="D1236" s="183" t="s">
        <v>2334</v>
      </c>
      <c r="E1236" s="184">
        <v>0.37595600000000001</v>
      </c>
      <c r="F1236" s="185">
        <v>313.86440299999998</v>
      </c>
      <c r="G1236" s="181">
        <v>24909322338304</v>
      </c>
      <c r="H1236" s="182">
        <v>2</v>
      </c>
      <c r="I1236" s="183" t="s">
        <v>244</v>
      </c>
      <c r="J1236" s="184">
        <v>1.2999999999999999E-5</v>
      </c>
      <c r="K1236" s="185">
        <v>1.06E-4</v>
      </c>
      <c r="L1236" s="181">
        <v>6071895769088</v>
      </c>
      <c r="M1236" s="182">
        <v>2</v>
      </c>
      <c r="N1236" s="183" t="s">
        <v>179</v>
      </c>
      <c r="O1236" s="184">
        <v>1.9000000000000001E-5</v>
      </c>
      <c r="P1236" s="185">
        <v>1.5200000000000001E-4</v>
      </c>
      <c r="S1236" s="175"/>
    </row>
    <row r="1237" spans="1:19" x14ac:dyDescent="0.2">
      <c r="A1237" s="172">
        <v>1211</v>
      </c>
      <c r="B1237" s="181">
        <v>7405803356160</v>
      </c>
      <c r="C1237" s="182">
        <v>2</v>
      </c>
      <c r="D1237" s="183" t="s">
        <v>276</v>
      </c>
      <c r="E1237" s="184">
        <v>2.0999999999999999E-5</v>
      </c>
      <c r="F1237" s="185">
        <v>1.6699999999999999E-4</v>
      </c>
      <c r="G1237" s="181">
        <v>23733995364352</v>
      </c>
      <c r="H1237" s="182">
        <v>2</v>
      </c>
      <c r="I1237" s="183" t="s">
        <v>239</v>
      </c>
      <c r="J1237" s="184">
        <v>2.3E-5</v>
      </c>
      <c r="K1237" s="185">
        <v>1.83E-4</v>
      </c>
      <c r="L1237" s="181">
        <v>167075037184</v>
      </c>
      <c r="M1237" s="182">
        <v>0</v>
      </c>
      <c r="N1237" s="183" t="s">
        <v>2569</v>
      </c>
      <c r="O1237" s="184">
        <v>0.37897900000000001</v>
      </c>
      <c r="P1237" s="185">
        <v>317.62656399999997</v>
      </c>
      <c r="S1237" s="175"/>
    </row>
    <row r="1238" spans="1:19" x14ac:dyDescent="0.2">
      <c r="A1238" s="172">
        <v>1212</v>
      </c>
      <c r="B1238" s="181">
        <v>9083446837248</v>
      </c>
      <c r="C1238" s="182">
        <v>0</v>
      </c>
      <c r="D1238" s="183" t="s">
        <v>2340</v>
      </c>
      <c r="E1238" s="184">
        <v>0.37400499999999998</v>
      </c>
      <c r="F1238" s="185">
        <v>311.21116799999999</v>
      </c>
      <c r="G1238" s="181">
        <v>21938627788800</v>
      </c>
      <c r="H1238" s="182">
        <v>0</v>
      </c>
      <c r="I1238" s="183" t="s">
        <v>2426</v>
      </c>
      <c r="J1238" s="184">
        <v>0.37352600000000002</v>
      </c>
      <c r="K1238" s="185">
        <v>311.629795</v>
      </c>
      <c r="L1238" s="181">
        <v>1145062514688</v>
      </c>
      <c r="M1238" s="182">
        <v>1</v>
      </c>
      <c r="N1238" s="183" t="s">
        <v>2571</v>
      </c>
      <c r="O1238" s="184">
        <v>0.51205400000000001</v>
      </c>
      <c r="P1238" s="185">
        <v>706.049216</v>
      </c>
      <c r="S1238" s="175"/>
    </row>
    <row r="1239" spans="1:19" x14ac:dyDescent="0.2">
      <c r="A1239" s="172">
        <v>1213</v>
      </c>
      <c r="B1239" s="181">
        <v>18741808332800</v>
      </c>
      <c r="C1239" s="182">
        <v>2</v>
      </c>
      <c r="D1239" s="183" t="s">
        <v>224</v>
      </c>
      <c r="E1239" s="184">
        <v>6.9999999999999999E-6</v>
      </c>
      <c r="F1239" s="185">
        <v>6.0999999999999999E-5</v>
      </c>
      <c r="G1239" s="181">
        <v>17028424474624</v>
      </c>
      <c r="H1239" s="182">
        <v>0</v>
      </c>
      <c r="I1239" s="183" t="s">
        <v>2427</v>
      </c>
      <c r="J1239" s="184">
        <v>0.37543799999999999</v>
      </c>
      <c r="K1239" s="185">
        <v>313.32709599999998</v>
      </c>
      <c r="L1239" s="181">
        <v>950866214912</v>
      </c>
      <c r="M1239" s="182">
        <v>1</v>
      </c>
      <c r="N1239" s="183" t="s">
        <v>2575</v>
      </c>
      <c r="O1239" s="184">
        <v>0.50182499999999997</v>
      </c>
      <c r="P1239" s="185">
        <v>692.03570100000002</v>
      </c>
      <c r="S1239" s="175"/>
    </row>
    <row r="1240" spans="1:19" x14ac:dyDescent="0.2">
      <c r="A1240" s="172">
        <v>1214</v>
      </c>
      <c r="B1240" s="181">
        <v>8690562244608</v>
      </c>
      <c r="C1240" s="182">
        <v>2</v>
      </c>
      <c r="D1240" s="183" t="s">
        <v>241</v>
      </c>
      <c r="E1240" s="184">
        <v>6.9999999999999999E-6</v>
      </c>
      <c r="F1240" s="185">
        <v>6.0999999999999999E-5</v>
      </c>
      <c r="G1240" s="181">
        <v>10579621650432</v>
      </c>
      <c r="H1240" s="182">
        <v>1</v>
      </c>
      <c r="I1240" s="183" t="s">
        <v>2430</v>
      </c>
      <c r="J1240" s="184">
        <v>0.50023300000000004</v>
      </c>
      <c r="K1240" s="185">
        <v>683.09692800000005</v>
      </c>
      <c r="L1240" s="181">
        <v>245197463552</v>
      </c>
      <c r="M1240" s="182">
        <v>0</v>
      </c>
      <c r="N1240" s="183" t="s">
        <v>2577</v>
      </c>
      <c r="O1240" s="184">
        <v>0.37260199999999999</v>
      </c>
      <c r="P1240" s="185">
        <v>310.36184100000003</v>
      </c>
      <c r="S1240" s="175"/>
    </row>
    <row r="1241" spans="1:19" x14ac:dyDescent="0.2">
      <c r="A1241" s="172">
        <v>1215</v>
      </c>
      <c r="B1241" s="181">
        <v>6870866903040</v>
      </c>
      <c r="C1241" s="182">
        <v>2</v>
      </c>
      <c r="D1241" s="183" t="s">
        <v>239</v>
      </c>
      <c r="E1241" s="184">
        <v>3.0000000000000001E-6</v>
      </c>
      <c r="F1241" s="185">
        <v>3.0000000000000001E-5</v>
      </c>
      <c r="G1241" s="181">
        <v>85102796800</v>
      </c>
      <c r="H1241" s="182">
        <v>0</v>
      </c>
      <c r="I1241" s="183" t="s">
        <v>2435</v>
      </c>
      <c r="J1241" s="184">
        <v>0.37276599999999999</v>
      </c>
      <c r="K1241" s="185">
        <v>310.55066599999998</v>
      </c>
      <c r="L1241" s="181">
        <v>2650514669568</v>
      </c>
      <c r="M1241" s="182">
        <v>0</v>
      </c>
      <c r="N1241" s="183" t="s">
        <v>2578</v>
      </c>
      <c r="O1241" s="184">
        <v>0.37610199999999999</v>
      </c>
      <c r="P1241" s="185">
        <v>314.64399900000001</v>
      </c>
      <c r="S1241" s="175"/>
    </row>
    <row r="1242" spans="1:19" x14ac:dyDescent="0.2">
      <c r="A1242" s="172">
        <v>1216</v>
      </c>
      <c r="B1242" s="181">
        <v>4760510390272</v>
      </c>
      <c r="C1242" s="182">
        <v>0</v>
      </c>
      <c r="D1242" s="183" t="s">
        <v>2343</v>
      </c>
      <c r="E1242" s="184">
        <v>0.37529299999999999</v>
      </c>
      <c r="F1242" s="185">
        <v>312.90998000000002</v>
      </c>
      <c r="G1242" s="181">
        <v>21115494072320</v>
      </c>
      <c r="H1242" s="182">
        <v>2</v>
      </c>
      <c r="I1242" s="183" t="s">
        <v>276</v>
      </c>
      <c r="J1242" s="184">
        <v>2.4000000000000001E-5</v>
      </c>
      <c r="K1242" s="185">
        <v>1.9799999999999999E-4</v>
      </c>
      <c r="L1242" s="181">
        <v>6470264233984</v>
      </c>
      <c r="M1242" s="182">
        <v>0</v>
      </c>
      <c r="N1242" s="183" t="s">
        <v>2579</v>
      </c>
      <c r="O1242" s="184">
        <v>0.37547900000000001</v>
      </c>
      <c r="P1242" s="185">
        <v>313.66896100000002</v>
      </c>
      <c r="S1242" s="175"/>
    </row>
    <row r="1243" spans="1:19" x14ac:dyDescent="0.2">
      <c r="A1243" s="172">
        <v>1217</v>
      </c>
      <c r="B1243" s="181">
        <v>18427892023296</v>
      </c>
      <c r="C1243" s="182">
        <v>0</v>
      </c>
      <c r="D1243" s="183" t="s">
        <v>2345</v>
      </c>
      <c r="E1243" s="184">
        <v>0.37396699999999999</v>
      </c>
      <c r="F1243" s="185">
        <v>312.222489</v>
      </c>
      <c r="G1243" s="181">
        <v>12472169889792</v>
      </c>
      <c r="H1243" s="182">
        <v>2</v>
      </c>
      <c r="I1243" s="183" t="s">
        <v>245</v>
      </c>
      <c r="J1243" s="184">
        <v>9.9999999999999995E-7</v>
      </c>
      <c r="K1243" s="185">
        <v>1.5E-5</v>
      </c>
      <c r="L1243" s="181">
        <v>5521052958720</v>
      </c>
      <c r="M1243" s="182">
        <v>0</v>
      </c>
      <c r="N1243" s="183" t="s">
        <v>2582</v>
      </c>
      <c r="O1243" s="184">
        <v>0.37323000000000001</v>
      </c>
      <c r="P1243" s="185">
        <v>310.42548499999998</v>
      </c>
      <c r="S1243" s="175"/>
    </row>
    <row r="1244" spans="1:19" x14ac:dyDescent="0.2">
      <c r="A1244" s="172">
        <v>1218</v>
      </c>
      <c r="B1244" s="181">
        <v>2214502768640</v>
      </c>
      <c r="C1244" s="182">
        <v>2</v>
      </c>
      <c r="D1244" s="183" t="s">
        <v>276</v>
      </c>
      <c r="E1244" s="184">
        <v>9.0000000000000002E-6</v>
      </c>
      <c r="F1244" s="185">
        <v>7.6000000000000004E-5</v>
      </c>
      <c r="G1244" s="181">
        <v>17361337344000</v>
      </c>
      <c r="H1244" s="182">
        <v>1</v>
      </c>
      <c r="I1244" s="183" t="s">
        <v>2440</v>
      </c>
      <c r="J1244" s="184">
        <v>0.49466100000000002</v>
      </c>
      <c r="K1244" s="185">
        <v>669.86562600000002</v>
      </c>
      <c r="L1244" s="181">
        <v>4227714580480</v>
      </c>
      <c r="M1244" s="182">
        <v>2</v>
      </c>
      <c r="N1244" s="183" t="s">
        <v>245</v>
      </c>
      <c r="O1244" s="184">
        <v>1.7E-5</v>
      </c>
      <c r="P1244" s="185">
        <v>1.37E-4</v>
      </c>
      <c r="S1244" s="175"/>
    </row>
    <row r="1245" spans="1:19" x14ac:dyDescent="0.2">
      <c r="A1245" s="172">
        <v>1219</v>
      </c>
      <c r="B1245" s="181">
        <v>16890890838016</v>
      </c>
      <c r="C1245" s="182">
        <v>1</v>
      </c>
      <c r="D1245" s="183" t="s">
        <v>2347</v>
      </c>
      <c r="E1245" s="184">
        <v>0.50008600000000003</v>
      </c>
      <c r="F1245" s="185">
        <v>685.00597500000003</v>
      </c>
      <c r="G1245" s="181">
        <v>1761514692608</v>
      </c>
      <c r="H1245" s="182">
        <v>0</v>
      </c>
      <c r="I1245" s="183" t="s">
        <v>2441</v>
      </c>
      <c r="J1245" s="184">
        <v>0.373054</v>
      </c>
      <c r="K1245" s="185">
        <v>310.930544</v>
      </c>
      <c r="L1245" s="181">
        <v>648886075392</v>
      </c>
      <c r="M1245" s="182">
        <v>0</v>
      </c>
      <c r="N1245" s="183" t="s">
        <v>2586</v>
      </c>
      <c r="O1245" s="184">
        <v>0.37574000000000002</v>
      </c>
      <c r="P1245" s="185">
        <v>314.06158900000003</v>
      </c>
      <c r="S1245" s="175"/>
    </row>
    <row r="1246" spans="1:19" x14ac:dyDescent="0.2">
      <c r="A1246" s="172">
        <v>1220</v>
      </c>
      <c r="B1246" s="181">
        <v>5441841848320</v>
      </c>
      <c r="C1246" s="182">
        <v>2</v>
      </c>
      <c r="D1246" s="183" t="s">
        <v>235</v>
      </c>
      <c r="E1246" s="184">
        <v>9.0000000000000002E-6</v>
      </c>
      <c r="F1246" s="185">
        <v>7.6000000000000004E-5</v>
      </c>
      <c r="G1246" s="181">
        <v>24349709729792</v>
      </c>
      <c r="H1246" s="182">
        <v>0</v>
      </c>
      <c r="I1246" s="183" t="s">
        <v>2442</v>
      </c>
      <c r="J1246" s="184">
        <v>0.375303</v>
      </c>
      <c r="K1246" s="185">
        <v>313.78693800000002</v>
      </c>
      <c r="L1246" s="181">
        <v>2211232792576</v>
      </c>
      <c r="M1246" s="182">
        <v>0</v>
      </c>
      <c r="N1246" s="183" t="s">
        <v>2587</v>
      </c>
      <c r="O1246" s="184">
        <v>0.37478600000000001</v>
      </c>
      <c r="P1246" s="185">
        <v>312.24933299999998</v>
      </c>
      <c r="S1246" s="175"/>
    </row>
    <row r="1247" spans="1:19" x14ac:dyDescent="0.2">
      <c r="A1247" s="172">
        <v>1221</v>
      </c>
      <c r="B1247" s="181">
        <v>22401112702976</v>
      </c>
      <c r="C1247" s="182">
        <v>1</v>
      </c>
      <c r="D1247" s="183" t="s">
        <v>2350</v>
      </c>
      <c r="E1247" s="184">
        <v>0.504023</v>
      </c>
      <c r="F1247" s="185">
        <v>692.87731499999995</v>
      </c>
      <c r="G1247" s="181">
        <v>16701552885760</v>
      </c>
      <c r="H1247" s="182">
        <v>0</v>
      </c>
      <c r="I1247" s="183" t="s">
        <v>2444</v>
      </c>
      <c r="J1247" s="184">
        <v>0.37701499999999999</v>
      </c>
      <c r="K1247" s="185">
        <v>315.214293</v>
      </c>
      <c r="L1247" s="181">
        <v>4100679663616</v>
      </c>
      <c r="M1247" s="182">
        <v>1</v>
      </c>
      <c r="N1247" s="183" t="s">
        <v>2588</v>
      </c>
      <c r="O1247" s="184">
        <v>0.48916999999999999</v>
      </c>
      <c r="P1247" s="185">
        <v>664.00919499999998</v>
      </c>
      <c r="S1247" s="175"/>
    </row>
    <row r="1248" spans="1:19" x14ac:dyDescent="0.2">
      <c r="A1248" s="172">
        <v>1222</v>
      </c>
      <c r="B1248" s="181">
        <v>13947359199232</v>
      </c>
      <c r="C1248" s="182">
        <v>0</v>
      </c>
      <c r="D1248" s="183" t="s">
        <v>2352</v>
      </c>
      <c r="E1248" s="184">
        <v>0.37699199999999999</v>
      </c>
      <c r="F1248" s="185">
        <v>315.41676899999999</v>
      </c>
      <c r="G1248" s="181">
        <v>16721223294976</v>
      </c>
      <c r="H1248" s="182">
        <v>1</v>
      </c>
      <c r="I1248" s="183" t="s">
        <v>2445</v>
      </c>
      <c r="J1248" s="184">
        <v>0.504633</v>
      </c>
      <c r="K1248" s="185">
        <v>689.71740899999998</v>
      </c>
      <c r="L1248" s="181">
        <v>2445981163520</v>
      </c>
      <c r="M1248" s="182">
        <v>0</v>
      </c>
      <c r="N1248" s="183" t="s">
        <v>2590</v>
      </c>
      <c r="O1248" s="184">
        <v>0.37290800000000002</v>
      </c>
      <c r="P1248" s="185">
        <v>310.83101299999998</v>
      </c>
      <c r="S1248" s="175"/>
    </row>
    <row r="1249" spans="1:19" x14ac:dyDescent="0.2">
      <c r="A1249" s="172">
        <v>1223</v>
      </c>
      <c r="B1249" s="181">
        <v>13499132821504</v>
      </c>
      <c r="C1249" s="182">
        <v>2</v>
      </c>
      <c r="D1249" s="183" t="s">
        <v>263</v>
      </c>
      <c r="E1249" s="184">
        <v>0</v>
      </c>
      <c r="F1249" s="185">
        <v>0</v>
      </c>
      <c r="G1249" s="181">
        <v>25908303069184</v>
      </c>
      <c r="H1249" s="182">
        <v>0</v>
      </c>
      <c r="I1249" s="183" t="s">
        <v>2446</v>
      </c>
      <c r="J1249" s="184">
        <v>0.37636399999999998</v>
      </c>
      <c r="K1249" s="185">
        <v>314.34748999999999</v>
      </c>
      <c r="L1249" s="181">
        <v>6334933336064</v>
      </c>
      <c r="M1249" s="182">
        <v>0</v>
      </c>
      <c r="N1249" s="183" t="s">
        <v>2593</v>
      </c>
      <c r="O1249" s="184">
        <v>0.371699</v>
      </c>
      <c r="P1249" s="185">
        <v>308.57532900000001</v>
      </c>
      <c r="S1249" s="175"/>
    </row>
    <row r="1250" spans="1:19" x14ac:dyDescent="0.2">
      <c r="A1250" s="172">
        <v>1224</v>
      </c>
      <c r="B1250" s="181">
        <v>28387024715776</v>
      </c>
      <c r="C1250" s="182">
        <v>0</v>
      </c>
      <c r="D1250" s="183" t="s">
        <v>2354</v>
      </c>
      <c r="E1250" s="184">
        <v>0.376058</v>
      </c>
      <c r="F1250" s="185">
        <v>314.33982400000002</v>
      </c>
      <c r="G1250" s="181">
        <v>27514088620032</v>
      </c>
      <c r="H1250" s="182">
        <v>2</v>
      </c>
      <c r="I1250" s="183" t="s">
        <v>239</v>
      </c>
      <c r="J1250" s="184">
        <v>1.5E-5</v>
      </c>
      <c r="K1250" s="185">
        <v>1.22E-4</v>
      </c>
      <c r="L1250" s="181">
        <v>3280372514816</v>
      </c>
      <c r="M1250" s="182">
        <v>0</v>
      </c>
      <c r="N1250" s="183" t="s">
        <v>2594</v>
      </c>
      <c r="O1250" s="184">
        <v>0.37201800000000002</v>
      </c>
      <c r="P1250" s="185">
        <v>309.78018400000002</v>
      </c>
      <c r="S1250" s="175"/>
    </row>
    <row r="1251" spans="1:19" x14ac:dyDescent="0.2">
      <c r="A1251" s="172">
        <v>1225</v>
      </c>
      <c r="B1251" s="181">
        <v>10178225004544</v>
      </c>
      <c r="C1251" s="182">
        <v>0</v>
      </c>
      <c r="D1251" s="183" t="s">
        <v>2355</v>
      </c>
      <c r="E1251" s="184">
        <v>0.37382799999999999</v>
      </c>
      <c r="F1251" s="185">
        <v>311.625247</v>
      </c>
      <c r="G1251" s="181">
        <v>17298683428864</v>
      </c>
      <c r="H1251" s="182">
        <v>2</v>
      </c>
      <c r="I1251" s="183" t="s">
        <v>246</v>
      </c>
      <c r="J1251" s="184">
        <v>0</v>
      </c>
      <c r="K1251" s="185">
        <v>0</v>
      </c>
      <c r="L1251" s="181">
        <v>1672519794688</v>
      </c>
      <c r="M1251" s="182">
        <v>2</v>
      </c>
      <c r="N1251" s="183" t="s">
        <v>227</v>
      </c>
      <c r="O1251" s="184">
        <v>1.2999999999999999E-5</v>
      </c>
      <c r="P1251" s="185">
        <v>1.06E-4</v>
      </c>
      <c r="S1251" s="175"/>
    </row>
    <row r="1252" spans="1:19" x14ac:dyDescent="0.2">
      <c r="A1252" s="172">
        <v>1226</v>
      </c>
      <c r="B1252" s="181">
        <v>10966691610624</v>
      </c>
      <c r="C1252" s="182">
        <v>0</v>
      </c>
      <c r="D1252" s="183" t="s">
        <v>2358</v>
      </c>
      <c r="E1252" s="184">
        <v>0.374419</v>
      </c>
      <c r="F1252" s="185">
        <v>312.45489700000002</v>
      </c>
      <c r="G1252" s="181">
        <v>11303620067328</v>
      </c>
      <c r="H1252" s="182">
        <v>2</v>
      </c>
      <c r="I1252" s="183" t="s">
        <v>233</v>
      </c>
      <c r="J1252" s="184">
        <v>2.8E-5</v>
      </c>
      <c r="K1252" s="185">
        <v>2.2800000000000001E-4</v>
      </c>
      <c r="L1252" s="181">
        <v>1634221252608</v>
      </c>
      <c r="M1252" s="182">
        <v>1</v>
      </c>
      <c r="N1252" s="183" t="s">
        <v>2601</v>
      </c>
      <c r="O1252" s="184">
        <v>0.49589800000000001</v>
      </c>
      <c r="P1252" s="185">
        <v>668.62014299999998</v>
      </c>
      <c r="S1252" s="175"/>
    </row>
    <row r="1253" spans="1:19" x14ac:dyDescent="0.2">
      <c r="A1253" s="172">
        <v>1227</v>
      </c>
      <c r="B1253" s="181">
        <v>21451289026560</v>
      </c>
      <c r="C1253" s="182">
        <v>1</v>
      </c>
      <c r="D1253" s="183" t="s">
        <v>2360</v>
      </c>
      <c r="E1253" s="184">
        <v>0.50250499999999998</v>
      </c>
      <c r="F1253" s="185">
        <v>688.68446400000005</v>
      </c>
      <c r="G1253" s="181">
        <v>5019126284288</v>
      </c>
      <c r="H1253" s="182">
        <v>0</v>
      </c>
      <c r="I1253" s="183" t="s">
        <v>2451</v>
      </c>
      <c r="J1253" s="184">
        <v>0.37320700000000001</v>
      </c>
      <c r="K1253" s="185">
        <v>310.50270899999998</v>
      </c>
      <c r="L1253" s="181">
        <v>2177687175168</v>
      </c>
      <c r="M1253" s="182">
        <v>2</v>
      </c>
      <c r="N1253" s="183" t="s">
        <v>227</v>
      </c>
      <c r="O1253" s="184">
        <v>3.1999999999999999E-5</v>
      </c>
      <c r="P1253" s="185">
        <v>2.5900000000000001E-4</v>
      </c>
      <c r="S1253" s="175"/>
    </row>
    <row r="1254" spans="1:19" x14ac:dyDescent="0.2">
      <c r="A1254" s="172">
        <v>1228</v>
      </c>
      <c r="B1254" s="181">
        <v>873767395328</v>
      </c>
      <c r="C1254" s="182">
        <v>1</v>
      </c>
      <c r="D1254" s="183" t="s">
        <v>2361</v>
      </c>
      <c r="E1254" s="184">
        <v>0.49723699999999998</v>
      </c>
      <c r="F1254" s="185">
        <v>676.01516800000002</v>
      </c>
      <c r="G1254" s="181">
        <v>8895732252672</v>
      </c>
      <c r="H1254" s="182">
        <v>0</v>
      </c>
      <c r="I1254" s="183" t="s">
        <v>2453</v>
      </c>
      <c r="J1254" s="184">
        <v>0.373616</v>
      </c>
      <c r="K1254" s="185">
        <v>310.57041099999998</v>
      </c>
      <c r="L1254" s="181">
        <v>3350013730816</v>
      </c>
      <c r="M1254" s="182">
        <v>0</v>
      </c>
      <c r="N1254" s="183" t="s">
        <v>2602</v>
      </c>
      <c r="O1254" s="184">
        <v>0.37583100000000003</v>
      </c>
      <c r="P1254" s="185">
        <v>313.58558299999999</v>
      </c>
      <c r="S1254" s="175"/>
    </row>
    <row r="1255" spans="1:19" x14ac:dyDescent="0.2">
      <c r="A1255" s="172">
        <v>1229</v>
      </c>
      <c r="B1255" s="181">
        <v>29075059638272</v>
      </c>
      <c r="C1255" s="182">
        <v>0</v>
      </c>
      <c r="D1255" s="183" t="s">
        <v>2362</v>
      </c>
      <c r="E1255" s="184">
        <v>0.376106</v>
      </c>
      <c r="F1255" s="185">
        <v>313.92632700000001</v>
      </c>
      <c r="G1255" s="181">
        <v>9009918746624</v>
      </c>
      <c r="H1255" s="182">
        <v>0</v>
      </c>
      <c r="I1255" s="183" t="s">
        <v>2456</v>
      </c>
      <c r="J1255" s="184">
        <v>0.37393599999999999</v>
      </c>
      <c r="K1255" s="185">
        <v>311.46135900000002</v>
      </c>
      <c r="L1255" s="181">
        <v>5289322815488</v>
      </c>
      <c r="M1255" s="182">
        <v>0</v>
      </c>
      <c r="N1255" s="183" t="s">
        <v>2604</v>
      </c>
      <c r="O1255" s="184">
        <v>0.37237799999999999</v>
      </c>
      <c r="P1255" s="185">
        <v>309.80361799999997</v>
      </c>
      <c r="S1255" s="175"/>
    </row>
    <row r="1256" spans="1:19" x14ac:dyDescent="0.2">
      <c r="A1256" s="172">
        <v>1230</v>
      </c>
      <c r="B1256" s="181">
        <v>9692316827648</v>
      </c>
      <c r="C1256" s="182">
        <v>0</v>
      </c>
      <c r="D1256" s="183" t="s">
        <v>2363</v>
      </c>
      <c r="E1256" s="184">
        <v>0.37291400000000002</v>
      </c>
      <c r="F1256" s="185">
        <v>310.34566799999999</v>
      </c>
      <c r="G1256" s="181">
        <v>29795855859712</v>
      </c>
      <c r="H1256" s="182">
        <v>0</v>
      </c>
      <c r="I1256" s="183" t="s">
        <v>2457</v>
      </c>
      <c r="J1256" s="184">
        <v>0.372029</v>
      </c>
      <c r="K1256" s="185">
        <v>309.44463500000001</v>
      </c>
      <c r="L1256" s="181">
        <v>6044657860608</v>
      </c>
      <c r="M1256" s="182">
        <v>0</v>
      </c>
      <c r="N1256" s="183" t="s">
        <v>2607</v>
      </c>
      <c r="O1256" s="184">
        <v>0.36888199999999999</v>
      </c>
      <c r="P1256" s="185">
        <v>306.111019</v>
      </c>
      <c r="S1256" s="175"/>
    </row>
    <row r="1257" spans="1:19" x14ac:dyDescent="0.2">
      <c r="A1257" s="172">
        <v>1231</v>
      </c>
      <c r="B1257" s="181">
        <v>13410770329600</v>
      </c>
      <c r="C1257" s="182">
        <v>2</v>
      </c>
      <c r="D1257" s="183" t="s">
        <v>238</v>
      </c>
      <c r="E1257" s="184">
        <v>2.8E-5</v>
      </c>
      <c r="F1257" s="185">
        <v>2.2800000000000001E-4</v>
      </c>
      <c r="G1257" s="181">
        <v>27421242155008</v>
      </c>
      <c r="H1257" s="182">
        <v>0</v>
      </c>
      <c r="I1257" s="183" t="s">
        <v>2459</v>
      </c>
      <c r="J1257" s="184">
        <v>0.37356899999999998</v>
      </c>
      <c r="K1257" s="185">
        <v>311.83065099999999</v>
      </c>
      <c r="L1257" s="181">
        <v>4131361931264</v>
      </c>
      <c r="M1257" s="182">
        <v>0</v>
      </c>
      <c r="N1257" s="183" t="s">
        <v>2611</v>
      </c>
      <c r="O1257" s="184">
        <v>0.37224400000000002</v>
      </c>
      <c r="P1257" s="185">
        <v>309.66961500000002</v>
      </c>
      <c r="S1257" s="175"/>
    </row>
    <row r="1258" spans="1:19" x14ac:dyDescent="0.2">
      <c r="A1258" s="172">
        <v>1232</v>
      </c>
      <c r="B1258" s="181">
        <v>25799923613696</v>
      </c>
      <c r="C1258" s="182">
        <v>1</v>
      </c>
      <c r="D1258" s="183" t="s">
        <v>2364</v>
      </c>
      <c r="E1258" s="184">
        <v>0.49659300000000001</v>
      </c>
      <c r="F1258" s="185">
        <v>679.01510800000005</v>
      </c>
      <c r="G1258" s="181">
        <v>1114086645760</v>
      </c>
      <c r="H1258" s="182">
        <v>0</v>
      </c>
      <c r="I1258" s="183" t="s">
        <v>2467</v>
      </c>
      <c r="J1258" s="184">
        <v>0.372558</v>
      </c>
      <c r="K1258" s="185">
        <v>310.12350800000002</v>
      </c>
      <c r="L1258" s="181">
        <v>4825461358592</v>
      </c>
      <c r="M1258" s="182">
        <v>0</v>
      </c>
      <c r="N1258" s="183" t="s">
        <v>2612</v>
      </c>
      <c r="O1258" s="184">
        <v>0.37761899999999998</v>
      </c>
      <c r="P1258" s="185">
        <v>316.28367700000001</v>
      </c>
      <c r="S1258" s="175"/>
    </row>
    <row r="1259" spans="1:19" x14ac:dyDescent="0.2">
      <c r="A1259" s="172">
        <v>1233</v>
      </c>
      <c r="B1259" s="181">
        <v>25068436504576</v>
      </c>
      <c r="C1259" s="182">
        <v>2</v>
      </c>
      <c r="D1259" s="183" t="s">
        <v>235</v>
      </c>
      <c r="E1259" s="184">
        <v>1.2999999999999999E-5</v>
      </c>
      <c r="F1259" s="185">
        <v>1.06E-4</v>
      </c>
      <c r="G1259" s="181">
        <v>3675295686656</v>
      </c>
      <c r="H1259" s="182">
        <v>0</v>
      </c>
      <c r="I1259" s="183" t="s">
        <v>2473</v>
      </c>
      <c r="J1259" s="184">
        <v>0.37282700000000002</v>
      </c>
      <c r="K1259" s="185">
        <v>309.70993600000003</v>
      </c>
      <c r="L1259" s="181">
        <v>1215792979968</v>
      </c>
      <c r="M1259" s="182">
        <v>1</v>
      </c>
      <c r="N1259" s="183" t="s">
        <v>2613</v>
      </c>
      <c r="O1259" s="184">
        <v>0.50740399999999997</v>
      </c>
      <c r="P1259" s="185">
        <v>703.55228599999998</v>
      </c>
      <c r="S1259" s="175"/>
    </row>
    <row r="1260" spans="1:19" x14ac:dyDescent="0.2">
      <c r="A1260" s="172">
        <v>1234</v>
      </c>
      <c r="B1260" s="181">
        <v>1013826502656</v>
      </c>
      <c r="C1260" s="182">
        <v>2</v>
      </c>
      <c r="D1260" s="183" t="s">
        <v>225</v>
      </c>
      <c r="E1260" s="184">
        <v>1.9000000000000001E-5</v>
      </c>
      <c r="F1260" s="185">
        <v>1.5200000000000001E-4</v>
      </c>
      <c r="G1260" s="181">
        <v>6064027017216</v>
      </c>
      <c r="H1260" s="182">
        <v>0</v>
      </c>
      <c r="I1260" s="183" t="s">
        <v>2474</v>
      </c>
      <c r="J1260" s="184">
        <v>0.373948</v>
      </c>
      <c r="K1260" s="185">
        <v>311.95662399999998</v>
      </c>
      <c r="L1260" s="181">
        <v>5994043416576</v>
      </c>
      <c r="M1260" s="182">
        <v>0</v>
      </c>
      <c r="N1260" s="183" t="s">
        <v>2618</v>
      </c>
      <c r="O1260" s="184">
        <v>0.37788899999999997</v>
      </c>
      <c r="P1260" s="185">
        <v>316.64659999999998</v>
      </c>
      <c r="S1260" s="175"/>
    </row>
    <row r="1261" spans="1:19" x14ac:dyDescent="0.2">
      <c r="A1261" s="172">
        <v>1235</v>
      </c>
      <c r="B1261" s="181">
        <v>1859955916800</v>
      </c>
      <c r="C1261" s="182">
        <v>0</v>
      </c>
      <c r="D1261" s="183" t="s">
        <v>2373</v>
      </c>
      <c r="E1261" s="184">
        <v>0.37537700000000002</v>
      </c>
      <c r="F1261" s="185">
        <v>313.62745200000001</v>
      </c>
      <c r="G1261" s="181">
        <v>12000725434368</v>
      </c>
      <c r="H1261" s="182">
        <v>2</v>
      </c>
      <c r="I1261" s="183" t="s">
        <v>224</v>
      </c>
      <c r="J1261" s="184">
        <v>2.1999999999999999E-5</v>
      </c>
      <c r="K1261" s="185">
        <v>1.83E-4</v>
      </c>
      <c r="L1261" s="181">
        <v>3596484927488</v>
      </c>
      <c r="M1261" s="182">
        <v>2</v>
      </c>
      <c r="N1261" s="183" t="s">
        <v>241</v>
      </c>
      <c r="O1261" s="184">
        <v>1.5E-5</v>
      </c>
      <c r="P1261" s="185">
        <v>1.22E-4</v>
      </c>
      <c r="S1261" s="175"/>
    </row>
    <row r="1262" spans="1:19" x14ac:dyDescent="0.2">
      <c r="A1262" s="172">
        <v>1236</v>
      </c>
      <c r="B1262" s="181">
        <v>20000640516096</v>
      </c>
      <c r="C1262" s="182">
        <v>2</v>
      </c>
      <c r="D1262" s="183" t="s">
        <v>235</v>
      </c>
      <c r="E1262" s="184">
        <v>4.6999999999999997E-5</v>
      </c>
      <c r="F1262" s="185">
        <v>3.8099999999999999E-4</v>
      </c>
      <c r="G1262" s="181">
        <v>15951061278720</v>
      </c>
      <c r="H1262" s="182">
        <v>1</v>
      </c>
      <c r="I1262" s="183" t="s">
        <v>2480</v>
      </c>
      <c r="J1262" s="184">
        <v>0.50043899999999997</v>
      </c>
      <c r="K1262" s="185">
        <v>680.91837799999996</v>
      </c>
      <c r="L1262" s="181">
        <v>866031484928</v>
      </c>
      <c r="M1262" s="182">
        <v>2</v>
      </c>
      <c r="N1262" s="183" t="s">
        <v>263</v>
      </c>
      <c r="O1262" s="184">
        <v>0</v>
      </c>
      <c r="P1262" s="185">
        <v>0</v>
      </c>
      <c r="S1262" s="175"/>
    </row>
    <row r="1263" spans="1:19" x14ac:dyDescent="0.2">
      <c r="A1263" s="172">
        <v>1237</v>
      </c>
      <c r="B1263" s="181">
        <v>3441145159680</v>
      </c>
      <c r="C1263" s="182">
        <v>2</v>
      </c>
      <c r="D1263" s="183" t="s">
        <v>246</v>
      </c>
      <c r="E1263" s="184">
        <v>3.0000000000000001E-5</v>
      </c>
      <c r="F1263" s="185">
        <v>2.4399999999999999E-4</v>
      </c>
      <c r="G1263" s="181">
        <v>9559895695360</v>
      </c>
      <c r="H1263" s="182">
        <v>0</v>
      </c>
      <c r="I1263" s="183" t="s">
        <v>2482</v>
      </c>
      <c r="J1263" s="184">
        <v>0.37565900000000002</v>
      </c>
      <c r="K1263" s="185">
        <v>313.88074</v>
      </c>
      <c r="L1263" s="181">
        <v>4041362161664</v>
      </c>
      <c r="M1263" s="182">
        <v>1</v>
      </c>
      <c r="N1263" s="183" t="s">
        <v>2622</v>
      </c>
      <c r="O1263" s="184">
        <v>0.50489899999999999</v>
      </c>
      <c r="P1263" s="185">
        <v>691.72408499999995</v>
      </c>
      <c r="S1263" s="175"/>
    </row>
    <row r="1264" spans="1:19" x14ac:dyDescent="0.2">
      <c r="A1264" s="172">
        <v>1238</v>
      </c>
      <c r="B1264" s="181">
        <v>5615544385536</v>
      </c>
      <c r="C1264" s="182">
        <v>0</v>
      </c>
      <c r="D1264" s="183" t="s">
        <v>2378</v>
      </c>
      <c r="E1264" s="184">
        <v>0.37539600000000001</v>
      </c>
      <c r="F1264" s="185">
        <v>313.410911</v>
      </c>
      <c r="G1264" s="181">
        <v>21766652305408</v>
      </c>
      <c r="H1264" s="182">
        <v>0</v>
      </c>
      <c r="I1264" s="183" t="s">
        <v>2484</v>
      </c>
      <c r="J1264" s="184">
        <v>0.376577</v>
      </c>
      <c r="K1264" s="185">
        <v>314.70916499999998</v>
      </c>
      <c r="L1264" s="181">
        <v>6387169738752</v>
      </c>
      <c r="M1264" s="182">
        <v>0</v>
      </c>
      <c r="N1264" s="183" t="s">
        <v>2634</v>
      </c>
      <c r="O1264" s="184">
        <v>0.37732199999999999</v>
      </c>
      <c r="P1264" s="185">
        <v>315.83081099999998</v>
      </c>
      <c r="S1264" s="175"/>
    </row>
    <row r="1265" spans="1:19" x14ac:dyDescent="0.2">
      <c r="A1265" s="172">
        <v>1239</v>
      </c>
      <c r="B1265" s="181">
        <v>10733204439040</v>
      </c>
      <c r="C1265" s="182">
        <v>2</v>
      </c>
      <c r="D1265" s="183" t="s">
        <v>233</v>
      </c>
      <c r="E1265" s="184">
        <v>1.2999999999999999E-5</v>
      </c>
      <c r="F1265" s="185">
        <v>1.06E-4</v>
      </c>
      <c r="G1265" s="181">
        <v>1605900320768</v>
      </c>
      <c r="H1265" s="182">
        <v>2</v>
      </c>
      <c r="I1265" s="183" t="s">
        <v>272</v>
      </c>
      <c r="J1265" s="184">
        <v>1.7E-5</v>
      </c>
      <c r="K1265" s="185">
        <v>1.37E-4</v>
      </c>
      <c r="L1265" s="181">
        <v>1523925377024</v>
      </c>
      <c r="M1265" s="182">
        <v>2</v>
      </c>
      <c r="N1265" s="183" t="s">
        <v>244</v>
      </c>
      <c r="O1265" s="184">
        <v>5.0000000000000004E-6</v>
      </c>
      <c r="P1265" s="185">
        <v>4.5000000000000003E-5</v>
      </c>
      <c r="S1265" s="175"/>
    </row>
    <row r="1266" spans="1:19" x14ac:dyDescent="0.2">
      <c r="A1266" s="172">
        <v>1240</v>
      </c>
      <c r="B1266" s="181">
        <v>19803633967104</v>
      </c>
      <c r="C1266" s="182">
        <v>0</v>
      </c>
      <c r="D1266" s="183" t="s">
        <v>2379</v>
      </c>
      <c r="E1266" s="184">
        <v>0.37629800000000002</v>
      </c>
      <c r="F1266" s="185">
        <v>314.65033099999999</v>
      </c>
      <c r="G1266" s="181">
        <v>17845924929536</v>
      </c>
      <c r="H1266" s="182">
        <v>0</v>
      </c>
      <c r="I1266" s="183" t="s">
        <v>2487</v>
      </c>
      <c r="J1266" s="184">
        <v>0.37402299999999999</v>
      </c>
      <c r="K1266" s="185">
        <v>311.879098</v>
      </c>
      <c r="L1266" s="181">
        <v>6523798323200</v>
      </c>
      <c r="M1266" s="182">
        <v>2</v>
      </c>
      <c r="N1266" s="183" t="s">
        <v>224</v>
      </c>
      <c r="O1266" s="184">
        <v>0</v>
      </c>
      <c r="P1266" s="185">
        <v>0</v>
      </c>
      <c r="S1266" s="175"/>
    </row>
    <row r="1267" spans="1:19" x14ac:dyDescent="0.2">
      <c r="A1267" s="172">
        <v>1241</v>
      </c>
      <c r="B1267" s="181">
        <v>16350487461888</v>
      </c>
      <c r="C1267" s="182">
        <v>1</v>
      </c>
      <c r="D1267" s="183" t="s">
        <v>2389</v>
      </c>
      <c r="E1267" s="184">
        <v>0.49753799999999998</v>
      </c>
      <c r="F1267" s="185">
        <v>677.60219800000004</v>
      </c>
      <c r="G1267" s="181">
        <v>10471914995712</v>
      </c>
      <c r="H1267" s="182">
        <v>0</v>
      </c>
      <c r="I1267" s="183" t="s">
        <v>2492</v>
      </c>
      <c r="J1267" s="184">
        <v>0.37704599999999999</v>
      </c>
      <c r="K1267" s="185">
        <v>315.35594700000001</v>
      </c>
      <c r="L1267" s="181">
        <v>2084753833984</v>
      </c>
      <c r="M1267" s="182">
        <v>2</v>
      </c>
      <c r="N1267" s="183" t="s">
        <v>276</v>
      </c>
      <c r="O1267" s="184">
        <v>9.0000000000000002E-6</v>
      </c>
      <c r="P1267" s="185">
        <v>7.6000000000000004E-5</v>
      </c>
      <c r="S1267" s="175"/>
    </row>
    <row r="1268" spans="1:19" x14ac:dyDescent="0.2">
      <c r="A1268" s="172">
        <v>1242</v>
      </c>
      <c r="B1268" s="181">
        <v>11989666938880</v>
      </c>
      <c r="C1268" s="182">
        <v>2</v>
      </c>
      <c r="D1268" s="183" t="s">
        <v>246</v>
      </c>
      <c r="E1268" s="184">
        <v>1.5E-5</v>
      </c>
      <c r="F1268" s="185">
        <v>1.22E-4</v>
      </c>
      <c r="G1268" s="181">
        <v>4694836035584</v>
      </c>
      <c r="H1268" s="182">
        <v>2</v>
      </c>
      <c r="I1268" s="183" t="s">
        <v>235</v>
      </c>
      <c r="J1268" s="184">
        <v>1.2999999999999999E-5</v>
      </c>
      <c r="K1268" s="185">
        <v>1.06E-4</v>
      </c>
      <c r="L1268" s="181">
        <v>1530540630016</v>
      </c>
      <c r="M1268" s="182">
        <v>0</v>
      </c>
      <c r="N1268" s="183" t="s">
        <v>2638</v>
      </c>
      <c r="O1268" s="184">
        <v>0.37558599999999998</v>
      </c>
      <c r="P1268" s="185">
        <v>313.679033</v>
      </c>
      <c r="S1268" s="175"/>
    </row>
    <row r="1269" spans="1:19" x14ac:dyDescent="0.2">
      <c r="A1269" s="172">
        <v>1243</v>
      </c>
      <c r="B1269" s="181">
        <v>14882743615488</v>
      </c>
      <c r="C1269" s="182">
        <v>2</v>
      </c>
      <c r="D1269" s="183" t="s">
        <v>253</v>
      </c>
      <c r="E1269" s="184">
        <v>1.5E-5</v>
      </c>
      <c r="F1269" s="185">
        <v>1.22E-4</v>
      </c>
      <c r="G1269" s="181">
        <v>12207936864256</v>
      </c>
      <c r="H1269" s="182">
        <v>1</v>
      </c>
      <c r="I1269" s="183" t="s">
        <v>2493</v>
      </c>
      <c r="J1269" s="184">
        <v>0.50306600000000001</v>
      </c>
      <c r="K1269" s="185">
        <v>690.88586399999997</v>
      </c>
      <c r="L1269" s="181">
        <v>4825555673088</v>
      </c>
      <c r="M1269" s="182">
        <v>2</v>
      </c>
      <c r="N1269" s="183" t="s">
        <v>179</v>
      </c>
      <c r="O1269" s="184">
        <v>1.1E-5</v>
      </c>
      <c r="P1269" s="185">
        <v>9.1000000000000003E-5</v>
      </c>
      <c r="S1269" s="175"/>
    </row>
    <row r="1270" spans="1:19" x14ac:dyDescent="0.2">
      <c r="A1270" s="172">
        <v>1244</v>
      </c>
      <c r="B1270" s="181">
        <v>13530032750592</v>
      </c>
      <c r="C1270" s="182">
        <v>0</v>
      </c>
      <c r="D1270" s="183" t="s">
        <v>2393</v>
      </c>
      <c r="E1270" s="184">
        <v>0.370786</v>
      </c>
      <c r="F1270" s="185">
        <v>307.935517</v>
      </c>
      <c r="G1270" s="181">
        <v>10004774412288</v>
      </c>
      <c r="H1270" s="182">
        <v>1</v>
      </c>
      <c r="I1270" s="183" t="s">
        <v>2499</v>
      </c>
      <c r="J1270" s="184">
        <v>0.50388900000000003</v>
      </c>
      <c r="K1270" s="185">
        <v>684.90112999999997</v>
      </c>
      <c r="L1270" s="181">
        <v>5518123466752</v>
      </c>
      <c r="M1270" s="182">
        <v>2</v>
      </c>
      <c r="N1270" s="183" t="s">
        <v>235</v>
      </c>
      <c r="O1270" s="184">
        <v>1.2999999999999999E-5</v>
      </c>
      <c r="P1270" s="185">
        <v>1.06E-4</v>
      </c>
      <c r="S1270" s="175"/>
    </row>
    <row r="1271" spans="1:19" x14ac:dyDescent="0.2">
      <c r="A1271" s="172">
        <v>1245</v>
      </c>
      <c r="B1271" s="181">
        <v>21420657377280</v>
      </c>
      <c r="C1271" s="182">
        <v>0</v>
      </c>
      <c r="D1271" s="183" t="s">
        <v>2394</v>
      </c>
      <c r="E1271" s="184">
        <v>0.37460900000000003</v>
      </c>
      <c r="F1271" s="185">
        <v>312.58801199999999</v>
      </c>
      <c r="G1271" s="181">
        <v>172713287680</v>
      </c>
      <c r="H1271" s="182">
        <v>2</v>
      </c>
      <c r="I1271" s="183" t="s">
        <v>224</v>
      </c>
      <c r="J1271" s="184">
        <v>0</v>
      </c>
      <c r="K1271" s="185">
        <v>0</v>
      </c>
      <c r="L1271" s="181">
        <v>5210884579328</v>
      </c>
      <c r="M1271" s="182">
        <v>0</v>
      </c>
      <c r="N1271" s="183" t="s">
        <v>2640</v>
      </c>
      <c r="O1271" s="184">
        <v>0.37419400000000003</v>
      </c>
      <c r="P1271" s="185">
        <v>311.88464099999999</v>
      </c>
      <c r="S1271" s="175"/>
    </row>
    <row r="1272" spans="1:19" x14ac:dyDescent="0.2">
      <c r="A1272" s="172">
        <v>1246</v>
      </c>
      <c r="B1272" s="181">
        <v>14345964331008</v>
      </c>
      <c r="C1272" s="182">
        <v>1</v>
      </c>
      <c r="D1272" s="183" t="s">
        <v>2397</v>
      </c>
      <c r="E1272" s="184">
        <v>0.49528100000000003</v>
      </c>
      <c r="F1272" s="185">
        <v>673.95634800000005</v>
      </c>
      <c r="G1272" s="181">
        <v>20165114847232</v>
      </c>
      <c r="H1272" s="182">
        <v>2</v>
      </c>
      <c r="I1272" s="183" t="s">
        <v>245</v>
      </c>
      <c r="J1272" s="184">
        <v>9.0000000000000002E-6</v>
      </c>
      <c r="K1272" s="185">
        <v>7.6000000000000004E-5</v>
      </c>
      <c r="L1272" s="181">
        <v>373052080128</v>
      </c>
      <c r="M1272" s="182">
        <v>1</v>
      </c>
      <c r="N1272" s="183" t="s">
        <v>2644</v>
      </c>
      <c r="O1272" s="184">
        <v>0.50415200000000004</v>
      </c>
      <c r="P1272" s="185">
        <v>688.70875799999999</v>
      </c>
      <c r="S1272" s="175"/>
    </row>
    <row r="1273" spans="1:19" x14ac:dyDescent="0.2">
      <c r="A1273" s="172">
        <v>1247</v>
      </c>
      <c r="B1273" s="181">
        <v>16366804467712</v>
      </c>
      <c r="C1273" s="182">
        <v>2</v>
      </c>
      <c r="D1273" s="183" t="s">
        <v>179</v>
      </c>
      <c r="E1273" s="184">
        <v>3.0000000000000001E-5</v>
      </c>
      <c r="F1273" s="185">
        <v>2.4399999999999999E-4</v>
      </c>
      <c r="G1273" s="181">
        <v>28947808354304</v>
      </c>
      <c r="H1273" s="182">
        <v>1</v>
      </c>
      <c r="I1273" s="183" t="s">
        <v>2504</v>
      </c>
      <c r="J1273" s="184">
        <v>0.49918699999999999</v>
      </c>
      <c r="K1273" s="185">
        <v>679.15122199999996</v>
      </c>
      <c r="L1273" s="181">
        <v>4700167479296</v>
      </c>
      <c r="M1273" s="182">
        <v>0</v>
      </c>
      <c r="N1273" s="183" t="s">
        <v>2645</v>
      </c>
      <c r="O1273" s="184">
        <v>0.37179899999999999</v>
      </c>
      <c r="P1273" s="185">
        <v>309.478117</v>
      </c>
      <c r="S1273" s="175"/>
    </row>
    <row r="1274" spans="1:19" x14ac:dyDescent="0.2">
      <c r="A1274" s="172">
        <v>1248</v>
      </c>
      <c r="B1274" s="181">
        <v>27208188936192</v>
      </c>
      <c r="C1274" s="182">
        <v>2</v>
      </c>
      <c r="D1274" s="183" t="s">
        <v>253</v>
      </c>
      <c r="E1274" s="184">
        <v>1.5E-5</v>
      </c>
      <c r="F1274" s="185">
        <v>1.22E-4</v>
      </c>
      <c r="G1274" s="181">
        <v>24867337732096</v>
      </c>
      <c r="H1274" s="182">
        <v>2</v>
      </c>
      <c r="I1274" s="183" t="s">
        <v>239</v>
      </c>
      <c r="J1274" s="184">
        <v>1.5E-5</v>
      </c>
      <c r="K1274" s="185">
        <v>1.22E-4</v>
      </c>
      <c r="L1274" s="181">
        <v>508825632768</v>
      </c>
      <c r="M1274" s="182">
        <v>1</v>
      </c>
      <c r="N1274" s="183" t="s">
        <v>2646</v>
      </c>
      <c r="O1274" s="184">
        <v>0.50194700000000003</v>
      </c>
      <c r="P1274" s="185">
        <v>687.35151299999995</v>
      </c>
      <c r="S1274" s="175"/>
    </row>
    <row r="1275" spans="1:19" x14ac:dyDescent="0.2">
      <c r="A1275" s="172">
        <v>1249</v>
      </c>
      <c r="B1275" s="181">
        <v>13618254569472</v>
      </c>
      <c r="C1275" s="182">
        <v>0</v>
      </c>
      <c r="D1275" s="183" t="s">
        <v>2400</v>
      </c>
      <c r="E1275" s="184">
        <v>0.37660199999999999</v>
      </c>
      <c r="F1275" s="185">
        <v>314.77178199999997</v>
      </c>
      <c r="G1275" s="181">
        <v>4726533373952</v>
      </c>
      <c r="H1275" s="182">
        <v>2</v>
      </c>
      <c r="I1275" s="183" t="s">
        <v>227</v>
      </c>
      <c r="J1275" s="184">
        <v>3.1999999999999999E-5</v>
      </c>
      <c r="K1275" s="185">
        <v>2.5900000000000001E-4</v>
      </c>
      <c r="L1275" s="181">
        <v>3480582012928</v>
      </c>
      <c r="M1275" s="182">
        <v>0</v>
      </c>
      <c r="N1275" s="183" t="s">
        <v>2647</v>
      </c>
      <c r="O1275" s="184">
        <v>0.37225399999999997</v>
      </c>
      <c r="P1275" s="185">
        <v>309.91243300000002</v>
      </c>
      <c r="S1275" s="175"/>
    </row>
    <row r="1276" spans="1:19" x14ac:dyDescent="0.2">
      <c r="A1276" s="172">
        <v>1250</v>
      </c>
      <c r="B1276" s="181">
        <v>27177684041728</v>
      </c>
      <c r="C1276" s="182">
        <v>1</v>
      </c>
      <c r="D1276" s="183" t="s">
        <v>2403</v>
      </c>
      <c r="E1276" s="184">
        <v>0.49155799999999999</v>
      </c>
      <c r="F1276" s="185">
        <v>664.51214400000003</v>
      </c>
      <c r="G1276" s="181">
        <v>5424438353920</v>
      </c>
      <c r="H1276" s="182">
        <v>0</v>
      </c>
      <c r="I1276" s="183" t="s">
        <v>2506</v>
      </c>
      <c r="J1276" s="184">
        <v>0.377411</v>
      </c>
      <c r="K1276" s="185">
        <v>316.25854900000002</v>
      </c>
      <c r="L1276" s="181">
        <v>2069189558272</v>
      </c>
      <c r="M1276" s="182">
        <v>2</v>
      </c>
      <c r="N1276" s="183" t="s">
        <v>235</v>
      </c>
      <c r="O1276" s="184">
        <v>3.1999999999999999E-5</v>
      </c>
      <c r="P1276" s="185">
        <v>2.5900000000000001E-4</v>
      </c>
      <c r="S1276" s="175"/>
    </row>
    <row r="1277" spans="1:19" x14ac:dyDescent="0.2">
      <c r="A1277" s="172">
        <v>1251</v>
      </c>
      <c r="B1277" s="181">
        <v>25123999735808</v>
      </c>
      <c r="C1277" s="182">
        <v>0</v>
      </c>
      <c r="D1277" s="183" t="s">
        <v>2404</v>
      </c>
      <c r="E1277" s="184">
        <v>0.37271100000000001</v>
      </c>
      <c r="F1277" s="185">
        <v>310.61368099999999</v>
      </c>
      <c r="G1277" s="181">
        <v>20543565504512</v>
      </c>
      <c r="H1277" s="182">
        <v>1</v>
      </c>
      <c r="I1277" s="183" t="s">
        <v>2507</v>
      </c>
      <c r="J1277" s="184">
        <v>0.48278500000000002</v>
      </c>
      <c r="K1277" s="185">
        <v>645.41222300000004</v>
      </c>
      <c r="L1277" s="181">
        <v>1921428537344</v>
      </c>
      <c r="M1277" s="182">
        <v>0</v>
      </c>
      <c r="N1277" s="183" t="s">
        <v>2648</v>
      </c>
      <c r="O1277" s="184">
        <v>0.37364399999999998</v>
      </c>
      <c r="P1277" s="185">
        <v>311.02329800000001</v>
      </c>
      <c r="S1277" s="175"/>
    </row>
    <row r="1278" spans="1:19" x14ac:dyDescent="0.2">
      <c r="A1278" s="172">
        <v>1252</v>
      </c>
      <c r="B1278" s="181">
        <v>20202030514176</v>
      </c>
      <c r="C1278" s="182">
        <v>2</v>
      </c>
      <c r="D1278" s="183" t="s">
        <v>241</v>
      </c>
      <c r="E1278" s="184">
        <v>2.1999999999999999E-5</v>
      </c>
      <c r="F1278" s="185">
        <v>1.83E-4</v>
      </c>
      <c r="G1278" s="181">
        <v>15061951184896</v>
      </c>
      <c r="H1278" s="182">
        <v>0</v>
      </c>
      <c r="I1278" s="183" t="s">
        <v>2509</v>
      </c>
      <c r="J1278" s="184">
        <v>0.373006</v>
      </c>
      <c r="K1278" s="185">
        <v>310.79663699999998</v>
      </c>
      <c r="L1278" s="181">
        <v>2049157120000</v>
      </c>
      <c r="M1278" s="182">
        <v>2</v>
      </c>
      <c r="N1278" s="183" t="s">
        <v>233</v>
      </c>
      <c r="O1278" s="184">
        <v>1.2999999999999999E-5</v>
      </c>
      <c r="P1278" s="185">
        <v>1.06E-4</v>
      </c>
      <c r="S1278" s="175"/>
    </row>
    <row r="1279" spans="1:19" x14ac:dyDescent="0.2">
      <c r="A1279" s="172">
        <v>1253</v>
      </c>
      <c r="B1279" s="181">
        <v>5105217871872</v>
      </c>
      <c r="C1279" s="182">
        <v>1</v>
      </c>
      <c r="D1279" s="183" t="s">
        <v>2408</v>
      </c>
      <c r="E1279" s="184">
        <v>0.50196399999999997</v>
      </c>
      <c r="F1279" s="185">
        <v>689.43516799999998</v>
      </c>
      <c r="G1279" s="181">
        <v>11567069282304</v>
      </c>
      <c r="H1279" s="182">
        <v>2</v>
      </c>
      <c r="I1279" s="183" t="s">
        <v>246</v>
      </c>
      <c r="J1279" s="184">
        <v>3.0000000000000001E-5</v>
      </c>
      <c r="K1279" s="185">
        <v>2.4399999999999999E-4</v>
      </c>
      <c r="L1279" s="181">
        <v>6240495124480</v>
      </c>
      <c r="M1279" s="182">
        <v>1</v>
      </c>
      <c r="N1279" s="183" t="s">
        <v>2649</v>
      </c>
      <c r="O1279" s="184">
        <v>0.49492599999999998</v>
      </c>
      <c r="P1279" s="185">
        <v>674.21171000000004</v>
      </c>
      <c r="S1279" s="175"/>
    </row>
    <row r="1280" spans="1:19" x14ac:dyDescent="0.2">
      <c r="A1280" s="172">
        <v>1254</v>
      </c>
      <c r="B1280" s="181">
        <v>7554290196480</v>
      </c>
      <c r="C1280" s="182">
        <v>2</v>
      </c>
      <c r="D1280" s="183" t="s">
        <v>238</v>
      </c>
      <c r="E1280" s="184">
        <v>1.2999999999999999E-5</v>
      </c>
      <c r="F1280" s="185">
        <v>1.06E-4</v>
      </c>
      <c r="G1280" s="181">
        <v>24570586734592</v>
      </c>
      <c r="H1280" s="182">
        <v>0</v>
      </c>
      <c r="I1280" s="183" t="s">
        <v>2510</v>
      </c>
      <c r="J1280" s="184">
        <v>0.37546099999999999</v>
      </c>
      <c r="K1280" s="185">
        <v>312.94306999999998</v>
      </c>
      <c r="L1280" s="181">
        <v>5992740134912</v>
      </c>
      <c r="M1280" s="182">
        <v>0</v>
      </c>
      <c r="N1280" s="183" t="s">
        <v>2653</v>
      </c>
      <c r="O1280" s="184">
        <v>0.37859500000000001</v>
      </c>
      <c r="P1280" s="185">
        <v>317.61192399999999</v>
      </c>
      <c r="S1280" s="175"/>
    </row>
    <row r="1281" spans="1:19" x14ac:dyDescent="0.2">
      <c r="A1281" s="172">
        <v>1255</v>
      </c>
      <c r="B1281" s="181">
        <v>8157929922560</v>
      </c>
      <c r="C1281" s="182">
        <v>1</v>
      </c>
      <c r="D1281" s="183" t="s">
        <v>2413</v>
      </c>
      <c r="E1281" s="184">
        <v>0.48032200000000003</v>
      </c>
      <c r="F1281" s="185">
        <v>647.44132400000001</v>
      </c>
      <c r="G1281" s="181">
        <v>6463675441152</v>
      </c>
      <c r="H1281" s="182">
        <v>0</v>
      </c>
      <c r="I1281" s="183" t="s">
        <v>2512</v>
      </c>
      <c r="J1281" s="184">
        <v>0.37589899999999998</v>
      </c>
      <c r="K1281" s="185">
        <v>314.21220399999999</v>
      </c>
      <c r="L1281" s="181">
        <v>2044445786112</v>
      </c>
      <c r="M1281" s="182">
        <v>2</v>
      </c>
      <c r="N1281" s="183" t="s">
        <v>224</v>
      </c>
      <c r="O1281" s="184">
        <v>3.0000000000000001E-6</v>
      </c>
      <c r="P1281" s="185">
        <v>3.0000000000000001E-5</v>
      </c>
      <c r="S1281" s="175"/>
    </row>
    <row r="1282" spans="1:19" x14ac:dyDescent="0.2">
      <c r="A1282" s="172">
        <v>1256</v>
      </c>
      <c r="B1282" s="181">
        <v>1211456741376</v>
      </c>
      <c r="C1282" s="182">
        <v>0</v>
      </c>
      <c r="D1282" s="183" t="s">
        <v>2414</v>
      </c>
      <c r="E1282" s="184">
        <v>0.37599900000000003</v>
      </c>
      <c r="F1282" s="185">
        <v>314.019699</v>
      </c>
      <c r="G1282" s="181">
        <v>13617679458304</v>
      </c>
      <c r="H1282" s="182">
        <v>0</v>
      </c>
      <c r="I1282" s="183" t="s">
        <v>2517</v>
      </c>
      <c r="J1282" s="184">
        <v>0.37383499999999997</v>
      </c>
      <c r="K1282" s="185">
        <v>311.94357500000001</v>
      </c>
      <c r="L1282" s="181">
        <v>114436046848</v>
      </c>
      <c r="M1282" s="182">
        <v>1</v>
      </c>
      <c r="N1282" s="183" t="s">
        <v>2654</v>
      </c>
      <c r="O1282" s="184">
        <v>0.50681900000000002</v>
      </c>
      <c r="P1282" s="185">
        <v>697.93543199999999</v>
      </c>
      <c r="S1282" s="175"/>
    </row>
    <row r="1283" spans="1:19" x14ac:dyDescent="0.2">
      <c r="A1283" s="172">
        <v>1257</v>
      </c>
      <c r="B1283" s="181">
        <v>2772788584448</v>
      </c>
      <c r="C1283" s="182">
        <v>0</v>
      </c>
      <c r="D1283" s="183" t="s">
        <v>2415</v>
      </c>
      <c r="E1283" s="184">
        <v>0.37437799999999999</v>
      </c>
      <c r="F1283" s="185">
        <v>312.02164199999999</v>
      </c>
      <c r="G1283" s="181">
        <v>28634395418624</v>
      </c>
      <c r="H1283" s="182">
        <v>0</v>
      </c>
      <c r="I1283" s="183" t="s">
        <v>2518</v>
      </c>
      <c r="J1283" s="184">
        <v>0.37367600000000001</v>
      </c>
      <c r="K1283" s="185">
        <v>311.63247999999999</v>
      </c>
      <c r="L1283" s="181">
        <v>2009774071808</v>
      </c>
      <c r="M1283" s="182">
        <v>2</v>
      </c>
      <c r="N1283" s="183" t="s">
        <v>224</v>
      </c>
      <c r="O1283" s="184">
        <v>0</v>
      </c>
      <c r="P1283" s="185">
        <v>0</v>
      </c>
      <c r="S1283" s="175"/>
    </row>
    <row r="1284" spans="1:19" x14ac:dyDescent="0.2">
      <c r="A1284" s="172">
        <v>1258</v>
      </c>
      <c r="B1284" s="181">
        <v>13681163329536</v>
      </c>
      <c r="C1284" s="182">
        <v>2</v>
      </c>
      <c r="D1284" s="183" t="s">
        <v>244</v>
      </c>
      <c r="E1284" s="184">
        <v>2.0999999999999999E-5</v>
      </c>
      <c r="F1284" s="185">
        <v>1.6699999999999999E-4</v>
      </c>
      <c r="G1284" s="181">
        <v>17649041719296</v>
      </c>
      <c r="H1284" s="182">
        <v>2</v>
      </c>
      <c r="I1284" s="183" t="s">
        <v>235</v>
      </c>
      <c r="J1284" s="184">
        <v>1.7E-5</v>
      </c>
      <c r="K1284" s="185">
        <v>1.37E-4</v>
      </c>
      <c r="L1284" s="181">
        <v>5340712591360</v>
      </c>
      <c r="M1284" s="182">
        <v>2</v>
      </c>
      <c r="N1284" s="183" t="s">
        <v>235</v>
      </c>
      <c r="O1284" s="184">
        <v>5.0000000000000004E-6</v>
      </c>
      <c r="P1284" s="185">
        <v>4.5000000000000003E-5</v>
      </c>
      <c r="S1284" s="175"/>
    </row>
    <row r="1285" spans="1:19" x14ac:dyDescent="0.2">
      <c r="A1285" s="172">
        <v>1259</v>
      </c>
      <c r="B1285" s="181">
        <v>18598031368192</v>
      </c>
      <c r="C1285" s="182">
        <v>0</v>
      </c>
      <c r="D1285" s="183" t="s">
        <v>2417</v>
      </c>
      <c r="E1285" s="184">
        <v>0.37591200000000002</v>
      </c>
      <c r="F1285" s="185">
        <v>313.90087499999998</v>
      </c>
      <c r="G1285" s="181">
        <v>21578240786432</v>
      </c>
      <c r="H1285" s="182">
        <v>0</v>
      </c>
      <c r="I1285" s="183" t="s">
        <v>2523</v>
      </c>
      <c r="J1285" s="184">
        <v>0.373751</v>
      </c>
      <c r="K1285" s="185">
        <v>311.91400299999998</v>
      </c>
      <c r="L1285" s="181">
        <v>791214219264</v>
      </c>
      <c r="M1285" s="182">
        <v>2</v>
      </c>
      <c r="N1285" s="183" t="s">
        <v>244</v>
      </c>
      <c r="O1285" s="184">
        <v>5.0000000000000004E-6</v>
      </c>
      <c r="P1285" s="185">
        <v>4.5000000000000003E-5</v>
      </c>
      <c r="S1285" s="175"/>
    </row>
    <row r="1286" spans="1:19" x14ac:dyDescent="0.2">
      <c r="A1286" s="172">
        <v>1260</v>
      </c>
      <c r="B1286" s="181">
        <v>27677217824768</v>
      </c>
      <c r="C1286" s="182">
        <v>2</v>
      </c>
      <c r="D1286" s="183" t="s">
        <v>233</v>
      </c>
      <c r="E1286" s="184">
        <v>1.2999999999999999E-5</v>
      </c>
      <c r="F1286" s="185">
        <v>1.06E-4</v>
      </c>
      <c r="G1286" s="181">
        <v>6058701053952</v>
      </c>
      <c r="H1286" s="182">
        <v>2</v>
      </c>
      <c r="I1286" s="183" t="s">
        <v>179</v>
      </c>
      <c r="J1286" s="184">
        <v>0</v>
      </c>
      <c r="K1286" s="185">
        <v>0</v>
      </c>
      <c r="L1286" s="181">
        <v>979418005504</v>
      </c>
      <c r="M1286" s="182">
        <v>2</v>
      </c>
      <c r="N1286" s="183" t="s">
        <v>227</v>
      </c>
      <c r="O1286" s="184">
        <v>2.0999999999999999E-5</v>
      </c>
      <c r="P1286" s="185">
        <v>1.6699999999999999E-4</v>
      </c>
      <c r="S1286" s="175"/>
    </row>
    <row r="1287" spans="1:19" x14ac:dyDescent="0.2">
      <c r="A1287" s="172">
        <v>1261</v>
      </c>
      <c r="B1287" s="181">
        <v>23558793609216</v>
      </c>
      <c r="C1287" s="182">
        <v>2</v>
      </c>
      <c r="D1287" s="183" t="s">
        <v>244</v>
      </c>
      <c r="E1287" s="184">
        <v>9.0000000000000002E-6</v>
      </c>
      <c r="F1287" s="185">
        <v>7.6000000000000004E-5</v>
      </c>
      <c r="G1287" s="181">
        <v>2433422139392</v>
      </c>
      <c r="H1287" s="182">
        <v>2</v>
      </c>
      <c r="I1287" s="183" t="s">
        <v>253</v>
      </c>
      <c r="J1287" s="184">
        <v>0</v>
      </c>
      <c r="K1287" s="185">
        <v>0</v>
      </c>
      <c r="L1287" s="181">
        <v>5082512556032</v>
      </c>
      <c r="M1287" s="182">
        <v>1</v>
      </c>
      <c r="N1287" s="183" t="s">
        <v>2658</v>
      </c>
      <c r="O1287" s="184">
        <v>0.49313299999999999</v>
      </c>
      <c r="P1287" s="185">
        <v>667.75026200000002</v>
      </c>
      <c r="S1287" s="175"/>
    </row>
    <row r="1288" spans="1:19" x14ac:dyDescent="0.2">
      <c r="A1288" s="172">
        <v>1262</v>
      </c>
      <c r="B1288" s="181">
        <v>17181348864000</v>
      </c>
      <c r="C1288" s="182">
        <v>0</v>
      </c>
      <c r="D1288" s="183" t="s">
        <v>2422</v>
      </c>
      <c r="E1288" s="184">
        <v>0.373751</v>
      </c>
      <c r="F1288" s="185">
        <v>311.21591000000001</v>
      </c>
      <c r="G1288" s="181">
        <v>26919101284352</v>
      </c>
      <c r="H1288" s="182">
        <v>0</v>
      </c>
      <c r="I1288" s="183" t="s">
        <v>2529</v>
      </c>
      <c r="J1288" s="184">
        <v>0.37534600000000001</v>
      </c>
      <c r="K1288" s="185">
        <v>313.62719600000003</v>
      </c>
      <c r="L1288" s="181">
        <v>2725805572096</v>
      </c>
      <c r="M1288" s="182">
        <v>2</v>
      </c>
      <c r="N1288" s="183" t="s">
        <v>241</v>
      </c>
      <c r="O1288" s="184">
        <v>2.1999999999999999E-5</v>
      </c>
      <c r="P1288" s="185">
        <v>1.83E-4</v>
      </c>
      <c r="S1288" s="175"/>
    </row>
    <row r="1289" spans="1:19" x14ac:dyDescent="0.2">
      <c r="A1289" s="172">
        <v>1263</v>
      </c>
      <c r="B1289" s="181">
        <v>18319132164096</v>
      </c>
      <c r="C1289" s="182">
        <v>0</v>
      </c>
      <c r="D1289" s="183" t="s">
        <v>2424</v>
      </c>
      <c r="E1289" s="184">
        <v>0.37594100000000003</v>
      </c>
      <c r="F1289" s="185">
        <v>314.03867000000002</v>
      </c>
      <c r="G1289" s="181">
        <v>3251201654784</v>
      </c>
      <c r="H1289" s="182">
        <v>0</v>
      </c>
      <c r="I1289" s="183" t="s">
        <v>2531</v>
      </c>
      <c r="J1289" s="184">
        <v>0.370674</v>
      </c>
      <c r="K1289" s="185">
        <v>307.371847</v>
      </c>
      <c r="L1289" s="181">
        <v>1406486511616</v>
      </c>
      <c r="M1289" s="182">
        <v>1</v>
      </c>
      <c r="N1289" s="183" t="s">
        <v>2663</v>
      </c>
      <c r="O1289" s="184">
        <v>0.498695</v>
      </c>
      <c r="P1289" s="185">
        <v>678.47196699999995</v>
      </c>
      <c r="S1289" s="175"/>
    </row>
    <row r="1290" spans="1:19" x14ac:dyDescent="0.2">
      <c r="A1290" s="172">
        <v>1264</v>
      </c>
      <c r="B1290" s="181">
        <v>20722588770304</v>
      </c>
      <c r="C1290" s="182">
        <v>0</v>
      </c>
      <c r="D1290" s="183" t="s">
        <v>2425</v>
      </c>
      <c r="E1290" s="184">
        <v>0.37008400000000002</v>
      </c>
      <c r="F1290" s="185">
        <v>307.31349799999998</v>
      </c>
      <c r="G1290" s="181">
        <v>539417485312</v>
      </c>
      <c r="H1290" s="182">
        <v>1</v>
      </c>
      <c r="I1290" s="183" t="s">
        <v>2533</v>
      </c>
      <c r="J1290" s="184">
        <v>0.50409000000000004</v>
      </c>
      <c r="K1290" s="185">
        <v>691.15313400000002</v>
      </c>
      <c r="L1290" s="181">
        <v>5399037018112</v>
      </c>
      <c r="M1290" s="182">
        <v>1</v>
      </c>
      <c r="N1290" s="183" t="s">
        <v>2667</v>
      </c>
      <c r="O1290" s="184">
        <v>0.50246299999999999</v>
      </c>
      <c r="P1290" s="185">
        <v>690.35422400000004</v>
      </c>
      <c r="S1290" s="175"/>
    </row>
    <row r="1291" spans="1:19" x14ac:dyDescent="0.2">
      <c r="A1291" s="172">
        <v>1265</v>
      </c>
      <c r="B1291" s="181">
        <v>8466516492288</v>
      </c>
      <c r="C1291" s="182">
        <v>0</v>
      </c>
      <c r="D1291" s="183" t="s">
        <v>2429</v>
      </c>
      <c r="E1291" s="184">
        <v>0.37330099999999999</v>
      </c>
      <c r="F1291" s="185">
        <v>310.99346300000002</v>
      </c>
      <c r="G1291" s="181">
        <v>9411018924032</v>
      </c>
      <c r="H1291" s="182">
        <v>1</v>
      </c>
      <c r="I1291" s="183" t="s">
        <v>2540</v>
      </c>
      <c r="J1291" s="184">
        <v>0.49241200000000002</v>
      </c>
      <c r="K1291" s="185">
        <v>670.32459300000005</v>
      </c>
      <c r="L1291" s="181">
        <v>714092371968</v>
      </c>
      <c r="M1291" s="182">
        <v>1</v>
      </c>
      <c r="N1291" s="183" t="s">
        <v>2668</v>
      </c>
      <c r="O1291" s="184">
        <v>0.50681699999999996</v>
      </c>
      <c r="P1291" s="185">
        <v>699.74251400000003</v>
      </c>
      <c r="S1291" s="175"/>
    </row>
    <row r="1292" spans="1:19" x14ac:dyDescent="0.2">
      <c r="A1292" s="172">
        <v>1266</v>
      </c>
      <c r="B1292" s="181">
        <v>4356073283584</v>
      </c>
      <c r="C1292" s="182">
        <v>0</v>
      </c>
      <c r="D1292" s="183" t="s">
        <v>2433</v>
      </c>
      <c r="E1292" s="184">
        <v>0.37597999999999998</v>
      </c>
      <c r="F1292" s="185">
        <v>314.07656800000001</v>
      </c>
      <c r="G1292" s="181">
        <v>2832578879488</v>
      </c>
      <c r="H1292" s="182">
        <v>1</v>
      </c>
      <c r="I1292" s="183" t="s">
        <v>2541</v>
      </c>
      <c r="J1292" s="184">
        <v>0.499255</v>
      </c>
      <c r="K1292" s="185">
        <v>682.39718700000003</v>
      </c>
      <c r="L1292" s="181">
        <v>481120305152</v>
      </c>
      <c r="M1292" s="182">
        <v>0</v>
      </c>
      <c r="N1292" s="183" t="s">
        <v>2671</v>
      </c>
      <c r="O1292" s="184">
        <v>0.373917</v>
      </c>
      <c r="P1292" s="185">
        <v>311.987144</v>
      </c>
      <c r="S1292" s="175"/>
    </row>
    <row r="1293" spans="1:19" x14ac:dyDescent="0.2">
      <c r="A1293" s="172">
        <v>1267</v>
      </c>
      <c r="B1293" s="181">
        <v>9832871362560</v>
      </c>
      <c r="C1293" s="182">
        <v>0</v>
      </c>
      <c r="D1293" s="183" t="s">
        <v>2434</v>
      </c>
      <c r="E1293" s="184">
        <v>0.37330600000000003</v>
      </c>
      <c r="F1293" s="185">
        <v>310.64737100000002</v>
      </c>
      <c r="G1293" s="181">
        <v>25851521376256</v>
      </c>
      <c r="H1293" s="182">
        <v>0</v>
      </c>
      <c r="I1293" s="183" t="s">
        <v>2542</v>
      </c>
      <c r="J1293" s="184">
        <v>0.37191099999999999</v>
      </c>
      <c r="K1293" s="185">
        <v>309.25012099999998</v>
      </c>
      <c r="L1293" s="181">
        <v>6210463391744</v>
      </c>
      <c r="M1293" s="182">
        <v>0</v>
      </c>
      <c r="N1293" s="183" t="s">
        <v>2674</v>
      </c>
      <c r="O1293" s="184">
        <v>0.373639</v>
      </c>
      <c r="P1293" s="185">
        <v>311.63751400000001</v>
      </c>
      <c r="S1293" s="175"/>
    </row>
    <row r="1294" spans="1:19" x14ac:dyDescent="0.2">
      <c r="A1294" s="172">
        <v>1268</v>
      </c>
      <c r="B1294" s="181">
        <v>18475394023424</v>
      </c>
      <c r="C1294" s="182">
        <v>0</v>
      </c>
      <c r="D1294" s="183" t="s">
        <v>2436</v>
      </c>
      <c r="E1294" s="184">
        <v>0.37534699999999999</v>
      </c>
      <c r="F1294" s="185">
        <v>314.15549900000002</v>
      </c>
      <c r="G1294" s="181">
        <v>835260063744</v>
      </c>
      <c r="H1294" s="182">
        <v>0</v>
      </c>
      <c r="I1294" s="183" t="s">
        <v>2544</v>
      </c>
      <c r="J1294" s="184">
        <v>0.37519999999999998</v>
      </c>
      <c r="K1294" s="185">
        <v>312.88381800000002</v>
      </c>
      <c r="L1294" s="181">
        <v>3924099137536</v>
      </c>
      <c r="M1294" s="182">
        <v>2</v>
      </c>
      <c r="N1294" s="183" t="s">
        <v>244</v>
      </c>
      <c r="O1294" s="184">
        <v>9.0000000000000002E-6</v>
      </c>
      <c r="P1294" s="185">
        <v>7.6000000000000004E-5</v>
      </c>
      <c r="S1294" s="175"/>
    </row>
    <row r="1295" spans="1:19" x14ac:dyDescent="0.2">
      <c r="A1295" s="172">
        <v>1269</v>
      </c>
      <c r="B1295" s="181">
        <v>27621627879424</v>
      </c>
      <c r="C1295" s="182">
        <v>2</v>
      </c>
      <c r="D1295" s="183" t="s">
        <v>253</v>
      </c>
      <c r="E1295" s="184">
        <v>6.9999999999999999E-6</v>
      </c>
      <c r="F1295" s="185">
        <v>6.0999999999999999E-5</v>
      </c>
      <c r="G1295" s="181">
        <v>18119509532672</v>
      </c>
      <c r="H1295" s="182">
        <v>1</v>
      </c>
      <c r="I1295" s="183" t="s">
        <v>2545</v>
      </c>
      <c r="J1295" s="184">
        <v>0.48953999999999998</v>
      </c>
      <c r="K1295" s="185">
        <v>664.557278</v>
      </c>
      <c r="L1295" s="181">
        <v>1708490465280</v>
      </c>
      <c r="M1295" s="182">
        <v>1</v>
      </c>
      <c r="N1295" s="183" t="s">
        <v>2678</v>
      </c>
      <c r="O1295" s="184">
        <v>0.50446400000000002</v>
      </c>
      <c r="P1295" s="185">
        <v>694.30618900000002</v>
      </c>
      <c r="S1295" s="175"/>
    </row>
    <row r="1296" spans="1:19" x14ac:dyDescent="0.2">
      <c r="A1296" s="172">
        <v>1270</v>
      </c>
      <c r="B1296" s="181">
        <v>12922228383744</v>
      </c>
      <c r="C1296" s="182">
        <v>2</v>
      </c>
      <c r="D1296" s="183" t="s">
        <v>276</v>
      </c>
      <c r="E1296" s="184">
        <v>5.0000000000000004E-6</v>
      </c>
      <c r="F1296" s="185">
        <v>4.5000000000000003E-5</v>
      </c>
      <c r="G1296" s="181">
        <v>28816294297600</v>
      </c>
      <c r="H1296" s="182">
        <v>0</v>
      </c>
      <c r="I1296" s="183" t="s">
        <v>2548</v>
      </c>
      <c r="J1296" s="184">
        <v>0.37452999999999997</v>
      </c>
      <c r="K1296" s="185">
        <v>312.453731</v>
      </c>
      <c r="L1296" s="181">
        <v>39154622464</v>
      </c>
      <c r="M1296" s="182">
        <v>1</v>
      </c>
      <c r="N1296" s="183" t="s">
        <v>2681</v>
      </c>
      <c r="O1296" s="184">
        <v>0.49712699999999999</v>
      </c>
      <c r="P1296" s="185">
        <v>674.345145</v>
      </c>
      <c r="S1296" s="175"/>
    </row>
    <row r="1297" spans="1:19" x14ac:dyDescent="0.2">
      <c r="A1297" s="172">
        <v>1271</v>
      </c>
      <c r="B1297" s="181">
        <v>9724355313664</v>
      </c>
      <c r="C1297" s="182">
        <v>2</v>
      </c>
      <c r="D1297" s="183" t="s">
        <v>253</v>
      </c>
      <c r="E1297" s="184">
        <v>1.1E-5</v>
      </c>
      <c r="F1297" s="185">
        <v>9.1000000000000003E-5</v>
      </c>
      <c r="G1297" s="181">
        <v>22546419269632</v>
      </c>
      <c r="H1297" s="182">
        <v>0</v>
      </c>
      <c r="I1297" s="183" t="s">
        <v>2550</v>
      </c>
      <c r="J1297" s="184">
        <v>0.37338100000000002</v>
      </c>
      <c r="K1297" s="185">
        <v>310.49456600000002</v>
      </c>
      <c r="L1297" s="181">
        <v>3556635230208</v>
      </c>
      <c r="M1297" s="182">
        <v>2</v>
      </c>
      <c r="N1297" s="183" t="s">
        <v>272</v>
      </c>
      <c r="O1297" s="184">
        <v>2.4000000000000001E-5</v>
      </c>
      <c r="P1297" s="185">
        <v>1.9799999999999999E-4</v>
      </c>
      <c r="S1297" s="175"/>
    </row>
    <row r="1298" spans="1:19" x14ac:dyDescent="0.2">
      <c r="A1298" s="172">
        <v>1272</v>
      </c>
      <c r="B1298" s="181">
        <v>9224737521664</v>
      </c>
      <c r="C1298" s="182">
        <v>2</v>
      </c>
      <c r="D1298" s="183" t="s">
        <v>239</v>
      </c>
      <c r="E1298" s="184">
        <v>1.5E-5</v>
      </c>
      <c r="F1298" s="185">
        <v>1.22E-4</v>
      </c>
      <c r="G1298" s="181">
        <v>16133504507904</v>
      </c>
      <c r="H1298" s="182">
        <v>2</v>
      </c>
      <c r="I1298" s="183" t="s">
        <v>246</v>
      </c>
      <c r="J1298" s="184">
        <v>1.5E-5</v>
      </c>
      <c r="K1298" s="185">
        <v>1.22E-4</v>
      </c>
      <c r="L1298" s="181">
        <v>5650308055040</v>
      </c>
      <c r="M1298" s="182">
        <v>2</v>
      </c>
      <c r="N1298" s="183" t="s">
        <v>227</v>
      </c>
      <c r="O1298" s="184">
        <v>5.0000000000000004E-6</v>
      </c>
      <c r="P1298" s="185">
        <v>4.5000000000000003E-5</v>
      </c>
      <c r="S1298" s="175"/>
    </row>
    <row r="1299" spans="1:19" x14ac:dyDescent="0.2">
      <c r="A1299" s="172">
        <v>1273</v>
      </c>
      <c r="B1299" s="181">
        <v>15987175227392</v>
      </c>
      <c r="C1299" s="182">
        <v>0</v>
      </c>
      <c r="D1299" s="183" t="s">
        <v>2448</v>
      </c>
      <c r="E1299" s="184">
        <v>0.37299100000000002</v>
      </c>
      <c r="F1299" s="185">
        <v>311.05930599999999</v>
      </c>
      <c r="G1299" s="181">
        <v>14546571280384</v>
      </c>
      <c r="H1299" s="182">
        <v>0</v>
      </c>
      <c r="I1299" s="183" t="s">
        <v>2551</v>
      </c>
      <c r="J1299" s="184">
        <v>0.37535299999999999</v>
      </c>
      <c r="K1299" s="185">
        <v>313.59230600000001</v>
      </c>
      <c r="L1299" s="181">
        <v>5730024079360</v>
      </c>
      <c r="M1299" s="182">
        <v>1</v>
      </c>
      <c r="N1299" s="183" t="s">
        <v>2684</v>
      </c>
      <c r="O1299" s="184">
        <v>0.49101099999999998</v>
      </c>
      <c r="P1299" s="185">
        <v>663.87836700000003</v>
      </c>
      <c r="S1299" s="175"/>
    </row>
    <row r="1300" spans="1:19" x14ac:dyDescent="0.2">
      <c r="A1300" s="172">
        <v>1274</v>
      </c>
      <c r="B1300" s="181">
        <v>10022908067840</v>
      </c>
      <c r="C1300" s="182">
        <v>2</v>
      </c>
      <c r="D1300" s="183" t="s">
        <v>233</v>
      </c>
      <c r="E1300" s="184">
        <v>5.0000000000000004E-6</v>
      </c>
      <c r="F1300" s="185">
        <v>4.5000000000000003E-5</v>
      </c>
      <c r="G1300" s="181">
        <v>15698194210816</v>
      </c>
      <c r="H1300" s="182">
        <v>1</v>
      </c>
      <c r="I1300" s="183" t="s">
        <v>2553</v>
      </c>
      <c r="J1300" s="184">
        <v>0.503633</v>
      </c>
      <c r="K1300" s="185">
        <v>685.84105099999999</v>
      </c>
      <c r="L1300" s="181">
        <v>5157146361856</v>
      </c>
      <c r="M1300" s="182">
        <v>2</v>
      </c>
      <c r="N1300" s="183" t="s">
        <v>225</v>
      </c>
      <c r="O1300" s="184">
        <v>1.1E-5</v>
      </c>
      <c r="P1300" s="185">
        <v>9.1000000000000003E-5</v>
      </c>
      <c r="S1300" s="175"/>
    </row>
    <row r="1301" spans="1:19" x14ac:dyDescent="0.2">
      <c r="A1301" s="172">
        <v>1275</v>
      </c>
      <c r="B1301" s="181">
        <v>16979449004032</v>
      </c>
      <c r="C1301" s="182">
        <v>2</v>
      </c>
      <c r="D1301" s="183" t="s">
        <v>253</v>
      </c>
      <c r="E1301" s="184">
        <v>1.5E-5</v>
      </c>
      <c r="F1301" s="185">
        <v>1.22E-4</v>
      </c>
      <c r="G1301" s="181">
        <v>2047464808448</v>
      </c>
      <c r="H1301" s="182">
        <v>2</v>
      </c>
      <c r="I1301" s="183" t="s">
        <v>244</v>
      </c>
      <c r="J1301" s="184">
        <v>1.2999999999999999E-5</v>
      </c>
      <c r="K1301" s="185">
        <v>1.06E-4</v>
      </c>
      <c r="L1301" s="181">
        <v>1936539983872</v>
      </c>
      <c r="M1301" s="182">
        <v>1</v>
      </c>
      <c r="N1301" s="183" t="s">
        <v>2689</v>
      </c>
      <c r="O1301" s="184">
        <v>0.50005999999999995</v>
      </c>
      <c r="P1301" s="185">
        <v>682.11111900000003</v>
      </c>
      <c r="S1301" s="175"/>
    </row>
    <row r="1302" spans="1:19" x14ac:dyDescent="0.2">
      <c r="A1302" s="172">
        <v>1276</v>
      </c>
      <c r="B1302" s="181">
        <v>27902628601856</v>
      </c>
      <c r="C1302" s="182">
        <v>0</v>
      </c>
      <c r="D1302" s="183" t="s">
        <v>2449</v>
      </c>
      <c r="E1302" s="184">
        <v>0.37210199999999999</v>
      </c>
      <c r="F1302" s="185">
        <v>309.78959600000002</v>
      </c>
      <c r="G1302" s="181">
        <v>19995496275968</v>
      </c>
      <c r="H1302" s="182">
        <v>2</v>
      </c>
      <c r="I1302" s="183" t="s">
        <v>241</v>
      </c>
      <c r="J1302" s="184">
        <v>3.0000000000000001E-6</v>
      </c>
      <c r="K1302" s="185">
        <v>3.0000000000000001E-5</v>
      </c>
      <c r="L1302" s="181">
        <v>2498405949440</v>
      </c>
      <c r="M1302" s="182">
        <v>2</v>
      </c>
      <c r="N1302" s="183" t="s">
        <v>179</v>
      </c>
      <c r="O1302" s="184">
        <v>2.5999999999999998E-5</v>
      </c>
      <c r="P1302" s="185">
        <v>2.13E-4</v>
      </c>
      <c r="S1302" s="175"/>
    </row>
    <row r="1303" spans="1:19" x14ac:dyDescent="0.2">
      <c r="A1303" s="172">
        <v>1277</v>
      </c>
      <c r="B1303" s="181">
        <v>11948210937856</v>
      </c>
      <c r="C1303" s="182">
        <v>0</v>
      </c>
      <c r="D1303" s="183" t="s">
        <v>2454</v>
      </c>
      <c r="E1303" s="184">
        <v>0.37557699999999999</v>
      </c>
      <c r="F1303" s="185">
        <v>313.73108999999999</v>
      </c>
      <c r="G1303" s="181">
        <v>17905275854848</v>
      </c>
      <c r="H1303" s="182">
        <v>0</v>
      </c>
      <c r="I1303" s="183" t="s">
        <v>2555</v>
      </c>
      <c r="J1303" s="184">
        <v>0.37498599999999999</v>
      </c>
      <c r="K1303" s="185">
        <v>312.967826</v>
      </c>
      <c r="L1303" s="181">
        <v>4267540619264</v>
      </c>
      <c r="M1303" s="182">
        <v>0</v>
      </c>
      <c r="N1303" s="183" t="s">
        <v>2694</v>
      </c>
      <c r="O1303" s="184">
        <v>0.37057699999999999</v>
      </c>
      <c r="P1303" s="185">
        <v>308.00304699999998</v>
      </c>
      <c r="S1303" s="175"/>
    </row>
    <row r="1304" spans="1:19" x14ac:dyDescent="0.2">
      <c r="A1304" s="172">
        <v>1278</v>
      </c>
      <c r="B1304" s="181">
        <v>17620407115776</v>
      </c>
      <c r="C1304" s="182">
        <v>0</v>
      </c>
      <c r="D1304" s="183" t="s">
        <v>2458</v>
      </c>
      <c r="E1304" s="184">
        <v>0.37466699999999997</v>
      </c>
      <c r="F1304" s="185">
        <v>312.68688200000003</v>
      </c>
      <c r="G1304" s="181">
        <v>28227897278464</v>
      </c>
      <c r="H1304" s="182">
        <v>0</v>
      </c>
      <c r="I1304" s="183" t="s">
        <v>2557</v>
      </c>
      <c r="J1304" s="184">
        <v>0.37112699999999998</v>
      </c>
      <c r="K1304" s="185">
        <v>308.33151900000001</v>
      </c>
      <c r="L1304" s="181">
        <v>932690534400</v>
      </c>
      <c r="M1304" s="182">
        <v>1</v>
      </c>
      <c r="N1304" s="183" t="s">
        <v>2696</v>
      </c>
      <c r="O1304" s="184">
        <v>0.51402400000000004</v>
      </c>
      <c r="P1304" s="185">
        <v>715.68857200000002</v>
      </c>
      <c r="S1304" s="175"/>
    </row>
    <row r="1305" spans="1:19" x14ac:dyDescent="0.2">
      <c r="A1305" s="172">
        <v>1279</v>
      </c>
      <c r="B1305" s="181">
        <v>4545777434624</v>
      </c>
      <c r="C1305" s="182">
        <v>0</v>
      </c>
      <c r="D1305" s="183" t="s">
        <v>2460</v>
      </c>
      <c r="E1305" s="184">
        <v>0.37674099999999999</v>
      </c>
      <c r="F1305" s="185">
        <v>315.16123199999998</v>
      </c>
      <c r="G1305" s="181">
        <v>23440932569088</v>
      </c>
      <c r="H1305" s="182">
        <v>1</v>
      </c>
      <c r="I1305" s="183" t="s">
        <v>2558</v>
      </c>
      <c r="J1305" s="184">
        <v>0.50247799999999998</v>
      </c>
      <c r="K1305" s="185">
        <v>683.97139000000004</v>
      </c>
      <c r="L1305" s="181">
        <v>6059999043584</v>
      </c>
      <c r="M1305" s="182">
        <v>2</v>
      </c>
      <c r="N1305" s="183" t="s">
        <v>239</v>
      </c>
      <c r="O1305" s="184">
        <v>6.9999999999999999E-6</v>
      </c>
      <c r="P1305" s="185">
        <v>6.0999999999999999E-5</v>
      </c>
      <c r="S1305" s="175"/>
    </row>
    <row r="1306" spans="1:19" x14ac:dyDescent="0.2">
      <c r="A1306" s="172">
        <v>1280</v>
      </c>
      <c r="B1306" s="181">
        <v>22160124592128</v>
      </c>
      <c r="C1306" s="182">
        <v>0</v>
      </c>
      <c r="D1306" s="183" t="s">
        <v>2462</v>
      </c>
      <c r="E1306" s="184">
        <v>0.36824899999999999</v>
      </c>
      <c r="F1306" s="185">
        <v>304.58130499999999</v>
      </c>
      <c r="G1306" s="181">
        <v>24685956587520</v>
      </c>
      <c r="H1306" s="182">
        <v>2</v>
      </c>
      <c r="I1306" s="183" t="s">
        <v>227</v>
      </c>
      <c r="J1306" s="184">
        <v>1.9999999999999999E-6</v>
      </c>
      <c r="K1306" s="185">
        <v>1.5E-5</v>
      </c>
      <c r="L1306" s="181">
        <v>6277396324352</v>
      </c>
      <c r="M1306" s="182">
        <v>0</v>
      </c>
      <c r="N1306" s="183" t="s">
        <v>2700</v>
      </c>
      <c r="O1306" s="184">
        <v>0.37402099999999999</v>
      </c>
      <c r="P1306" s="185">
        <v>311.70263699999998</v>
      </c>
      <c r="S1306" s="175"/>
    </row>
    <row r="1307" spans="1:19" x14ac:dyDescent="0.2">
      <c r="A1307" s="172">
        <v>1281</v>
      </c>
      <c r="B1307" s="181">
        <v>26149061738496</v>
      </c>
      <c r="C1307" s="182">
        <v>0</v>
      </c>
      <c r="D1307" s="183" t="s">
        <v>2464</v>
      </c>
      <c r="E1307" s="184">
        <v>0.37648700000000002</v>
      </c>
      <c r="F1307" s="185">
        <v>314.90177199999999</v>
      </c>
      <c r="G1307" s="181">
        <v>24855456735232</v>
      </c>
      <c r="H1307" s="182">
        <v>0</v>
      </c>
      <c r="I1307" s="183" t="s">
        <v>2559</v>
      </c>
      <c r="J1307" s="184">
        <v>0.37253900000000001</v>
      </c>
      <c r="K1307" s="185">
        <v>310.44784800000002</v>
      </c>
      <c r="L1307" s="181">
        <v>5877010120704</v>
      </c>
      <c r="M1307" s="182">
        <v>0</v>
      </c>
      <c r="N1307" s="183" t="s">
        <v>2701</v>
      </c>
      <c r="O1307" s="184">
        <v>0.37015399999999998</v>
      </c>
      <c r="P1307" s="185">
        <v>306.859148</v>
      </c>
      <c r="S1307" s="175"/>
    </row>
    <row r="1308" spans="1:19" x14ac:dyDescent="0.2">
      <c r="A1308" s="172">
        <v>1282</v>
      </c>
      <c r="B1308" s="181">
        <v>26904274092032</v>
      </c>
      <c r="C1308" s="182">
        <v>1</v>
      </c>
      <c r="D1308" s="183" t="s">
        <v>2466</v>
      </c>
      <c r="E1308" s="184">
        <v>0.499857</v>
      </c>
      <c r="F1308" s="185">
        <v>683.750899</v>
      </c>
      <c r="G1308" s="181">
        <v>22043591065600</v>
      </c>
      <c r="H1308" s="182">
        <v>2</v>
      </c>
      <c r="I1308" s="183" t="s">
        <v>241</v>
      </c>
      <c r="J1308" s="184">
        <v>6.9999999999999999E-6</v>
      </c>
      <c r="K1308" s="185">
        <v>6.0999999999999999E-5</v>
      </c>
      <c r="L1308" s="181">
        <v>1850121846784</v>
      </c>
      <c r="M1308" s="182">
        <v>0</v>
      </c>
      <c r="N1308" s="183" t="s">
        <v>2703</v>
      </c>
      <c r="O1308" s="184">
        <v>0.37425000000000003</v>
      </c>
      <c r="P1308" s="185">
        <v>312.00570399999998</v>
      </c>
      <c r="S1308" s="175"/>
    </row>
    <row r="1309" spans="1:19" x14ac:dyDescent="0.2">
      <c r="A1309" s="172">
        <v>1283</v>
      </c>
      <c r="B1309" s="181">
        <v>3655914766336</v>
      </c>
      <c r="C1309" s="182">
        <v>2</v>
      </c>
      <c r="D1309" s="183" t="s">
        <v>272</v>
      </c>
      <c r="E1309" s="184">
        <v>9.0000000000000002E-6</v>
      </c>
      <c r="F1309" s="185">
        <v>7.6000000000000004E-5</v>
      </c>
      <c r="G1309" s="181">
        <v>3639429234688</v>
      </c>
      <c r="H1309" s="182">
        <v>2</v>
      </c>
      <c r="I1309" s="183" t="s">
        <v>241</v>
      </c>
      <c r="J1309" s="184">
        <v>2.5999999999999998E-5</v>
      </c>
      <c r="K1309" s="185">
        <v>2.13E-4</v>
      </c>
      <c r="L1309" s="181">
        <v>162952716288</v>
      </c>
      <c r="M1309" s="182">
        <v>0</v>
      </c>
      <c r="N1309" s="183" t="s">
        <v>2704</v>
      </c>
      <c r="O1309" s="184">
        <v>0.376332</v>
      </c>
      <c r="P1309" s="185">
        <v>314.64927799999998</v>
      </c>
      <c r="S1309" s="175"/>
    </row>
    <row r="1310" spans="1:19" x14ac:dyDescent="0.2">
      <c r="A1310" s="172">
        <v>1284</v>
      </c>
      <c r="B1310" s="181">
        <v>5528095080448</v>
      </c>
      <c r="C1310" s="182">
        <v>0</v>
      </c>
      <c r="D1310" s="183" t="s">
        <v>2470</v>
      </c>
      <c r="E1310" s="184">
        <v>0.375419</v>
      </c>
      <c r="F1310" s="185">
        <v>313.26709399999999</v>
      </c>
      <c r="G1310" s="181">
        <v>25625243492352</v>
      </c>
      <c r="H1310" s="182">
        <v>0</v>
      </c>
      <c r="I1310" s="183" t="s">
        <v>2563</v>
      </c>
      <c r="J1310" s="184">
        <v>0.37458900000000001</v>
      </c>
      <c r="K1310" s="185">
        <v>312.48386199999999</v>
      </c>
      <c r="L1310" s="181">
        <v>2415888777216</v>
      </c>
      <c r="M1310" s="182">
        <v>0</v>
      </c>
      <c r="N1310" s="183" t="s">
        <v>2705</v>
      </c>
      <c r="O1310" s="184">
        <v>0.37089499999999997</v>
      </c>
      <c r="P1310" s="185">
        <v>308.160191</v>
      </c>
      <c r="S1310" s="175"/>
    </row>
    <row r="1311" spans="1:19" x14ac:dyDescent="0.2">
      <c r="A1311" s="172">
        <v>1285</v>
      </c>
      <c r="B1311" s="181">
        <v>6592383164416</v>
      </c>
      <c r="C1311" s="182">
        <v>1</v>
      </c>
      <c r="D1311" s="183" t="s">
        <v>2471</v>
      </c>
      <c r="E1311" s="184">
        <v>0.50494499999999998</v>
      </c>
      <c r="F1311" s="185">
        <v>697.70445800000005</v>
      </c>
      <c r="G1311" s="181">
        <v>1916984582144</v>
      </c>
      <c r="H1311" s="182">
        <v>0</v>
      </c>
      <c r="I1311" s="183" t="s">
        <v>2564</v>
      </c>
      <c r="J1311" s="184">
        <v>0.37735999999999997</v>
      </c>
      <c r="K1311" s="185">
        <v>316.12676299999998</v>
      </c>
      <c r="L1311" s="181">
        <v>1677257441280</v>
      </c>
      <c r="M1311" s="182">
        <v>1</v>
      </c>
      <c r="N1311" s="183" t="s">
        <v>2706</v>
      </c>
      <c r="O1311" s="184">
        <v>0.49898900000000002</v>
      </c>
      <c r="P1311" s="185">
        <v>679.042779</v>
      </c>
      <c r="S1311" s="175"/>
    </row>
    <row r="1312" spans="1:19" x14ac:dyDescent="0.2">
      <c r="A1312" s="172">
        <v>1286</v>
      </c>
      <c r="B1312" s="181">
        <v>17024500539392</v>
      </c>
      <c r="C1312" s="182">
        <v>0</v>
      </c>
      <c r="D1312" s="183" t="s">
        <v>2472</v>
      </c>
      <c r="E1312" s="184">
        <v>0.37701299999999999</v>
      </c>
      <c r="F1312" s="185">
        <v>315.26021200000002</v>
      </c>
      <c r="G1312" s="181">
        <v>7440113303552</v>
      </c>
      <c r="H1312" s="182">
        <v>2</v>
      </c>
      <c r="I1312" s="183" t="s">
        <v>227</v>
      </c>
      <c r="J1312" s="184">
        <v>1.7E-5</v>
      </c>
      <c r="K1312" s="185">
        <v>1.37E-4</v>
      </c>
      <c r="L1312" s="181">
        <v>3621635448832</v>
      </c>
      <c r="M1312" s="182">
        <v>2</v>
      </c>
      <c r="N1312" s="183" t="s">
        <v>263</v>
      </c>
      <c r="O1312" s="184">
        <v>6.9999999999999999E-6</v>
      </c>
      <c r="P1312" s="185">
        <v>6.0999999999999999E-5</v>
      </c>
      <c r="S1312" s="175"/>
    </row>
    <row r="1313" spans="1:19" x14ac:dyDescent="0.2">
      <c r="A1313" s="172">
        <v>1287</v>
      </c>
      <c r="B1313" s="181">
        <v>7913148661760</v>
      </c>
      <c r="C1313" s="182">
        <v>2</v>
      </c>
      <c r="D1313" s="183" t="s">
        <v>246</v>
      </c>
      <c r="E1313" s="184">
        <v>1.1E-5</v>
      </c>
      <c r="F1313" s="185">
        <v>9.1000000000000003E-5</v>
      </c>
      <c r="G1313" s="181">
        <v>9151769141248</v>
      </c>
      <c r="H1313" s="182">
        <v>0</v>
      </c>
      <c r="I1313" s="183" t="s">
        <v>2565</v>
      </c>
      <c r="J1313" s="184">
        <v>0.37240000000000001</v>
      </c>
      <c r="K1313" s="185">
        <v>309.82343500000002</v>
      </c>
      <c r="L1313" s="181">
        <v>2975613386752</v>
      </c>
      <c r="M1313" s="182">
        <v>2</v>
      </c>
      <c r="N1313" s="183" t="s">
        <v>263</v>
      </c>
      <c r="O1313" s="184">
        <v>1.5E-5</v>
      </c>
      <c r="P1313" s="185">
        <v>1.22E-4</v>
      </c>
      <c r="S1313" s="175"/>
    </row>
    <row r="1314" spans="1:19" x14ac:dyDescent="0.2">
      <c r="A1314" s="172">
        <v>1288</v>
      </c>
      <c r="B1314" s="181">
        <v>6406526345216</v>
      </c>
      <c r="C1314" s="182">
        <v>1</v>
      </c>
      <c r="D1314" s="183" t="s">
        <v>2476</v>
      </c>
      <c r="E1314" s="184">
        <v>0.51080899999999996</v>
      </c>
      <c r="F1314" s="185">
        <v>700.93226400000003</v>
      </c>
      <c r="G1314" s="181">
        <v>1751577919488</v>
      </c>
      <c r="H1314" s="182">
        <v>0</v>
      </c>
      <c r="I1314" s="183" t="s">
        <v>2567</v>
      </c>
      <c r="J1314" s="184">
        <v>0.37609999999999999</v>
      </c>
      <c r="K1314" s="185">
        <v>314.12093800000002</v>
      </c>
      <c r="L1314" s="181">
        <v>3361059430400</v>
      </c>
      <c r="M1314" s="182">
        <v>1</v>
      </c>
      <c r="N1314" s="183" t="s">
        <v>2709</v>
      </c>
      <c r="O1314" s="184">
        <v>0.49712099999999998</v>
      </c>
      <c r="P1314" s="185">
        <v>672.12520700000005</v>
      </c>
      <c r="S1314" s="175"/>
    </row>
    <row r="1315" spans="1:19" x14ac:dyDescent="0.2">
      <c r="A1315" s="172">
        <v>1289</v>
      </c>
      <c r="B1315" s="181">
        <v>4384357113856</v>
      </c>
      <c r="C1315" s="182">
        <v>2</v>
      </c>
      <c r="D1315" s="183" t="s">
        <v>179</v>
      </c>
      <c r="E1315" s="184">
        <v>6.9999999999999999E-6</v>
      </c>
      <c r="F1315" s="185">
        <v>6.0999999999999999E-5</v>
      </c>
      <c r="G1315" s="181">
        <v>15013947293696</v>
      </c>
      <c r="H1315" s="182">
        <v>1</v>
      </c>
      <c r="I1315" s="183" t="s">
        <v>2568</v>
      </c>
      <c r="J1315" s="184">
        <v>0.49833699999999997</v>
      </c>
      <c r="K1315" s="185">
        <v>680.12433399999998</v>
      </c>
      <c r="L1315" s="181">
        <v>6361668829184</v>
      </c>
      <c r="M1315" s="182">
        <v>0</v>
      </c>
      <c r="N1315" s="183" t="s">
        <v>2710</v>
      </c>
      <c r="O1315" s="184">
        <v>0.37555500000000003</v>
      </c>
      <c r="P1315" s="185">
        <v>313.77491199999997</v>
      </c>
      <c r="S1315" s="175"/>
    </row>
    <row r="1316" spans="1:19" x14ac:dyDescent="0.2">
      <c r="A1316" s="172">
        <v>1290</v>
      </c>
      <c r="B1316" s="181">
        <v>16130047336448</v>
      </c>
      <c r="C1316" s="182">
        <v>2</v>
      </c>
      <c r="D1316" s="183" t="s">
        <v>263</v>
      </c>
      <c r="E1316" s="184">
        <v>1.1E-5</v>
      </c>
      <c r="F1316" s="185">
        <v>9.1000000000000003E-5</v>
      </c>
      <c r="G1316" s="181">
        <v>23915112955904</v>
      </c>
      <c r="H1316" s="182">
        <v>0</v>
      </c>
      <c r="I1316" s="183" t="s">
        <v>2573</v>
      </c>
      <c r="J1316" s="184">
        <v>0.37158400000000003</v>
      </c>
      <c r="K1316" s="185">
        <v>308.39453200000003</v>
      </c>
      <c r="L1316" s="181">
        <v>4571463204864</v>
      </c>
      <c r="M1316" s="182">
        <v>0</v>
      </c>
      <c r="N1316" s="183" t="s">
        <v>2712</v>
      </c>
      <c r="O1316" s="184">
        <v>0.37451899999999999</v>
      </c>
      <c r="P1316" s="185">
        <v>312.83749699999998</v>
      </c>
      <c r="S1316" s="175"/>
    </row>
    <row r="1317" spans="1:19" x14ac:dyDescent="0.2">
      <c r="A1317" s="172">
        <v>1291</v>
      </c>
      <c r="B1317" s="181">
        <v>24760853848064</v>
      </c>
      <c r="C1317" s="182">
        <v>1</v>
      </c>
      <c r="D1317" s="183" t="s">
        <v>2478</v>
      </c>
      <c r="E1317" s="184">
        <v>0.50645200000000001</v>
      </c>
      <c r="F1317" s="185">
        <v>687.39874199999997</v>
      </c>
      <c r="G1317" s="181">
        <v>12194050211840</v>
      </c>
      <c r="H1317" s="182">
        <v>0</v>
      </c>
      <c r="I1317" s="183" t="s">
        <v>2574</v>
      </c>
      <c r="J1317" s="184">
        <v>0.37684899999999999</v>
      </c>
      <c r="K1317" s="185">
        <v>315.00485200000003</v>
      </c>
      <c r="L1317" s="181">
        <v>653498572800</v>
      </c>
      <c r="M1317" s="182">
        <v>2</v>
      </c>
      <c r="N1317" s="183" t="s">
        <v>245</v>
      </c>
      <c r="O1317" s="184">
        <v>9.0000000000000002E-6</v>
      </c>
      <c r="P1317" s="185">
        <v>7.6000000000000004E-5</v>
      </c>
      <c r="S1317" s="175"/>
    </row>
    <row r="1318" spans="1:19" x14ac:dyDescent="0.2">
      <c r="A1318" s="172">
        <v>1292</v>
      </c>
      <c r="B1318" s="181">
        <v>2665631858688</v>
      </c>
      <c r="C1318" s="182">
        <v>0</v>
      </c>
      <c r="D1318" s="183" t="s">
        <v>2481</v>
      </c>
      <c r="E1318" s="184">
        <v>0.37326199999999998</v>
      </c>
      <c r="F1318" s="185">
        <v>311.357754</v>
      </c>
      <c r="G1318" s="181">
        <v>27381568036864</v>
      </c>
      <c r="H1318" s="182">
        <v>2</v>
      </c>
      <c r="I1318" s="183" t="s">
        <v>233</v>
      </c>
      <c r="J1318" s="184">
        <v>5.0000000000000004E-6</v>
      </c>
      <c r="K1318" s="185">
        <v>4.5000000000000003E-5</v>
      </c>
      <c r="L1318" s="181">
        <v>291364683776</v>
      </c>
      <c r="M1318" s="182">
        <v>2</v>
      </c>
      <c r="N1318" s="183" t="s">
        <v>179</v>
      </c>
      <c r="O1318" s="184">
        <v>1.5E-5</v>
      </c>
      <c r="P1318" s="185">
        <v>1.22E-4</v>
      </c>
      <c r="S1318" s="175"/>
    </row>
    <row r="1319" spans="1:19" x14ac:dyDescent="0.2">
      <c r="A1319" s="172">
        <v>1293</v>
      </c>
      <c r="B1319" s="181">
        <v>20014380843008</v>
      </c>
      <c r="C1319" s="182">
        <v>2</v>
      </c>
      <c r="D1319" s="183" t="s">
        <v>233</v>
      </c>
      <c r="E1319" s="184">
        <v>2.4000000000000001E-5</v>
      </c>
      <c r="F1319" s="185">
        <v>1.9799999999999999E-4</v>
      </c>
      <c r="G1319" s="181">
        <v>13618712297472</v>
      </c>
      <c r="H1319" s="182">
        <v>0</v>
      </c>
      <c r="I1319" s="183" t="s">
        <v>2576</v>
      </c>
      <c r="J1319" s="184">
        <v>0.37389699999999998</v>
      </c>
      <c r="K1319" s="185">
        <v>311.96701400000001</v>
      </c>
      <c r="L1319" s="181">
        <v>2632637120512</v>
      </c>
      <c r="M1319" s="182">
        <v>2</v>
      </c>
      <c r="N1319" s="183" t="s">
        <v>239</v>
      </c>
      <c r="O1319" s="184">
        <v>1.5E-5</v>
      </c>
      <c r="P1319" s="185">
        <v>1.22E-4</v>
      </c>
      <c r="S1319" s="175"/>
    </row>
    <row r="1320" spans="1:19" x14ac:dyDescent="0.2">
      <c r="A1320" s="172">
        <v>1294</v>
      </c>
      <c r="B1320" s="181">
        <v>3948431589376</v>
      </c>
      <c r="C1320" s="182">
        <v>2</v>
      </c>
      <c r="D1320" s="183" t="s">
        <v>244</v>
      </c>
      <c r="E1320" s="184">
        <v>2.8E-5</v>
      </c>
      <c r="F1320" s="185">
        <v>2.2800000000000001E-4</v>
      </c>
      <c r="G1320" s="181">
        <v>10932034420736</v>
      </c>
      <c r="H1320" s="182">
        <v>0</v>
      </c>
      <c r="I1320" s="183" t="s">
        <v>2581</v>
      </c>
      <c r="J1320" s="184">
        <v>0.37390400000000001</v>
      </c>
      <c r="K1320" s="185">
        <v>311.36265600000002</v>
      </c>
      <c r="L1320" s="181">
        <v>2198754992128</v>
      </c>
      <c r="M1320" s="182">
        <v>0</v>
      </c>
      <c r="N1320" s="183" t="s">
        <v>2716</v>
      </c>
      <c r="O1320" s="184">
        <v>0.37271199999999999</v>
      </c>
      <c r="P1320" s="185">
        <v>310.26644199999998</v>
      </c>
      <c r="S1320" s="175"/>
    </row>
    <row r="1321" spans="1:19" x14ac:dyDescent="0.2">
      <c r="A1321" s="172">
        <v>1295</v>
      </c>
      <c r="B1321" s="181">
        <v>10633794084864</v>
      </c>
      <c r="C1321" s="182">
        <v>1</v>
      </c>
      <c r="D1321" s="183" t="s">
        <v>2485</v>
      </c>
      <c r="E1321" s="184">
        <v>0.49815300000000001</v>
      </c>
      <c r="F1321" s="185">
        <v>679.38419099999999</v>
      </c>
      <c r="G1321" s="181">
        <v>18229160239104</v>
      </c>
      <c r="H1321" s="182">
        <v>0</v>
      </c>
      <c r="I1321" s="183" t="s">
        <v>2583</v>
      </c>
      <c r="J1321" s="184">
        <v>0.37081399999999998</v>
      </c>
      <c r="K1321" s="185">
        <v>308.20218999999997</v>
      </c>
      <c r="L1321" s="181">
        <v>1533108682752</v>
      </c>
      <c r="M1321" s="182">
        <v>0</v>
      </c>
      <c r="N1321" s="183" t="s">
        <v>2720</v>
      </c>
      <c r="O1321" s="184">
        <v>0.37507400000000002</v>
      </c>
      <c r="P1321" s="185">
        <v>313.05557399999998</v>
      </c>
      <c r="S1321" s="175"/>
    </row>
    <row r="1322" spans="1:19" x14ac:dyDescent="0.2">
      <c r="A1322" s="172">
        <v>1296</v>
      </c>
      <c r="B1322" s="181">
        <v>10145219346432</v>
      </c>
      <c r="C1322" s="182">
        <v>0</v>
      </c>
      <c r="D1322" s="183" t="s">
        <v>2486</v>
      </c>
      <c r="E1322" s="184">
        <v>0.37857099999999999</v>
      </c>
      <c r="F1322" s="185">
        <v>317.24492500000002</v>
      </c>
      <c r="G1322" s="181">
        <v>21805895688192</v>
      </c>
      <c r="H1322" s="182">
        <v>1</v>
      </c>
      <c r="I1322" s="183" t="s">
        <v>2584</v>
      </c>
      <c r="J1322" s="184">
        <v>0.50052099999999999</v>
      </c>
      <c r="K1322" s="185">
        <v>680.10964000000001</v>
      </c>
      <c r="L1322" s="181">
        <v>6252638543872</v>
      </c>
      <c r="M1322" s="182">
        <v>2</v>
      </c>
      <c r="N1322" s="183" t="s">
        <v>179</v>
      </c>
      <c r="O1322" s="184">
        <v>1.5E-5</v>
      </c>
      <c r="P1322" s="185">
        <v>1.22E-4</v>
      </c>
      <c r="S1322" s="175"/>
    </row>
    <row r="1323" spans="1:19" x14ac:dyDescent="0.2">
      <c r="A1323" s="172">
        <v>1297</v>
      </c>
      <c r="B1323" s="181">
        <v>150468681728</v>
      </c>
      <c r="C1323" s="182">
        <v>0</v>
      </c>
      <c r="D1323" s="183" t="s">
        <v>2488</v>
      </c>
      <c r="E1323" s="184">
        <v>0.371444</v>
      </c>
      <c r="F1323" s="185">
        <v>308.505605</v>
      </c>
      <c r="G1323" s="181">
        <v>8485611347968</v>
      </c>
      <c r="H1323" s="182">
        <v>0</v>
      </c>
      <c r="I1323" s="183" t="s">
        <v>2585</v>
      </c>
      <c r="J1323" s="184">
        <v>0.374975</v>
      </c>
      <c r="K1323" s="185">
        <v>313.48194899999999</v>
      </c>
      <c r="L1323" s="181">
        <v>2528201154560</v>
      </c>
      <c r="M1323" s="182">
        <v>0</v>
      </c>
      <c r="N1323" s="183" t="s">
        <v>2725</v>
      </c>
      <c r="O1323" s="184">
        <v>0.372948</v>
      </c>
      <c r="P1323" s="185">
        <v>310.70947100000001</v>
      </c>
      <c r="S1323" s="175"/>
    </row>
    <row r="1324" spans="1:19" x14ac:dyDescent="0.2">
      <c r="A1324" s="172">
        <v>1298</v>
      </c>
      <c r="B1324" s="181">
        <v>3779922960384</v>
      </c>
      <c r="C1324" s="182">
        <v>2</v>
      </c>
      <c r="D1324" s="183" t="s">
        <v>244</v>
      </c>
      <c r="E1324" s="184">
        <v>2.4000000000000001E-5</v>
      </c>
      <c r="F1324" s="185">
        <v>1.9799999999999999E-4</v>
      </c>
      <c r="G1324" s="181">
        <v>26132048977920</v>
      </c>
      <c r="H1324" s="182">
        <v>2</v>
      </c>
      <c r="I1324" s="183" t="s">
        <v>276</v>
      </c>
      <c r="J1324" s="184">
        <v>2.0999999999999999E-5</v>
      </c>
      <c r="K1324" s="185">
        <v>1.6699999999999999E-4</v>
      </c>
      <c r="L1324" s="181">
        <v>1642938556416</v>
      </c>
      <c r="M1324" s="182">
        <v>0</v>
      </c>
      <c r="N1324" s="183" t="s">
        <v>2727</v>
      </c>
      <c r="O1324" s="184">
        <v>0.36892000000000003</v>
      </c>
      <c r="P1324" s="185">
        <v>305.84799299999997</v>
      </c>
      <c r="S1324" s="175"/>
    </row>
    <row r="1325" spans="1:19" x14ac:dyDescent="0.2">
      <c r="A1325" s="172">
        <v>1299</v>
      </c>
      <c r="B1325" s="181">
        <v>19138046181376</v>
      </c>
      <c r="C1325" s="182">
        <v>0</v>
      </c>
      <c r="D1325" s="183" t="s">
        <v>2489</v>
      </c>
      <c r="E1325" s="184">
        <v>0.37182599999999999</v>
      </c>
      <c r="F1325" s="185">
        <v>309.31709699999999</v>
      </c>
      <c r="G1325" s="181">
        <v>11150892367872</v>
      </c>
      <c r="H1325" s="182">
        <v>2</v>
      </c>
      <c r="I1325" s="183" t="s">
        <v>227</v>
      </c>
      <c r="J1325" s="184">
        <v>2.4000000000000001E-5</v>
      </c>
      <c r="K1325" s="185">
        <v>1.9799999999999999E-4</v>
      </c>
      <c r="L1325" s="181">
        <v>389613953024</v>
      </c>
      <c r="M1325" s="182">
        <v>2</v>
      </c>
      <c r="N1325" s="183" t="s">
        <v>244</v>
      </c>
      <c r="O1325" s="184">
        <v>2.4000000000000001E-5</v>
      </c>
      <c r="P1325" s="185">
        <v>1.9799999999999999E-4</v>
      </c>
      <c r="S1325" s="175"/>
    </row>
    <row r="1326" spans="1:19" x14ac:dyDescent="0.2">
      <c r="A1326" s="172">
        <v>1300</v>
      </c>
      <c r="B1326" s="181">
        <v>20426345783296</v>
      </c>
      <c r="C1326" s="182">
        <v>0</v>
      </c>
      <c r="D1326" s="183" t="s">
        <v>2490</v>
      </c>
      <c r="E1326" s="184">
        <v>0.373859</v>
      </c>
      <c r="F1326" s="185">
        <v>311.73158000000001</v>
      </c>
      <c r="G1326" s="181">
        <v>10435709018112</v>
      </c>
      <c r="H1326" s="182">
        <v>2</v>
      </c>
      <c r="I1326" s="183" t="s">
        <v>235</v>
      </c>
      <c r="J1326" s="184">
        <v>2.0999999999999999E-5</v>
      </c>
      <c r="K1326" s="185">
        <v>1.6699999999999999E-4</v>
      </c>
      <c r="L1326" s="181">
        <v>1595891449856</v>
      </c>
      <c r="M1326" s="182">
        <v>1</v>
      </c>
      <c r="N1326" s="183" t="s">
        <v>2733</v>
      </c>
      <c r="O1326" s="184">
        <v>0.49953599999999998</v>
      </c>
      <c r="P1326" s="185">
        <v>678.66450199999997</v>
      </c>
      <c r="S1326" s="175"/>
    </row>
    <row r="1327" spans="1:19" x14ac:dyDescent="0.2">
      <c r="A1327" s="172">
        <v>1301</v>
      </c>
      <c r="B1327" s="181">
        <v>27582268547072</v>
      </c>
      <c r="C1327" s="182">
        <v>0</v>
      </c>
      <c r="D1327" s="183" t="s">
        <v>2491</v>
      </c>
      <c r="E1327" s="184">
        <v>0.37570599999999998</v>
      </c>
      <c r="F1327" s="185">
        <v>314.22201999999999</v>
      </c>
      <c r="G1327" s="181">
        <v>9788573868032</v>
      </c>
      <c r="H1327" s="182">
        <v>0</v>
      </c>
      <c r="I1327" s="183" t="s">
        <v>2592</v>
      </c>
      <c r="J1327" s="184">
        <v>0.37651000000000001</v>
      </c>
      <c r="K1327" s="185">
        <v>314.59487799999999</v>
      </c>
      <c r="L1327" s="181">
        <v>2110869979136</v>
      </c>
      <c r="M1327" s="182">
        <v>0</v>
      </c>
      <c r="N1327" s="183" t="s">
        <v>2736</v>
      </c>
      <c r="O1327" s="184">
        <v>0.37803500000000001</v>
      </c>
      <c r="P1327" s="185">
        <v>317.07918599999999</v>
      </c>
      <c r="S1327" s="175"/>
    </row>
    <row r="1328" spans="1:19" x14ac:dyDescent="0.2">
      <c r="A1328" s="172">
        <v>1302</v>
      </c>
      <c r="B1328" s="181">
        <v>28279549534208</v>
      </c>
      <c r="C1328" s="182">
        <v>2</v>
      </c>
      <c r="D1328" s="183" t="s">
        <v>253</v>
      </c>
      <c r="E1328" s="184">
        <v>3.0000000000000001E-5</v>
      </c>
      <c r="F1328" s="185">
        <v>2.4399999999999999E-4</v>
      </c>
      <c r="G1328" s="181">
        <v>28413008953344</v>
      </c>
      <c r="H1328" s="182">
        <v>0</v>
      </c>
      <c r="I1328" s="183" t="s">
        <v>2595</v>
      </c>
      <c r="J1328" s="184">
        <v>0.37136000000000002</v>
      </c>
      <c r="K1328" s="185">
        <v>308.86182400000001</v>
      </c>
      <c r="L1328" s="181">
        <v>3879678459904</v>
      </c>
      <c r="M1328" s="182">
        <v>0</v>
      </c>
      <c r="N1328" s="183" t="s">
        <v>2737</v>
      </c>
      <c r="O1328" s="184">
        <v>0.37028100000000003</v>
      </c>
      <c r="P1328" s="185">
        <v>306.94831900000003</v>
      </c>
      <c r="S1328" s="175"/>
    </row>
    <row r="1329" spans="1:19" x14ac:dyDescent="0.2">
      <c r="A1329" s="172">
        <v>1303</v>
      </c>
      <c r="B1329" s="181">
        <v>22272306814976</v>
      </c>
      <c r="C1329" s="182">
        <v>0</v>
      </c>
      <c r="D1329" s="183" t="s">
        <v>2497</v>
      </c>
      <c r="E1329" s="184">
        <v>0.37794</v>
      </c>
      <c r="F1329" s="185">
        <v>316.27116599999999</v>
      </c>
      <c r="G1329" s="181">
        <v>9388394168320</v>
      </c>
      <c r="H1329" s="182">
        <v>1</v>
      </c>
      <c r="I1329" s="183" t="s">
        <v>2596</v>
      </c>
      <c r="J1329" s="184">
        <v>0.49754500000000002</v>
      </c>
      <c r="K1329" s="185">
        <v>679.08367599999997</v>
      </c>
      <c r="L1329" s="181">
        <v>4248480432128</v>
      </c>
      <c r="M1329" s="182">
        <v>0</v>
      </c>
      <c r="N1329" s="183" t="s">
        <v>2739</v>
      </c>
      <c r="O1329" s="184">
        <v>0.36936099999999999</v>
      </c>
      <c r="P1329" s="185">
        <v>306.93795399999999</v>
      </c>
      <c r="S1329" s="175"/>
    </row>
    <row r="1330" spans="1:19" x14ac:dyDescent="0.2">
      <c r="A1330" s="172">
        <v>1304</v>
      </c>
      <c r="B1330" s="181">
        <v>16956767330304</v>
      </c>
      <c r="C1330" s="182">
        <v>0</v>
      </c>
      <c r="D1330" s="183" t="s">
        <v>2498</v>
      </c>
      <c r="E1330" s="184">
        <v>0.37638300000000002</v>
      </c>
      <c r="F1330" s="185">
        <v>314.07628999999997</v>
      </c>
      <c r="G1330" s="181">
        <v>16760753086464</v>
      </c>
      <c r="H1330" s="182">
        <v>1</v>
      </c>
      <c r="I1330" s="183" t="s">
        <v>2597</v>
      </c>
      <c r="J1330" s="184">
        <v>0.50210299999999997</v>
      </c>
      <c r="K1330" s="185">
        <v>684.43106799999998</v>
      </c>
      <c r="L1330" s="181">
        <v>4591370035200</v>
      </c>
      <c r="M1330" s="182">
        <v>2</v>
      </c>
      <c r="N1330" s="183" t="s">
        <v>246</v>
      </c>
      <c r="O1330" s="184">
        <v>6.9999999999999999E-6</v>
      </c>
      <c r="P1330" s="185">
        <v>6.0999999999999999E-5</v>
      </c>
      <c r="S1330" s="175"/>
    </row>
    <row r="1331" spans="1:19" x14ac:dyDescent="0.2">
      <c r="A1331" s="172">
        <v>1305</v>
      </c>
      <c r="B1331" s="181">
        <v>8475015544832</v>
      </c>
      <c r="C1331" s="182">
        <v>2</v>
      </c>
      <c r="D1331" s="183" t="s">
        <v>253</v>
      </c>
      <c r="E1331" s="184">
        <v>6.9999999999999999E-6</v>
      </c>
      <c r="F1331" s="185">
        <v>6.0999999999999999E-5</v>
      </c>
      <c r="G1331" s="181">
        <v>29715083091968</v>
      </c>
      <c r="H1331" s="182">
        <v>1</v>
      </c>
      <c r="I1331" s="183" t="s">
        <v>2598</v>
      </c>
      <c r="J1331" s="184">
        <v>0.49660199999999999</v>
      </c>
      <c r="K1331" s="185">
        <v>676.37077999999997</v>
      </c>
      <c r="L1331" s="181">
        <v>1008923467776</v>
      </c>
      <c r="M1331" s="182">
        <v>1</v>
      </c>
      <c r="N1331" s="183" t="s">
        <v>2741</v>
      </c>
      <c r="O1331" s="184">
        <v>0.50641099999999994</v>
      </c>
      <c r="P1331" s="185">
        <v>697.12150499999996</v>
      </c>
      <c r="S1331" s="175"/>
    </row>
    <row r="1332" spans="1:19" x14ac:dyDescent="0.2">
      <c r="A1332" s="172">
        <v>1306</v>
      </c>
      <c r="B1332" s="181">
        <v>14490459881472</v>
      </c>
      <c r="C1332" s="182">
        <v>0</v>
      </c>
      <c r="D1332" s="183" t="s">
        <v>2500</v>
      </c>
      <c r="E1332" s="184">
        <v>0.37388100000000002</v>
      </c>
      <c r="F1332" s="185">
        <v>311.46630499999998</v>
      </c>
      <c r="G1332" s="181">
        <v>23485080199168</v>
      </c>
      <c r="H1332" s="182">
        <v>2</v>
      </c>
      <c r="I1332" s="183" t="s">
        <v>227</v>
      </c>
      <c r="J1332" s="184">
        <v>5.0000000000000004E-6</v>
      </c>
      <c r="K1332" s="185">
        <v>4.5000000000000003E-5</v>
      </c>
      <c r="L1332" s="181">
        <v>4675692937216</v>
      </c>
      <c r="M1332" s="182">
        <v>2</v>
      </c>
      <c r="N1332" s="183" t="s">
        <v>235</v>
      </c>
      <c r="O1332" s="184">
        <v>1.2999999999999999E-5</v>
      </c>
      <c r="P1332" s="185">
        <v>1.06E-4</v>
      </c>
      <c r="S1332" s="175"/>
    </row>
    <row r="1333" spans="1:19" x14ac:dyDescent="0.2">
      <c r="A1333" s="172">
        <v>1307</v>
      </c>
      <c r="B1333" s="181">
        <v>15648703504384</v>
      </c>
      <c r="C1333" s="182">
        <v>0</v>
      </c>
      <c r="D1333" s="183" t="s">
        <v>2502</v>
      </c>
      <c r="E1333" s="184">
        <v>0.37276999999999999</v>
      </c>
      <c r="F1333" s="185">
        <v>310.45735100000002</v>
      </c>
      <c r="G1333" s="181">
        <v>9516386213888</v>
      </c>
      <c r="H1333" s="182">
        <v>0</v>
      </c>
      <c r="I1333" s="183" t="s">
        <v>2599</v>
      </c>
      <c r="J1333" s="184">
        <v>0.37419599999999997</v>
      </c>
      <c r="K1333" s="185">
        <v>311.75798900000001</v>
      </c>
      <c r="L1333" s="181">
        <v>303595307008</v>
      </c>
      <c r="M1333" s="182">
        <v>0</v>
      </c>
      <c r="N1333" s="183" t="s">
        <v>2744</v>
      </c>
      <c r="O1333" s="184">
        <v>0.37531399999999998</v>
      </c>
      <c r="P1333" s="185">
        <v>313.74255299999999</v>
      </c>
      <c r="S1333" s="175"/>
    </row>
    <row r="1334" spans="1:19" x14ac:dyDescent="0.2">
      <c r="A1334" s="172">
        <v>1308</v>
      </c>
      <c r="B1334" s="181">
        <v>8733792419840</v>
      </c>
      <c r="C1334" s="182">
        <v>0</v>
      </c>
      <c r="D1334" s="183" t="s">
        <v>2503</v>
      </c>
      <c r="E1334" s="184">
        <v>0.37345</v>
      </c>
      <c r="F1334" s="185">
        <v>311.59405299999997</v>
      </c>
      <c r="G1334" s="181">
        <v>14083625975808</v>
      </c>
      <c r="H1334" s="182">
        <v>2</v>
      </c>
      <c r="I1334" s="183" t="s">
        <v>272</v>
      </c>
      <c r="J1334" s="184">
        <v>3.1999999999999999E-5</v>
      </c>
      <c r="K1334" s="185">
        <v>2.5900000000000001E-4</v>
      </c>
      <c r="L1334" s="181">
        <v>1696077619200</v>
      </c>
      <c r="M1334" s="182">
        <v>0</v>
      </c>
      <c r="N1334" s="183" t="s">
        <v>2746</v>
      </c>
      <c r="O1334" s="184">
        <v>0.37493900000000002</v>
      </c>
      <c r="P1334" s="185">
        <v>313.29851400000001</v>
      </c>
      <c r="S1334" s="175"/>
    </row>
    <row r="1335" spans="1:19" x14ac:dyDescent="0.2">
      <c r="A1335" s="172">
        <v>1309</v>
      </c>
      <c r="B1335" s="181">
        <v>4298170155008</v>
      </c>
      <c r="C1335" s="182">
        <v>2</v>
      </c>
      <c r="D1335" s="183" t="s">
        <v>241</v>
      </c>
      <c r="E1335" s="184">
        <v>3.4E-5</v>
      </c>
      <c r="F1335" s="185">
        <v>2.7399999999999999E-4</v>
      </c>
      <c r="G1335" s="181">
        <v>12430425612288</v>
      </c>
      <c r="H1335" s="182">
        <v>2</v>
      </c>
      <c r="I1335" s="183" t="s">
        <v>225</v>
      </c>
      <c r="J1335" s="184">
        <v>1.5E-5</v>
      </c>
      <c r="K1335" s="185">
        <v>1.22E-4</v>
      </c>
      <c r="L1335" s="181">
        <v>3248672210944</v>
      </c>
      <c r="M1335" s="182">
        <v>0</v>
      </c>
      <c r="N1335" s="183" t="s">
        <v>2748</v>
      </c>
      <c r="O1335" s="184">
        <v>0.374083</v>
      </c>
      <c r="P1335" s="185">
        <v>312.26016099999998</v>
      </c>
      <c r="S1335" s="175"/>
    </row>
    <row r="1336" spans="1:19" x14ac:dyDescent="0.2">
      <c r="A1336" s="172">
        <v>1310</v>
      </c>
      <c r="B1336" s="181">
        <v>857812393984</v>
      </c>
      <c r="C1336" s="182">
        <v>1</v>
      </c>
      <c r="D1336" s="183" t="s">
        <v>2519</v>
      </c>
      <c r="E1336" s="184">
        <v>0.50091300000000005</v>
      </c>
      <c r="F1336" s="185">
        <v>683.94698900000003</v>
      </c>
      <c r="G1336" s="181">
        <v>18903122927616</v>
      </c>
      <c r="H1336" s="182">
        <v>1</v>
      </c>
      <c r="I1336" s="183" t="s">
        <v>2600</v>
      </c>
      <c r="J1336" s="184">
        <v>0.50400800000000001</v>
      </c>
      <c r="K1336" s="185">
        <v>695.45264199999997</v>
      </c>
      <c r="L1336" s="181">
        <v>1898726539264</v>
      </c>
      <c r="M1336" s="182">
        <v>1</v>
      </c>
      <c r="N1336" s="183" t="s">
        <v>2749</v>
      </c>
      <c r="O1336" s="184">
        <v>0.48748399999999997</v>
      </c>
      <c r="P1336" s="185">
        <v>650.89516400000002</v>
      </c>
      <c r="S1336" s="175"/>
    </row>
    <row r="1337" spans="1:19" x14ac:dyDescent="0.2">
      <c r="A1337" s="172">
        <v>1311</v>
      </c>
      <c r="B1337" s="181">
        <v>23114819452928</v>
      </c>
      <c r="C1337" s="182">
        <v>0</v>
      </c>
      <c r="D1337" s="183" t="s">
        <v>2520</v>
      </c>
      <c r="E1337" s="184">
        <v>0.37737900000000002</v>
      </c>
      <c r="F1337" s="185">
        <v>315.97063500000002</v>
      </c>
      <c r="G1337" s="181">
        <v>26548557774848</v>
      </c>
      <c r="H1337" s="182">
        <v>2</v>
      </c>
      <c r="I1337" s="183" t="s">
        <v>253</v>
      </c>
      <c r="J1337" s="184">
        <v>6.9999999999999999E-6</v>
      </c>
      <c r="K1337" s="185">
        <v>6.0999999999999999E-5</v>
      </c>
      <c r="L1337" s="181">
        <v>5355054743552</v>
      </c>
      <c r="M1337" s="182">
        <v>2</v>
      </c>
      <c r="N1337" s="183" t="s">
        <v>253</v>
      </c>
      <c r="O1337" s="184">
        <v>1.9000000000000001E-5</v>
      </c>
      <c r="P1337" s="185">
        <v>1.5200000000000001E-4</v>
      </c>
      <c r="S1337" s="175"/>
    </row>
    <row r="1338" spans="1:19" x14ac:dyDescent="0.2">
      <c r="A1338" s="172">
        <v>1312</v>
      </c>
      <c r="B1338" s="181">
        <v>29154295300096</v>
      </c>
      <c r="C1338" s="182">
        <v>1</v>
      </c>
      <c r="D1338" s="183" t="s">
        <v>2524</v>
      </c>
      <c r="E1338" s="184">
        <v>0.50855300000000003</v>
      </c>
      <c r="F1338" s="185">
        <v>706.88162799999998</v>
      </c>
      <c r="G1338" s="181">
        <v>392170463232</v>
      </c>
      <c r="H1338" s="182">
        <v>2</v>
      </c>
      <c r="I1338" s="183" t="s">
        <v>238</v>
      </c>
      <c r="J1338" s="184">
        <v>1.2999999999999999E-5</v>
      </c>
      <c r="K1338" s="185">
        <v>1.06E-4</v>
      </c>
      <c r="L1338" s="181">
        <v>2464641998848</v>
      </c>
      <c r="M1338" s="182">
        <v>2</v>
      </c>
      <c r="N1338" s="183" t="s">
        <v>276</v>
      </c>
      <c r="O1338" s="184">
        <v>2.8E-5</v>
      </c>
      <c r="P1338" s="185">
        <v>2.2800000000000001E-4</v>
      </c>
      <c r="S1338" s="175"/>
    </row>
    <row r="1339" spans="1:19" x14ac:dyDescent="0.2">
      <c r="A1339" s="172">
        <v>1313</v>
      </c>
      <c r="B1339" s="181">
        <v>7858840920064</v>
      </c>
      <c r="C1339" s="182">
        <v>1</v>
      </c>
      <c r="D1339" s="183" t="s">
        <v>2525</v>
      </c>
      <c r="E1339" s="184">
        <v>0.49180800000000002</v>
      </c>
      <c r="F1339" s="185">
        <v>662.33228199999996</v>
      </c>
      <c r="G1339" s="181">
        <v>9700351475712</v>
      </c>
      <c r="H1339" s="182">
        <v>0</v>
      </c>
      <c r="I1339" s="183" t="s">
        <v>2603</v>
      </c>
      <c r="J1339" s="184">
        <v>0.36835899999999999</v>
      </c>
      <c r="K1339" s="185">
        <v>305.12245999999999</v>
      </c>
      <c r="L1339" s="181">
        <v>3623238688768</v>
      </c>
      <c r="M1339" s="182">
        <v>0</v>
      </c>
      <c r="N1339" s="183" t="s">
        <v>2755</v>
      </c>
      <c r="O1339" s="184">
        <v>0.37244100000000002</v>
      </c>
      <c r="P1339" s="185">
        <v>310.76023800000002</v>
      </c>
      <c r="S1339" s="175"/>
    </row>
    <row r="1340" spans="1:19" x14ac:dyDescent="0.2">
      <c r="A1340" s="172">
        <v>1314</v>
      </c>
      <c r="B1340" s="181">
        <v>28910293032960</v>
      </c>
      <c r="C1340" s="182">
        <v>2</v>
      </c>
      <c r="D1340" s="183" t="s">
        <v>225</v>
      </c>
      <c r="E1340" s="184">
        <v>3.0000000000000001E-5</v>
      </c>
      <c r="F1340" s="185">
        <v>2.4399999999999999E-4</v>
      </c>
      <c r="G1340" s="181">
        <v>18014207221760</v>
      </c>
      <c r="H1340" s="182">
        <v>0</v>
      </c>
      <c r="I1340" s="183" t="s">
        <v>2605</v>
      </c>
      <c r="J1340" s="184">
        <v>0.37355100000000002</v>
      </c>
      <c r="K1340" s="185">
        <v>311.03247699999997</v>
      </c>
      <c r="L1340" s="181">
        <v>1587023872000</v>
      </c>
      <c r="M1340" s="182">
        <v>0</v>
      </c>
      <c r="N1340" s="183" t="s">
        <v>2762</v>
      </c>
      <c r="O1340" s="184">
        <v>0.37379000000000001</v>
      </c>
      <c r="P1340" s="185">
        <v>311.58386200000001</v>
      </c>
      <c r="S1340" s="175"/>
    </row>
    <row r="1341" spans="1:19" x14ac:dyDescent="0.2">
      <c r="A1341" s="172">
        <v>1315</v>
      </c>
      <c r="B1341" s="181">
        <v>10511934152704</v>
      </c>
      <c r="C1341" s="182">
        <v>2</v>
      </c>
      <c r="D1341" s="183" t="s">
        <v>245</v>
      </c>
      <c r="E1341" s="184">
        <v>5.0000000000000004E-6</v>
      </c>
      <c r="F1341" s="185">
        <v>4.5000000000000003E-5</v>
      </c>
      <c r="G1341" s="181">
        <v>10024818769920</v>
      </c>
      <c r="H1341" s="182">
        <v>0</v>
      </c>
      <c r="I1341" s="183" t="s">
        <v>2608</v>
      </c>
      <c r="J1341" s="184">
        <v>0.37096000000000001</v>
      </c>
      <c r="K1341" s="185">
        <v>308.03406999999999</v>
      </c>
      <c r="L1341" s="181">
        <v>4404720345088</v>
      </c>
      <c r="M1341" s="182">
        <v>2</v>
      </c>
      <c r="N1341" s="183" t="s">
        <v>235</v>
      </c>
      <c r="O1341" s="184">
        <v>1.2999999999999999E-5</v>
      </c>
      <c r="P1341" s="185">
        <v>1.06E-4</v>
      </c>
      <c r="S1341" s="175"/>
    </row>
    <row r="1342" spans="1:19" x14ac:dyDescent="0.2">
      <c r="A1342" s="172">
        <v>1316</v>
      </c>
      <c r="B1342" s="181">
        <v>1915093770240</v>
      </c>
      <c r="C1342" s="182">
        <v>2</v>
      </c>
      <c r="D1342" s="183" t="s">
        <v>179</v>
      </c>
      <c r="E1342" s="184">
        <v>3.0000000000000001E-6</v>
      </c>
      <c r="F1342" s="185">
        <v>3.0000000000000001E-5</v>
      </c>
      <c r="G1342" s="181">
        <v>17322650820608</v>
      </c>
      <c r="H1342" s="182">
        <v>1</v>
      </c>
      <c r="I1342" s="183" t="s">
        <v>2609</v>
      </c>
      <c r="J1342" s="184">
        <v>0.50353300000000001</v>
      </c>
      <c r="K1342" s="185">
        <v>690.43447300000003</v>
      </c>
      <c r="L1342" s="181">
        <v>4004526039040</v>
      </c>
      <c r="M1342" s="182">
        <v>0</v>
      </c>
      <c r="N1342" s="183" t="s">
        <v>2764</v>
      </c>
      <c r="O1342" s="184">
        <v>0.377307</v>
      </c>
      <c r="P1342" s="185">
        <v>315.69509900000003</v>
      </c>
      <c r="S1342" s="175"/>
    </row>
    <row r="1343" spans="1:19" x14ac:dyDescent="0.2">
      <c r="A1343" s="172">
        <v>1317</v>
      </c>
      <c r="B1343" s="181">
        <v>15714179203072</v>
      </c>
      <c r="C1343" s="182">
        <v>0</v>
      </c>
      <c r="D1343" s="183" t="s">
        <v>2527</v>
      </c>
      <c r="E1343" s="184">
        <v>0.37309500000000001</v>
      </c>
      <c r="F1343" s="185">
        <v>311.03255000000001</v>
      </c>
      <c r="G1343" s="181">
        <v>5633959329792</v>
      </c>
      <c r="H1343" s="182">
        <v>0</v>
      </c>
      <c r="I1343" s="183" t="s">
        <v>2610</v>
      </c>
      <c r="J1343" s="184">
        <v>0.37843599999999999</v>
      </c>
      <c r="K1343" s="185">
        <v>317.15610299999997</v>
      </c>
      <c r="L1343" s="181">
        <v>1937261338624</v>
      </c>
      <c r="M1343" s="182">
        <v>2</v>
      </c>
      <c r="N1343" s="183" t="s">
        <v>245</v>
      </c>
      <c r="O1343" s="184">
        <v>2.4000000000000001E-5</v>
      </c>
      <c r="P1343" s="185">
        <v>1.9799999999999999E-4</v>
      </c>
      <c r="S1343" s="175"/>
    </row>
    <row r="1344" spans="1:19" x14ac:dyDescent="0.2">
      <c r="A1344" s="172">
        <v>1318</v>
      </c>
      <c r="B1344" s="181">
        <v>18888194686976</v>
      </c>
      <c r="C1344" s="182">
        <v>0</v>
      </c>
      <c r="D1344" s="183" t="s">
        <v>2532</v>
      </c>
      <c r="E1344" s="184">
        <v>0.375726</v>
      </c>
      <c r="F1344" s="185">
        <v>313.34541400000001</v>
      </c>
      <c r="G1344" s="181">
        <v>10856233009152</v>
      </c>
      <c r="H1344" s="182">
        <v>0</v>
      </c>
      <c r="I1344" s="183" t="s">
        <v>2615</v>
      </c>
      <c r="J1344" s="184">
        <v>0.37727699999999997</v>
      </c>
      <c r="K1344" s="185">
        <v>315.64920499999999</v>
      </c>
      <c r="L1344" s="181">
        <v>2799856549888</v>
      </c>
      <c r="M1344" s="182">
        <v>0</v>
      </c>
      <c r="N1344" s="183" t="s">
        <v>2765</v>
      </c>
      <c r="O1344" s="184">
        <v>0.37009399999999998</v>
      </c>
      <c r="P1344" s="185">
        <v>306.921964</v>
      </c>
      <c r="S1344" s="175"/>
    </row>
    <row r="1345" spans="1:19" x14ac:dyDescent="0.2">
      <c r="A1345" s="172">
        <v>1319</v>
      </c>
      <c r="B1345" s="181">
        <v>13848636514304</v>
      </c>
      <c r="C1345" s="182">
        <v>2</v>
      </c>
      <c r="D1345" s="183" t="s">
        <v>244</v>
      </c>
      <c r="E1345" s="184">
        <v>2.8E-5</v>
      </c>
      <c r="F1345" s="185">
        <v>2.2800000000000001E-4</v>
      </c>
      <c r="G1345" s="181">
        <v>25279333662720</v>
      </c>
      <c r="H1345" s="182">
        <v>2</v>
      </c>
      <c r="I1345" s="183" t="s">
        <v>272</v>
      </c>
      <c r="J1345" s="184">
        <v>5.0000000000000004E-6</v>
      </c>
      <c r="K1345" s="185">
        <v>4.5000000000000003E-5</v>
      </c>
      <c r="L1345" s="181">
        <v>2421174861824</v>
      </c>
      <c r="M1345" s="182">
        <v>2</v>
      </c>
      <c r="N1345" s="183" t="s">
        <v>239</v>
      </c>
      <c r="O1345" s="184">
        <v>4.1E-5</v>
      </c>
      <c r="P1345" s="185">
        <v>3.3500000000000001E-4</v>
      </c>
      <c r="S1345" s="175"/>
    </row>
    <row r="1346" spans="1:19" x14ac:dyDescent="0.2">
      <c r="A1346" s="172">
        <v>1320</v>
      </c>
      <c r="B1346" s="181">
        <v>26324632248320</v>
      </c>
      <c r="C1346" s="182">
        <v>0</v>
      </c>
      <c r="D1346" s="183" t="s">
        <v>2536</v>
      </c>
      <c r="E1346" s="184">
        <v>0.37182799999999999</v>
      </c>
      <c r="F1346" s="185">
        <v>309.506777</v>
      </c>
      <c r="G1346" s="181">
        <v>14243091177472</v>
      </c>
      <c r="H1346" s="182">
        <v>2</v>
      </c>
      <c r="I1346" s="183" t="s">
        <v>272</v>
      </c>
      <c r="J1346" s="184">
        <v>9.0000000000000002E-6</v>
      </c>
      <c r="K1346" s="185">
        <v>7.6000000000000004E-5</v>
      </c>
      <c r="L1346" s="181">
        <v>798507212800</v>
      </c>
      <c r="M1346" s="182">
        <v>2</v>
      </c>
      <c r="N1346" s="183" t="s">
        <v>179</v>
      </c>
      <c r="O1346" s="184">
        <v>1.5E-5</v>
      </c>
      <c r="P1346" s="185">
        <v>1.22E-4</v>
      </c>
      <c r="S1346" s="175"/>
    </row>
    <row r="1347" spans="1:19" x14ac:dyDescent="0.2">
      <c r="A1347" s="172">
        <v>1321</v>
      </c>
      <c r="B1347" s="181">
        <v>2387685998592</v>
      </c>
      <c r="C1347" s="182">
        <v>0</v>
      </c>
      <c r="D1347" s="183" t="s">
        <v>2538</v>
      </c>
      <c r="E1347" s="184">
        <v>0.37417</v>
      </c>
      <c r="F1347" s="185">
        <v>311.943422</v>
      </c>
      <c r="G1347" s="181">
        <v>16197981569024</v>
      </c>
      <c r="H1347" s="182">
        <v>2</v>
      </c>
      <c r="I1347" s="183" t="s">
        <v>246</v>
      </c>
      <c r="J1347" s="184">
        <v>2.5999999999999998E-5</v>
      </c>
      <c r="K1347" s="185">
        <v>2.13E-4</v>
      </c>
      <c r="L1347" s="181">
        <v>5218691506176</v>
      </c>
      <c r="M1347" s="182">
        <v>0</v>
      </c>
      <c r="N1347" s="183" t="s">
        <v>2769</v>
      </c>
      <c r="O1347" s="184">
        <v>0.37439699999999998</v>
      </c>
      <c r="P1347" s="185">
        <v>311.93096300000002</v>
      </c>
      <c r="S1347" s="175"/>
    </row>
    <row r="1348" spans="1:19" x14ac:dyDescent="0.2">
      <c r="A1348" s="172">
        <v>1322</v>
      </c>
      <c r="B1348" s="181">
        <v>28910132731904</v>
      </c>
      <c r="C1348" s="182">
        <v>0</v>
      </c>
      <c r="D1348" s="183" t="s">
        <v>2543</v>
      </c>
      <c r="E1348" s="184">
        <v>0.37047799999999997</v>
      </c>
      <c r="F1348" s="185">
        <v>307.87093199999998</v>
      </c>
      <c r="G1348" s="181">
        <v>19962601914368</v>
      </c>
      <c r="H1348" s="182">
        <v>0</v>
      </c>
      <c r="I1348" s="183" t="s">
        <v>2620</v>
      </c>
      <c r="J1348" s="184">
        <v>0.372473</v>
      </c>
      <c r="K1348" s="185">
        <v>310.336232</v>
      </c>
      <c r="L1348" s="181">
        <v>6567440859136</v>
      </c>
      <c r="M1348" s="182">
        <v>0</v>
      </c>
      <c r="N1348" s="183" t="s">
        <v>2770</v>
      </c>
      <c r="O1348" s="184">
        <v>0.37376900000000002</v>
      </c>
      <c r="P1348" s="185">
        <v>311.82360199999999</v>
      </c>
      <c r="S1348" s="175"/>
    </row>
    <row r="1349" spans="1:19" x14ac:dyDescent="0.2">
      <c r="A1349" s="172">
        <v>1323</v>
      </c>
      <c r="B1349" s="181">
        <v>28861807583232</v>
      </c>
      <c r="C1349" s="182">
        <v>2</v>
      </c>
      <c r="D1349" s="183" t="s">
        <v>224</v>
      </c>
      <c r="E1349" s="184">
        <v>0</v>
      </c>
      <c r="F1349" s="185">
        <v>0</v>
      </c>
      <c r="G1349" s="181">
        <v>20689028874240</v>
      </c>
      <c r="H1349" s="182">
        <v>2</v>
      </c>
      <c r="I1349" s="183" t="s">
        <v>241</v>
      </c>
      <c r="J1349" s="184">
        <v>2.1999999999999999E-5</v>
      </c>
      <c r="K1349" s="185">
        <v>1.83E-4</v>
      </c>
      <c r="L1349" s="181">
        <v>5530546790400</v>
      </c>
      <c r="M1349" s="182">
        <v>1</v>
      </c>
      <c r="N1349" s="183" t="s">
        <v>2775</v>
      </c>
      <c r="O1349" s="184">
        <v>0.49450100000000002</v>
      </c>
      <c r="P1349" s="185">
        <v>671.03815099999997</v>
      </c>
      <c r="S1349" s="175"/>
    </row>
    <row r="1350" spans="1:19" x14ac:dyDescent="0.2">
      <c r="A1350" s="172">
        <v>1324</v>
      </c>
      <c r="B1350" s="181">
        <v>16322481152000</v>
      </c>
      <c r="C1350" s="182">
        <v>0</v>
      </c>
      <c r="D1350" s="183" t="s">
        <v>2547</v>
      </c>
      <c r="E1350" s="184">
        <v>0.37306400000000001</v>
      </c>
      <c r="F1350" s="185">
        <v>310.49032899999997</v>
      </c>
      <c r="G1350" s="181">
        <v>29191464091648</v>
      </c>
      <c r="H1350" s="182">
        <v>2</v>
      </c>
      <c r="I1350" s="183" t="s">
        <v>276</v>
      </c>
      <c r="J1350" s="184">
        <v>5.0000000000000004E-6</v>
      </c>
      <c r="K1350" s="185">
        <v>4.5000000000000003E-5</v>
      </c>
      <c r="L1350" s="181">
        <v>5236027531264</v>
      </c>
      <c r="M1350" s="182">
        <v>2</v>
      </c>
      <c r="N1350" s="183" t="s">
        <v>263</v>
      </c>
      <c r="O1350" s="184">
        <v>0</v>
      </c>
      <c r="P1350" s="185">
        <v>0</v>
      </c>
      <c r="S1350" s="175"/>
    </row>
    <row r="1351" spans="1:19" x14ac:dyDescent="0.2">
      <c r="A1351" s="172">
        <v>1325</v>
      </c>
      <c r="B1351" s="181">
        <v>10188128911360</v>
      </c>
      <c r="C1351" s="182">
        <v>0</v>
      </c>
      <c r="D1351" s="183" t="s">
        <v>2549</v>
      </c>
      <c r="E1351" s="184">
        <v>0.37570900000000002</v>
      </c>
      <c r="F1351" s="185">
        <v>313.96401700000001</v>
      </c>
      <c r="G1351" s="181">
        <v>6518440591360</v>
      </c>
      <c r="H1351" s="182">
        <v>0</v>
      </c>
      <c r="I1351" s="183" t="s">
        <v>2623</v>
      </c>
      <c r="J1351" s="184">
        <v>0.37546299999999999</v>
      </c>
      <c r="K1351" s="185">
        <v>313.92853500000001</v>
      </c>
      <c r="L1351" s="181">
        <v>619718246400</v>
      </c>
      <c r="M1351" s="182">
        <v>2</v>
      </c>
      <c r="N1351" s="183" t="s">
        <v>233</v>
      </c>
      <c r="O1351" s="184">
        <v>1.7E-5</v>
      </c>
      <c r="P1351" s="185">
        <v>1.37E-4</v>
      </c>
      <c r="S1351" s="175"/>
    </row>
    <row r="1352" spans="1:19" x14ac:dyDescent="0.2">
      <c r="A1352" s="172">
        <v>1326</v>
      </c>
      <c r="B1352" s="181">
        <v>22499530014720</v>
      </c>
      <c r="C1352" s="182">
        <v>2</v>
      </c>
      <c r="D1352" s="183" t="s">
        <v>239</v>
      </c>
      <c r="E1352" s="184">
        <v>6.9999999999999999E-6</v>
      </c>
      <c r="F1352" s="185">
        <v>6.0999999999999999E-5</v>
      </c>
      <c r="G1352" s="181">
        <v>12968583348224</v>
      </c>
      <c r="H1352" s="182">
        <v>0</v>
      </c>
      <c r="I1352" s="183" t="s">
        <v>2624</v>
      </c>
      <c r="J1352" s="184">
        <v>0.37590899999999999</v>
      </c>
      <c r="K1352" s="185">
        <v>314.18525299999999</v>
      </c>
      <c r="L1352" s="181">
        <v>6275995697152</v>
      </c>
      <c r="M1352" s="182">
        <v>1</v>
      </c>
      <c r="N1352" s="183" t="s">
        <v>2776</v>
      </c>
      <c r="O1352" s="184">
        <v>0.50145899999999999</v>
      </c>
      <c r="P1352" s="185">
        <v>682.93828900000005</v>
      </c>
      <c r="S1352" s="175"/>
    </row>
    <row r="1353" spans="1:19" x14ac:dyDescent="0.2">
      <c r="A1353" s="172">
        <v>1327</v>
      </c>
      <c r="B1353" s="181">
        <v>16099140591616</v>
      </c>
      <c r="C1353" s="182">
        <v>1</v>
      </c>
      <c r="D1353" s="183" t="s">
        <v>2554</v>
      </c>
      <c r="E1353" s="184">
        <v>0.49635499999999999</v>
      </c>
      <c r="F1353" s="185">
        <v>674.30361100000005</v>
      </c>
      <c r="G1353" s="181">
        <v>23738758381568</v>
      </c>
      <c r="H1353" s="182">
        <v>0</v>
      </c>
      <c r="I1353" s="183" t="s">
        <v>2626</v>
      </c>
      <c r="J1353" s="184">
        <v>0.37429200000000001</v>
      </c>
      <c r="K1353" s="185">
        <v>312.92461700000001</v>
      </c>
      <c r="L1353" s="181">
        <v>6315741020160</v>
      </c>
      <c r="M1353" s="182">
        <v>2</v>
      </c>
      <c r="N1353" s="183" t="s">
        <v>225</v>
      </c>
      <c r="O1353" s="184">
        <v>6.9999999999999999E-6</v>
      </c>
      <c r="P1353" s="185">
        <v>6.0999999999999999E-5</v>
      </c>
      <c r="S1353" s="175"/>
    </row>
    <row r="1354" spans="1:19" x14ac:dyDescent="0.2">
      <c r="A1354" s="172">
        <v>1328</v>
      </c>
      <c r="B1354" s="181">
        <v>1516981215232</v>
      </c>
      <c r="C1354" s="182">
        <v>2</v>
      </c>
      <c r="D1354" s="183" t="s">
        <v>233</v>
      </c>
      <c r="E1354" s="184">
        <v>2.4000000000000001E-5</v>
      </c>
      <c r="F1354" s="185">
        <v>1.9799999999999999E-4</v>
      </c>
      <c r="G1354" s="181">
        <v>9790674444288</v>
      </c>
      <c r="H1354" s="182">
        <v>1</v>
      </c>
      <c r="I1354" s="183" t="s">
        <v>2627</v>
      </c>
      <c r="J1354" s="184">
        <v>0.50918600000000003</v>
      </c>
      <c r="K1354" s="185">
        <v>703.04525000000001</v>
      </c>
      <c r="L1354" s="181">
        <v>4796817547264</v>
      </c>
      <c r="M1354" s="182">
        <v>0</v>
      </c>
      <c r="N1354" s="183" t="s">
        <v>2780</v>
      </c>
      <c r="O1354" s="184">
        <v>0.37650299999999998</v>
      </c>
      <c r="P1354" s="185">
        <v>314.98228</v>
      </c>
      <c r="S1354" s="175"/>
    </row>
    <row r="1355" spans="1:19" x14ac:dyDescent="0.2">
      <c r="A1355" s="172">
        <v>1329</v>
      </c>
      <c r="B1355" s="181">
        <v>24626472927232</v>
      </c>
      <c r="C1355" s="182">
        <v>2</v>
      </c>
      <c r="D1355" s="183" t="s">
        <v>235</v>
      </c>
      <c r="E1355" s="184">
        <v>9.0000000000000002E-6</v>
      </c>
      <c r="F1355" s="185">
        <v>7.6000000000000004E-5</v>
      </c>
      <c r="G1355" s="181">
        <v>12824886566912</v>
      </c>
      <c r="H1355" s="182">
        <v>2</v>
      </c>
      <c r="I1355" s="183" t="s">
        <v>227</v>
      </c>
      <c r="J1355" s="184">
        <v>2.0999999999999999E-5</v>
      </c>
      <c r="K1355" s="185">
        <v>1.6699999999999999E-4</v>
      </c>
      <c r="L1355" s="181">
        <v>1032110596096</v>
      </c>
      <c r="M1355" s="182">
        <v>2</v>
      </c>
      <c r="N1355" s="183" t="s">
        <v>263</v>
      </c>
      <c r="O1355" s="184">
        <v>1.1E-5</v>
      </c>
      <c r="P1355" s="185">
        <v>9.1000000000000003E-5</v>
      </c>
      <c r="S1355" s="175"/>
    </row>
    <row r="1356" spans="1:19" x14ac:dyDescent="0.2">
      <c r="A1356" s="172">
        <v>1330</v>
      </c>
      <c r="B1356" s="181">
        <v>14656913367040</v>
      </c>
      <c r="C1356" s="182">
        <v>2</v>
      </c>
      <c r="D1356" s="183" t="s">
        <v>246</v>
      </c>
      <c r="E1356" s="184">
        <v>4.8999999999999998E-5</v>
      </c>
      <c r="F1356" s="185">
        <v>3.9599999999999998E-4</v>
      </c>
      <c r="G1356" s="181">
        <v>5017950175232</v>
      </c>
      <c r="H1356" s="182">
        <v>2</v>
      </c>
      <c r="I1356" s="183" t="s">
        <v>179</v>
      </c>
      <c r="J1356" s="184">
        <v>3.0000000000000001E-6</v>
      </c>
      <c r="K1356" s="185">
        <v>3.0000000000000001E-5</v>
      </c>
      <c r="L1356" s="181">
        <v>4040445386752</v>
      </c>
      <c r="M1356" s="182">
        <v>0</v>
      </c>
      <c r="N1356" s="183" t="s">
        <v>2783</v>
      </c>
      <c r="O1356" s="184">
        <v>0.37753599999999998</v>
      </c>
      <c r="P1356" s="185">
        <v>315.80398500000001</v>
      </c>
      <c r="S1356" s="175"/>
    </row>
    <row r="1357" spans="1:19" x14ac:dyDescent="0.2">
      <c r="A1357" s="172">
        <v>1331</v>
      </c>
      <c r="B1357" s="181">
        <v>19153489346560</v>
      </c>
      <c r="C1357" s="182">
        <v>0</v>
      </c>
      <c r="D1357" s="183" t="s">
        <v>2560</v>
      </c>
      <c r="E1357" s="184">
        <v>0.37690200000000001</v>
      </c>
      <c r="F1357" s="185">
        <v>315.26962700000001</v>
      </c>
      <c r="G1357" s="181">
        <v>24154637189120</v>
      </c>
      <c r="H1357" s="182">
        <v>1</v>
      </c>
      <c r="I1357" s="183" t="s">
        <v>2632</v>
      </c>
      <c r="J1357" s="184">
        <v>0.50173299999999998</v>
      </c>
      <c r="K1357" s="185">
        <v>689.37187300000005</v>
      </c>
      <c r="L1357" s="181">
        <v>668442238976</v>
      </c>
      <c r="M1357" s="182">
        <v>2</v>
      </c>
      <c r="N1357" s="183" t="s">
        <v>253</v>
      </c>
      <c r="O1357" s="184">
        <v>1.1E-5</v>
      </c>
      <c r="P1357" s="185">
        <v>9.1000000000000003E-5</v>
      </c>
      <c r="S1357" s="175"/>
    </row>
    <row r="1358" spans="1:19" x14ac:dyDescent="0.2">
      <c r="A1358" s="172">
        <v>1332</v>
      </c>
      <c r="B1358" s="181">
        <v>4238223974400</v>
      </c>
      <c r="C1358" s="182">
        <v>0</v>
      </c>
      <c r="D1358" s="183" t="s">
        <v>2562</v>
      </c>
      <c r="E1358" s="184">
        <v>0.37411800000000001</v>
      </c>
      <c r="F1358" s="185">
        <v>312.56328100000002</v>
      </c>
      <c r="G1358" s="181">
        <v>4476949938176</v>
      </c>
      <c r="H1358" s="182">
        <v>2</v>
      </c>
      <c r="I1358" s="183" t="s">
        <v>179</v>
      </c>
      <c r="J1358" s="184">
        <v>0</v>
      </c>
      <c r="K1358" s="185">
        <v>0</v>
      </c>
      <c r="L1358" s="181">
        <v>834378334208</v>
      </c>
      <c r="M1358" s="182">
        <v>1</v>
      </c>
      <c r="N1358" s="183" t="s">
        <v>2790</v>
      </c>
      <c r="O1358" s="184">
        <v>0.50315500000000002</v>
      </c>
      <c r="P1358" s="185">
        <v>690.09835699999996</v>
      </c>
      <c r="S1358" s="175"/>
    </row>
    <row r="1359" spans="1:19" x14ac:dyDescent="0.2">
      <c r="A1359" s="172">
        <v>1333</v>
      </c>
      <c r="B1359" s="181">
        <v>14275206504448</v>
      </c>
      <c r="C1359" s="182">
        <v>2</v>
      </c>
      <c r="D1359" s="183" t="s">
        <v>272</v>
      </c>
      <c r="E1359" s="184">
        <v>3.6000000000000001E-5</v>
      </c>
      <c r="F1359" s="185">
        <v>2.8899999999999998E-4</v>
      </c>
      <c r="G1359" s="181">
        <v>9484051054592</v>
      </c>
      <c r="H1359" s="182">
        <v>0</v>
      </c>
      <c r="I1359" s="183" t="s">
        <v>2635</v>
      </c>
      <c r="J1359" s="184">
        <v>0.371614</v>
      </c>
      <c r="K1359" s="185">
        <v>308.93343099999998</v>
      </c>
      <c r="L1359" s="181">
        <v>5043518144512</v>
      </c>
      <c r="M1359" s="182">
        <v>0</v>
      </c>
      <c r="N1359" s="183" t="s">
        <v>2793</v>
      </c>
      <c r="O1359" s="184">
        <v>0.37199500000000002</v>
      </c>
      <c r="P1359" s="185">
        <v>309.21020900000002</v>
      </c>
      <c r="S1359" s="175"/>
    </row>
    <row r="1360" spans="1:19" x14ac:dyDescent="0.2">
      <c r="A1360" s="172">
        <v>1334</v>
      </c>
      <c r="B1360" s="181">
        <v>6437895315456</v>
      </c>
      <c r="C1360" s="182">
        <v>0</v>
      </c>
      <c r="D1360" s="183" t="s">
        <v>2566</v>
      </c>
      <c r="E1360" s="184">
        <v>0.37609300000000001</v>
      </c>
      <c r="F1360" s="185">
        <v>313.71466600000002</v>
      </c>
      <c r="G1360" s="181">
        <v>11373748051968</v>
      </c>
      <c r="H1360" s="182">
        <v>1</v>
      </c>
      <c r="I1360" s="183" t="s">
        <v>2637</v>
      </c>
      <c r="J1360" s="184">
        <v>0.49483300000000002</v>
      </c>
      <c r="K1360" s="185">
        <v>674.84398199999998</v>
      </c>
      <c r="L1360" s="181">
        <v>2266663477248</v>
      </c>
      <c r="M1360" s="182">
        <v>0</v>
      </c>
      <c r="N1360" s="183" t="s">
        <v>2794</v>
      </c>
      <c r="O1360" s="184">
        <v>0.37438700000000003</v>
      </c>
      <c r="P1360" s="185">
        <v>312.38652400000001</v>
      </c>
      <c r="S1360" s="175"/>
    </row>
    <row r="1361" spans="1:19" x14ac:dyDescent="0.2">
      <c r="A1361" s="172">
        <v>1335</v>
      </c>
      <c r="B1361" s="181">
        <v>19868702957568</v>
      </c>
      <c r="C1361" s="182">
        <v>2</v>
      </c>
      <c r="D1361" s="183" t="s">
        <v>224</v>
      </c>
      <c r="E1361" s="184">
        <v>1.1E-5</v>
      </c>
      <c r="F1361" s="185">
        <v>9.1000000000000003E-5</v>
      </c>
      <c r="G1361" s="181">
        <v>21740131450880</v>
      </c>
      <c r="H1361" s="182">
        <v>2</v>
      </c>
      <c r="I1361" s="183" t="s">
        <v>253</v>
      </c>
      <c r="J1361" s="184">
        <v>1.1E-5</v>
      </c>
      <c r="K1361" s="185">
        <v>9.1000000000000003E-5</v>
      </c>
      <c r="L1361" s="181">
        <v>5824427851776</v>
      </c>
      <c r="M1361" s="182">
        <v>2</v>
      </c>
      <c r="N1361" s="183" t="s">
        <v>253</v>
      </c>
      <c r="O1361" s="184">
        <v>3.0000000000000001E-5</v>
      </c>
      <c r="P1361" s="185">
        <v>2.4399999999999999E-4</v>
      </c>
      <c r="S1361" s="175"/>
    </row>
    <row r="1362" spans="1:19" x14ac:dyDescent="0.2">
      <c r="A1362" s="172">
        <v>1336</v>
      </c>
      <c r="B1362" s="181">
        <v>15759706054656</v>
      </c>
      <c r="C1362" s="182">
        <v>2</v>
      </c>
      <c r="D1362" s="183" t="s">
        <v>224</v>
      </c>
      <c r="E1362" s="184">
        <v>1.9000000000000001E-5</v>
      </c>
      <c r="F1362" s="185">
        <v>1.5200000000000001E-4</v>
      </c>
      <c r="G1362" s="181">
        <v>10456322424832</v>
      </c>
      <c r="H1362" s="182">
        <v>2</v>
      </c>
      <c r="I1362" s="183" t="s">
        <v>276</v>
      </c>
      <c r="J1362" s="184">
        <v>4.0000000000000003E-5</v>
      </c>
      <c r="K1362" s="185">
        <v>3.2000000000000003E-4</v>
      </c>
      <c r="L1362" s="181">
        <v>4300141371392</v>
      </c>
      <c r="M1362" s="182">
        <v>0</v>
      </c>
      <c r="N1362" s="183" t="s">
        <v>2796</v>
      </c>
      <c r="O1362" s="184">
        <v>0.37441999999999998</v>
      </c>
      <c r="P1362" s="185">
        <v>312.24314900000002</v>
      </c>
      <c r="S1362" s="175"/>
    </row>
    <row r="1363" spans="1:19" x14ac:dyDescent="0.2">
      <c r="A1363" s="172">
        <v>1337</v>
      </c>
      <c r="B1363" s="181">
        <v>17008001966080</v>
      </c>
      <c r="C1363" s="182">
        <v>0</v>
      </c>
      <c r="D1363" s="183" t="s">
        <v>2570</v>
      </c>
      <c r="E1363" s="184">
        <v>0.37141400000000002</v>
      </c>
      <c r="F1363" s="185">
        <v>308.99069600000001</v>
      </c>
      <c r="G1363" s="181">
        <v>8492169297920</v>
      </c>
      <c r="H1363" s="182">
        <v>0</v>
      </c>
      <c r="I1363" s="183" t="s">
        <v>2641</v>
      </c>
      <c r="J1363" s="184">
        <v>0.373197</v>
      </c>
      <c r="K1363" s="185">
        <v>310.63902300000001</v>
      </c>
      <c r="L1363" s="181">
        <v>1694997397504</v>
      </c>
      <c r="M1363" s="182">
        <v>0</v>
      </c>
      <c r="N1363" s="183" t="s">
        <v>2797</v>
      </c>
      <c r="O1363" s="184">
        <v>0.37289800000000001</v>
      </c>
      <c r="P1363" s="185">
        <v>310.61127199999999</v>
      </c>
      <c r="S1363" s="175"/>
    </row>
    <row r="1364" spans="1:19" x14ac:dyDescent="0.2">
      <c r="A1364" s="172">
        <v>1338</v>
      </c>
      <c r="B1364" s="181">
        <v>24865778614272</v>
      </c>
      <c r="C1364" s="182">
        <v>0</v>
      </c>
      <c r="D1364" s="183" t="s">
        <v>2572</v>
      </c>
      <c r="E1364" s="184">
        <v>0.37427700000000003</v>
      </c>
      <c r="F1364" s="185">
        <v>312.47221400000001</v>
      </c>
      <c r="G1364" s="181">
        <v>28817148641280</v>
      </c>
      <c r="H1364" s="182">
        <v>2</v>
      </c>
      <c r="I1364" s="183" t="s">
        <v>244</v>
      </c>
      <c r="J1364" s="184">
        <v>9.9999999999999995E-7</v>
      </c>
      <c r="K1364" s="185">
        <v>1.5E-5</v>
      </c>
      <c r="L1364" s="181">
        <v>6429899489280</v>
      </c>
      <c r="M1364" s="182">
        <v>0</v>
      </c>
      <c r="N1364" s="183" t="s">
        <v>2799</v>
      </c>
      <c r="O1364" s="184">
        <v>0.37446699999999999</v>
      </c>
      <c r="P1364" s="185">
        <v>312.44418999999999</v>
      </c>
      <c r="S1364" s="175"/>
    </row>
    <row r="1365" spans="1:19" x14ac:dyDescent="0.2">
      <c r="A1365" s="172">
        <v>1339</v>
      </c>
      <c r="B1365" s="181">
        <v>6904932589568</v>
      </c>
      <c r="C1365" s="182">
        <v>2</v>
      </c>
      <c r="D1365" s="183" t="s">
        <v>246</v>
      </c>
      <c r="E1365" s="184">
        <v>1.1E-5</v>
      </c>
      <c r="F1365" s="185">
        <v>9.1000000000000003E-5</v>
      </c>
      <c r="G1365" s="181">
        <v>26296460386304</v>
      </c>
      <c r="H1365" s="182">
        <v>1</v>
      </c>
      <c r="I1365" s="183" t="s">
        <v>2642</v>
      </c>
      <c r="J1365" s="184">
        <v>0.50787099999999996</v>
      </c>
      <c r="K1365" s="185">
        <v>702.44394299999999</v>
      </c>
      <c r="L1365" s="181">
        <v>6450284257280</v>
      </c>
      <c r="M1365" s="182">
        <v>0</v>
      </c>
      <c r="N1365" s="183" t="s">
        <v>2800</v>
      </c>
      <c r="O1365" s="184">
        <v>0.37506699999999998</v>
      </c>
      <c r="P1365" s="185">
        <v>312.27895799999999</v>
      </c>
      <c r="S1365" s="175"/>
    </row>
    <row r="1366" spans="1:19" x14ac:dyDescent="0.2">
      <c r="A1366" s="172">
        <v>1340</v>
      </c>
      <c r="B1366" s="181">
        <v>10651975581696</v>
      </c>
      <c r="C1366" s="182">
        <v>2</v>
      </c>
      <c r="D1366" s="183" t="s">
        <v>244</v>
      </c>
      <c r="E1366" s="184">
        <v>2.0999999999999999E-5</v>
      </c>
      <c r="F1366" s="185">
        <v>1.6699999999999999E-4</v>
      </c>
      <c r="G1366" s="181">
        <v>6594187231232</v>
      </c>
      <c r="H1366" s="182">
        <v>2</v>
      </c>
      <c r="I1366" s="183" t="s">
        <v>225</v>
      </c>
      <c r="J1366" s="184">
        <v>2.5999999999999998E-5</v>
      </c>
      <c r="K1366" s="185">
        <v>2.13E-4</v>
      </c>
      <c r="L1366" s="181">
        <v>6160324321280</v>
      </c>
      <c r="M1366" s="182">
        <v>0</v>
      </c>
      <c r="N1366" s="183" t="s">
        <v>2804</v>
      </c>
      <c r="O1366" s="184">
        <v>0.37182700000000002</v>
      </c>
      <c r="P1366" s="185">
        <v>309.34645599999999</v>
      </c>
      <c r="S1366" s="175"/>
    </row>
    <row r="1367" spans="1:19" x14ac:dyDescent="0.2">
      <c r="A1367" s="172">
        <v>1341</v>
      </c>
      <c r="B1367" s="181">
        <v>17271204716544</v>
      </c>
      <c r="C1367" s="182">
        <v>0</v>
      </c>
      <c r="D1367" s="183" t="s">
        <v>2580</v>
      </c>
      <c r="E1367" s="184">
        <v>0.37316300000000002</v>
      </c>
      <c r="F1367" s="185">
        <v>311.049375</v>
      </c>
      <c r="G1367" s="181">
        <v>27686558457856</v>
      </c>
      <c r="H1367" s="182">
        <v>2</v>
      </c>
      <c r="I1367" s="183" t="s">
        <v>241</v>
      </c>
      <c r="J1367" s="184">
        <v>1.1E-5</v>
      </c>
      <c r="K1367" s="185">
        <v>9.1000000000000003E-5</v>
      </c>
      <c r="L1367" s="181">
        <v>1540207779840</v>
      </c>
      <c r="M1367" s="182">
        <v>0</v>
      </c>
      <c r="N1367" s="183" t="s">
        <v>2808</v>
      </c>
      <c r="O1367" s="184">
        <v>0.37819599999999998</v>
      </c>
      <c r="P1367" s="185">
        <v>317.25608599999998</v>
      </c>
      <c r="S1367" s="175"/>
    </row>
    <row r="1368" spans="1:19" x14ac:dyDescent="0.2">
      <c r="A1368" s="172">
        <v>1342</v>
      </c>
      <c r="B1368" s="181">
        <v>24854794002432</v>
      </c>
      <c r="C1368" s="182">
        <v>2</v>
      </c>
      <c r="D1368" s="183" t="s">
        <v>225</v>
      </c>
      <c r="E1368" s="184">
        <v>2.1999999999999999E-5</v>
      </c>
      <c r="F1368" s="185">
        <v>1.83E-4</v>
      </c>
      <c r="G1368" s="181">
        <v>4944367353856</v>
      </c>
      <c r="H1368" s="182">
        <v>1</v>
      </c>
      <c r="I1368" s="183" t="s">
        <v>2652</v>
      </c>
      <c r="J1368" s="184">
        <v>0.49718299999999999</v>
      </c>
      <c r="K1368" s="185">
        <v>676.92349999999999</v>
      </c>
      <c r="L1368" s="181">
        <v>2432430800896</v>
      </c>
      <c r="M1368" s="182">
        <v>0</v>
      </c>
      <c r="N1368" s="183" t="s">
        <v>2811</v>
      </c>
      <c r="O1368" s="184">
        <v>0.37233100000000002</v>
      </c>
      <c r="P1368" s="185">
        <v>309.94362599999999</v>
      </c>
      <c r="S1368" s="175"/>
    </row>
    <row r="1369" spans="1:19" x14ac:dyDescent="0.2">
      <c r="A1369" s="172">
        <v>1343</v>
      </c>
      <c r="B1369" s="181">
        <v>14619692417024</v>
      </c>
      <c r="C1369" s="182">
        <v>2</v>
      </c>
      <c r="D1369" s="183" t="s">
        <v>179</v>
      </c>
      <c r="E1369" s="184">
        <v>1.1E-5</v>
      </c>
      <c r="F1369" s="185">
        <v>9.1000000000000003E-5</v>
      </c>
      <c r="G1369" s="181">
        <v>12515027058688</v>
      </c>
      <c r="H1369" s="182">
        <v>2</v>
      </c>
      <c r="I1369" s="183" t="s">
        <v>224</v>
      </c>
      <c r="J1369" s="184">
        <v>0</v>
      </c>
      <c r="K1369" s="185">
        <v>0</v>
      </c>
      <c r="L1369" s="181">
        <v>583945895936</v>
      </c>
      <c r="M1369" s="182">
        <v>0</v>
      </c>
      <c r="N1369" s="183" t="s">
        <v>2813</v>
      </c>
      <c r="O1369" s="184">
        <v>0.37409300000000001</v>
      </c>
      <c r="P1369" s="185">
        <v>310.860207</v>
      </c>
      <c r="S1369" s="175"/>
    </row>
    <row r="1370" spans="1:19" x14ac:dyDescent="0.2">
      <c r="A1370" s="172">
        <v>1344</v>
      </c>
      <c r="B1370" s="181">
        <v>17870325563392</v>
      </c>
      <c r="C1370" s="182">
        <v>2</v>
      </c>
      <c r="D1370" s="183" t="s">
        <v>179</v>
      </c>
      <c r="E1370" s="184">
        <v>1.5E-5</v>
      </c>
      <c r="F1370" s="185">
        <v>1.22E-4</v>
      </c>
      <c r="G1370" s="181">
        <v>19952028565504</v>
      </c>
      <c r="H1370" s="182">
        <v>2</v>
      </c>
      <c r="I1370" s="183" t="s">
        <v>246</v>
      </c>
      <c r="J1370" s="184">
        <v>2.5999999999999998E-5</v>
      </c>
      <c r="K1370" s="185">
        <v>2.13E-4</v>
      </c>
      <c r="L1370" s="181">
        <v>1015325835264</v>
      </c>
      <c r="M1370" s="182">
        <v>2</v>
      </c>
      <c r="N1370" s="183" t="s">
        <v>241</v>
      </c>
      <c r="O1370" s="184">
        <v>3.8000000000000002E-5</v>
      </c>
      <c r="P1370" s="185">
        <v>3.0499999999999999E-4</v>
      </c>
      <c r="S1370" s="175"/>
    </row>
    <row r="1371" spans="1:19" x14ac:dyDescent="0.2">
      <c r="A1371" s="172">
        <v>1345</v>
      </c>
      <c r="B1371" s="181">
        <v>18836107689984</v>
      </c>
      <c r="C1371" s="182">
        <v>0</v>
      </c>
      <c r="D1371" s="183" t="s">
        <v>2589</v>
      </c>
      <c r="E1371" s="184">
        <v>0.37563299999999999</v>
      </c>
      <c r="F1371" s="185">
        <v>313.58876299999997</v>
      </c>
      <c r="G1371" s="181">
        <v>26659554238464</v>
      </c>
      <c r="H1371" s="182">
        <v>1</v>
      </c>
      <c r="I1371" s="183" t="s">
        <v>2656</v>
      </c>
      <c r="J1371" s="184">
        <v>0.50024000000000002</v>
      </c>
      <c r="K1371" s="185">
        <v>681.12703599999998</v>
      </c>
      <c r="L1371" s="181">
        <v>1607656300544</v>
      </c>
      <c r="M1371" s="182">
        <v>0</v>
      </c>
      <c r="N1371" s="183" t="s">
        <v>2824</v>
      </c>
      <c r="O1371" s="184">
        <v>0.37412000000000001</v>
      </c>
      <c r="P1371" s="185">
        <v>311.63841600000001</v>
      </c>
      <c r="S1371" s="175"/>
    </row>
    <row r="1372" spans="1:19" x14ac:dyDescent="0.2">
      <c r="A1372" s="172">
        <v>1346</v>
      </c>
      <c r="B1372" s="181">
        <v>14683369308160</v>
      </c>
      <c r="C1372" s="182">
        <v>0</v>
      </c>
      <c r="D1372" s="183" t="s">
        <v>2591</v>
      </c>
      <c r="E1372" s="184">
        <v>0.37376500000000001</v>
      </c>
      <c r="F1372" s="185">
        <v>311.40238799999997</v>
      </c>
      <c r="G1372" s="181">
        <v>5348818501632</v>
      </c>
      <c r="H1372" s="182">
        <v>0</v>
      </c>
      <c r="I1372" s="183" t="s">
        <v>2659</v>
      </c>
      <c r="J1372" s="184">
        <v>0.37531599999999998</v>
      </c>
      <c r="K1372" s="185">
        <v>313.02055899999999</v>
      </c>
      <c r="L1372" s="181">
        <v>6245713862656</v>
      </c>
      <c r="M1372" s="182">
        <v>0</v>
      </c>
      <c r="N1372" s="183" t="s">
        <v>2825</v>
      </c>
      <c r="O1372" s="184">
        <v>0.36906299999999997</v>
      </c>
      <c r="P1372" s="185">
        <v>306.34776199999999</v>
      </c>
      <c r="S1372" s="175"/>
    </row>
    <row r="1373" spans="1:19" x14ac:dyDescent="0.2">
      <c r="A1373" s="172">
        <v>1347</v>
      </c>
      <c r="B1373" s="181">
        <v>11906056577024</v>
      </c>
      <c r="C1373" s="182">
        <v>2</v>
      </c>
      <c r="D1373" s="183" t="s">
        <v>244</v>
      </c>
      <c r="E1373" s="184">
        <v>1.7E-5</v>
      </c>
      <c r="F1373" s="185">
        <v>1.37E-4</v>
      </c>
      <c r="G1373" s="181">
        <v>23203265200128</v>
      </c>
      <c r="H1373" s="182">
        <v>1</v>
      </c>
      <c r="I1373" s="183" t="s">
        <v>2662</v>
      </c>
      <c r="J1373" s="184">
        <v>0.51349699999999998</v>
      </c>
      <c r="K1373" s="185">
        <v>709.96137899999997</v>
      </c>
      <c r="L1373" s="181">
        <v>5721029525504</v>
      </c>
      <c r="M1373" s="182">
        <v>2</v>
      </c>
      <c r="N1373" s="183" t="s">
        <v>233</v>
      </c>
      <c r="O1373" s="184">
        <v>2.0999999999999999E-5</v>
      </c>
      <c r="P1373" s="185">
        <v>1.6699999999999999E-4</v>
      </c>
      <c r="S1373" s="175"/>
    </row>
    <row r="1374" spans="1:19" x14ac:dyDescent="0.2">
      <c r="A1374" s="172">
        <v>1348</v>
      </c>
      <c r="B1374" s="181">
        <v>22207200837632</v>
      </c>
      <c r="C1374" s="182">
        <v>0</v>
      </c>
      <c r="D1374" s="183" t="s">
        <v>2606</v>
      </c>
      <c r="E1374" s="184">
        <v>0.37415300000000001</v>
      </c>
      <c r="F1374" s="185">
        <v>312.18215300000003</v>
      </c>
      <c r="G1374" s="181">
        <v>11860503805952</v>
      </c>
      <c r="H1374" s="182">
        <v>2</v>
      </c>
      <c r="I1374" s="183" t="s">
        <v>272</v>
      </c>
      <c r="J1374" s="184">
        <v>1.2999999999999999E-5</v>
      </c>
      <c r="K1374" s="185">
        <v>1.06E-4</v>
      </c>
      <c r="L1374" s="181">
        <v>4009708093440</v>
      </c>
      <c r="M1374" s="182">
        <v>2</v>
      </c>
      <c r="N1374" s="183" t="s">
        <v>239</v>
      </c>
      <c r="O1374" s="184">
        <v>3.0000000000000001E-5</v>
      </c>
      <c r="P1374" s="185">
        <v>2.4399999999999999E-4</v>
      </c>
      <c r="S1374" s="175"/>
    </row>
    <row r="1375" spans="1:19" x14ac:dyDescent="0.2">
      <c r="A1375" s="172">
        <v>1349</v>
      </c>
      <c r="B1375" s="181">
        <v>10619274633216</v>
      </c>
      <c r="C1375" s="182">
        <v>2</v>
      </c>
      <c r="D1375" s="183" t="s">
        <v>272</v>
      </c>
      <c r="E1375" s="184">
        <v>2.4000000000000001E-5</v>
      </c>
      <c r="F1375" s="185">
        <v>1.9799999999999999E-4</v>
      </c>
      <c r="G1375" s="181">
        <v>21587894214656</v>
      </c>
      <c r="H1375" s="182">
        <v>2</v>
      </c>
      <c r="I1375" s="183" t="s">
        <v>179</v>
      </c>
      <c r="J1375" s="184">
        <v>2.5999999999999998E-5</v>
      </c>
      <c r="K1375" s="185">
        <v>2.13E-4</v>
      </c>
      <c r="L1375" s="181">
        <v>3556113096704</v>
      </c>
      <c r="M1375" s="182">
        <v>0</v>
      </c>
      <c r="N1375" s="183" t="s">
        <v>2827</v>
      </c>
      <c r="O1375" s="184">
        <v>0.37515799999999999</v>
      </c>
      <c r="P1375" s="185">
        <v>312.76145600000001</v>
      </c>
      <c r="S1375" s="175"/>
    </row>
    <row r="1376" spans="1:19" x14ac:dyDescent="0.2">
      <c r="A1376" s="172">
        <v>1350</v>
      </c>
      <c r="B1376" s="181">
        <v>19149649969152</v>
      </c>
      <c r="C1376" s="182">
        <v>2</v>
      </c>
      <c r="D1376" s="183" t="s">
        <v>241</v>
      </c>
      <c r="E1376" s="184">
        <v>2.1999999999999999E-5</v>
      </c>
      <c r="F1376" s="185">
        <v>1.83E-4</v>
      </c>
      <c r="G1376" s="181">
        <v>28862968045568</v>
      </c>
      <c r="H1376" s="182">
        <v>2</v>
      </c>
      <c r="I1376" s="183" t="s">
        <v>272</v>
      </c>
      <c r="J1376" s="184">
        <v>1.7E-5</v>
      </c>
      <c r="K1376" s="185">
        <v>1.37E-4</v>
      </c>
      <c r="L1376" s="181">
        <v>111808544768</v>
      </c>
      <c r="M1376" s="182">
        <v>1</v>
      </c>
      <c r="N1376" s="183" t="s">
        <v>2828</v>
      </c>
      <c r="O1376" s="184">
        <v>0.49859100000000001</v>
      </c>
      <c r="P1376" s="185">
        <v>683.43845399999998</v>
      </c>
      <c r="S1376" s="175"/>
    </row>
    <row r="1377" spans="1:19" x14ac:dyDescent="0.2">
      <c r="A1377" s="172">
        <v>1351</v>
      </c>
      <c r="B1377" s="181">
        <v>27041345339392</v>
      </c>
      <c r="C1377" s="182">
        <v>0</v>
      </c>
      <c r="D1377" s="183" t="s">
        <v>2614</v>
      </c>
      <c r="E1377" s="184">
        <v>0.371444</v>
      </c>
      <c r="F1377" s="185">
        <v>309.03898600000002</v>
      </c>
      <c r="G1377" s="181">
        <v>28384899883008</v>
      </c>
      <c r="H1377" s="182">
        <v>0</v>
      </c>
      <c r="I1377" s="183" t="s">
        <v>2665</v>
      </c>
      <c r="J1377" s="184">
        <v>0.37568099999999999</v>
      </c>
      <c r="K1377" s="185">
        <v>313.83711799999998</v>
      </c>
      <c r="L1377" s="181">
        <v>2681737363456</v>
      </c>
      <c r="M1377" s="182">
        <v>0</v>
      </c>
      <c r="N1377" s="183" t="s">
        <v>2831</v>
      </c>
      <c r="O1377" s="184">
        <v>0.37283699999999997</v>
      </c>
      <c r="P1377" s="185">
        <v>310.07831299999998</v>
      </c>
      <c r="S1377" s="175"/>
    </row>
    <row r="1378" spans="1:19" x14ac:dyDescent="0.2">
      <c r="A1378" s="172">
        <v>1352</v>
      </c>
      <c r="B1378" s="181">
        <v>28439195918336</v>
      </c>
      <c r="C1378" s="182">
        <v>0</v>
      </c>
      <c r="D1378" s="183" t="s">
        <v>2616</v>
      </c>
      <c r="E1378" s="184">
        <v>0.37533899999999998</v>
      </c>
      <c r="F1378" s="185">
        <v>313.61933699999997</v>
      </c>
      <c r="G1378" s="181">
        <v>21288709169152</v>
      </c>
      <c r="H1378" s="182">
        <v>2</v>
      </c>
      <c r="I1378" s="183" t="s">
        <v>246</v>
      </c>
      <c r="J1378" s="184">
        <v>2.1999999999999999E-5</v>
      </c>
      <c r="K1378" s="185">
        <v>1.83E-4</v>
      </c>
      <c r="L1378" s="181">
        <v>2694338674688</v>
      </c>
      <c r="M1378" s="182">
        <v>2</v>
      </c>
      <c r="N1378" s="183" t="s">
        <v>272</v>
      </c>
      <c r="O1378" s="184">
        <v>2.4000000000000001E-5</v>
      </c>
      <c r="P1378" s="185">
        <v>1.9799999999999999E-4</v>
      </c>
      <c r="S1378" s="175"/>
    </row>
    <row r="1379" spans="1:19" x14ac:dyDescent="0.2">
      <c r="A1379" s="172">
        <v>1353</v>
      </c>
      <c r="B1379" s="181">
        <v>14345900998656</v>
      </c>
      <c r="C1379" s="182">
        <v>1</v>
      </c>
      <c r="D1379" s="183" t="s">
        <v>2617</v>
      </c>
      <c r="E1379" s="184">
        <v>0.49688300000000002</v>
      </c>
      <c r="F1379" s="185">
        <v>670.67381999999998</v>
      </c>
      <c r="G1379" s="181">
        <v>7263057608704</v>
      </c>
      <c r="H1379" s="182">
        <v>2</v>
      </c>
      <c r="I1379" s="183" t="s">
        <v>179</v>
      </c>
      <c r="J1379" s="184">
        <v>1.1E-5</v>
      </c>
      <c r="K1379" s="185">
        <v>9.1000000000000003E-5</v>
      </c>
      <c r="L1379" s="181">
        <v>5247313920000</v>
      </c>
      <c r="M1379" s="182">
        <v>2</v>
      </c>
      <c r="N1379" s="183" t="s">
        <v>179</v>
      </c>
      <c r="O1379" s="184">
        <v>3.0000000000000001E-6</v>
      </c>
      <c r="P1379" s="185">
        <v>3.0000000000000001E-5</v>
      </c>
      <c r="S1379" s="175"/>
    </row>
    <row r="1380" spans="1:19" x14ac:dyDescent="0.2">
      <c r="A1380" s="172">
        <v>1354</v>
      </c>
      <c r="B1380" s="181">
        <v>11928237703168</v>
      </c>
      <c r="C1380" s="182">
        <v>1</v>
      </c>
      <c r="D1380" s="183" t="s">
        <v>2619</v>
      </c>
      <c r="E1380" s="184">
        <v>0.495116</v>
      </c>
      <c r="F1380" s="185">
        <v>674.21952299999998</v>
      </c>
      <c r="G1380" s="181">
        <v>27531737899008</v>
      </c>
      <c r="H1380" s="182">
        <v>1</v>
      </c>
      <c r="I1380" s="183" t="s">
        <v>2669</v>
      </c>
      <c r="J1380" s="184">
        <v>0.50632500000000003</v>
      </c>
      <c r="K1380" s="185">
        <v>693.30460800000003</v>
      </c>
      <c r="L1380" s="181">
        <v>559992709120</v>
      </c>
      <c r="M1380" s="182">
        <v>0</v>
      </c>
      <c r="N1380" s="183" t="s">
        <v>2837</v>
      </c>
      <c r="O1380" s="184">
        <v>0.37599700000000003</v>
      </c>
      <c r="P1380" s="185">
        <v>314.00779899999998</v>
      </c>
      <c r="S1380" s="175"/>
    </row>
    <row r="1381" spans="1:19" x14ac:dyDescent="0.2">
      <c r="A1381" s="172">
        <v>1355</v>
      </c>
      <c r="B1381" s="181">
        <v>8340241637376</v>
      </c>
      <c r="C1381" s="182">
        <v>2</v>
      </c>
      <c r="D1381" s="183" t="s">
        <v>179</v>
      </c>
      <c r="E1381" s="184">
        <v>1.1E-5</v>
      </c>
      <c r="F1381" s="185">
        <v>9.1000000000000003E-5</v>
      </c>
      <c r="G1381" s="181">
        <v>11259969601536</v>
      </c>
      <c r="H1381" s="182">
        <v>0</v>
      </c>
      <c r="I1381" s="183" t="s">
        <v>2670</v>
      </c>
      <c r="J1381" s="184">
        <v>0.37815199999999999</v>
      </c>
      <c r="K1381" s="185">
        <v>317.242411</v>
      </c>
      <c r="L1381" s="181">
        <v>962060009472</v>
      </c>
      <c r="M1381" s="182">
        <v>0</v>
      </c>
      <c r="N1381" s="183" t="s">
        <v>2845</v>
      </c>
      <c r="O1381" s="184">
        <v>0.37393799999999999</v>
      </c>
      <c r="P1381" s="185">
        <v>312.41700600000001</v>
      </c>
      <c r="S1381" s="175"/>
    </row>
    <row r="1382" spans="1:19" x14ac:dyDescent="0.2">
      <c r="A1382" s="172">
        <v>1356</v>
      </c>
      <c r="B1382" s="181">
        <v>1725444923392</v>
      </c>
      <c r="C1382" s="182">
        <v>1</v>
      </c>
      <c r="D1382" s="183" t="s">
        <v>2621</v>
      </c>
      <c r="E1382" s="184">
        <v>0.50361500000000003</v>
      </c>
      <c r="F1382" s="185">
        <v>694.24568599999998</v>
      </c>
      <c r="G1382" s="181">
        <v>14310592692224</v>
      </c>
      <c r="H1382" s="182">
        <v>2</v>
      </c>
      <c r="I1382" s="183" t="s">
        <v>227</v>
      </c>
      <c r="J1382" s="184">
        <v>5.0000000000000004E-6</v>
      </c>
      <c r="K1382" s="185">
        <v>4.5000000000000003E-5</v>
      </c>
      <c r="L1382" s="181">
        <v>1795084263424</v>
      </c>
      <c r="M1382" s="182">
        <v>2</v>
      </c>
      <c r="N1382" s="183" t="s">
        <v>238</v>
      </c>
      <c r="O1382" s="184">
        <v>2.0999999999999999E-5</v>
      </c>
      <c r="P1382" s="185">
        <v>1.6699999999999999E-4</v>
      </c>
      <c r="S1382" s="175"/>
    </row>
    <row r="1383" spans="1:19" x14ac:dyDescent="0.2">
      <c r="A1383" s="172">
        <v>1357</v>
      </c>
      <c r="B1383" s="181">
        <v>22360966561792</v>
      </c>
      <c r="C1383" s="182">
        <v>2</v>
      </c>
      <c r="D1383" s="183" t="s">
        <v>245</v>
      </c>
      <c r="E1383" s="184">
        <v>3.1999999999999999E-5</v>
      </c>
      <c r="F1383" s="185">
        <v>2.5900000000000001E-4</v>
      </c>
      <c r="G1383" s="181">
        <v>11977666420736</v>
      </c>
      <c r="H1383" s="182">
        <v>2</v>
      </c>
      <c r="I1383" s="183" t="s">
        <v>241</v>
      </c>
      <c r="J1383" s="184">
        <v>1.9000000000000001E-5</v>
      </c>
      <c r="K1383" s="185">
        <v>1.5200000000000001E-4</v>
      </c>
      <c r="L1383" s="181">
        <v>4378640785408</v>
      </c>
      <c r="M1383" s="182">
        <v>2</v>
      </c>
      <c r="N1383" s="183" t="s">
        <v>276</v>
      </c>
      <c r="O1383" s="184">
        <v>9.0000000000000002E-6</v>
      </c>
      <c r="P1383" s="185">
        <v>7.6000000000000004E-5</v>
      </c>
      <c r="S1383" s="175"/>
    </row>
    <row r="1384" spans="1:19" x14ac:dyDescent="0.2">
      <c r="A1384" s="172">
        <v>1358</v>
      </c>
      <c r="B1384" s="181">
        <v>7090846294016</v>
      </c>
      <c r="C1384" s="182">
        <v>2</v>
      </c>
      <c r="D1384" s="183" t="s">
        <v>253</v>
      </c>
      <c r="E1384" s="184">
        <v>0</v>
      </c>
      <c r="F1384" s="185">
        <v>0</v>
      </c>
      <c r="G1384" s="181">
        <v>9779632717824</v>
      </c>
      <c r="H1384" s="182">
        <v>1</v>
      </c>
      <c r="I1384" s="183" t="s">
        <v>2672</v>
      </c>
      <c r="J1384" s="184">
        <v>0.50784899999999999</v>
      </c>
      <c r="K1384" s="185">
        <v>693.13517999999999</v>
      </c>
      <c r="L1384" s="181">
        <v>2057841049600</v>
      </c>
      <c r="M1384" s="182">
        <v>1</v>
      </c>
      <c r="N1384" s="183" t="s">
        <v>2849</v>
      </c>
      <c r="O1384" s="184">
        <v>0.51769100000000001</v>
      </c>
      <c r="P1384" s="185">
        <v>717.64298299999996</v>
      </c>
      <c r="S1384" s="175"/>
    </row>
    <row r="1385" spans="1:19" x14ac:dyDescent="0.2">
      <c r="A1385" s="172">
        <v>1359</v>
      </c>
      <c r="B1385" s="181">
        <v>25750381002752</v>
      </c>
      <c r="C1385" s="182">
        <v>1</v>
      </c>
      <c r="D1385" s="183" t="s">
        <v>2625</v>
      </c>
      <c r="E1385" s="184">
        <v>0.504382</v>
      </c>
      <c r="F1385" s="185">
        <v>696.11591999999996</v>
      </c>
      <c r="G1385" s="181">
        <v>20610675458048</v>
      </c>
      <c r="H1385" s="182">
        <v>0</v>
      </c>
      <c r="I1385" s="183" t="s">
        <v>2673</v>
      </c>
      <c r="J1385" s="184">
        <v>0.37381700000000001</v>
      </c>
      <c r="K1385" s="185">
        <v>311.08587999999997</v>
      </c>
      <c r="L1385" s="181">
        <v>3887853879296</v>
      </c>
      <c r="M1385" s="182">
        <v>0</v>
      </c>
      <c r="N1385" s="183" t="s">
        <v>2850</v>
      </c>
      <c r="O1385" s="184">
        <v>0.37400600000000001</v>
      </c>
      <c r="P1385" s="185">
        <v>311.93422700000002</v>
      </c>
      <c r="S1385" s="175"/>
    </row>
    <row r="1386" spans="1:19" x14ac:dyDescent="0.2">
      <c r="A1386" s="172">
        <v>1360</v>
      </c>
      <c r="B1386" s="181">
        <v>12536109539328</v>
      </c>
      <c r="C1386" s="182">
        <v>2</v>
      </c>
      <c r="D1386" s="183" t="s">
        <v>238</v>
      </c>
      <c r="E1386" s="184">
        <v>3.1999999999999999E-5</v>
      </c>
      <c r="F1386" s="185">
        <v>2.5900000000000001E-4</v>
      </c>
      <c r="G1386" s="181">
        <v>637703159808</v>
      </c>
      <c r="H1386" s="182">
        <v>1</v>
      </c>
      <c r="I1386" s="183" t="s">
        <v>2682</v>
      </c>
      <c r="J1386" s="184">
        <v>0.51352500000000001</v>
      </c>
      <c r="K1386" s="185">
        <v>714.51990999999998</v>
      </c>
      <c r="L1386" s="181">
        <v>5756690841600</v>
      </c>
      <c r="M1386" s="182">
        <v>2</v>
      </c>
      <c r="N1386" s="183" t="s">
        <v>235</v>
      </c>
      <c r="O1386" s="184">
        <v>2.4000000000000001E-5</v>
      </c>
      <c r="P1386" s="185">
        <v>1.9799999999999999E-4</v>
      </c>
      <c r="S1386" s="175"/>
    </row>
    <row r="1387" spans="1:19" x14ac:dyDescent="0.2">
      <c r="A1387" s="172">
        <v>1361</v>
      </c>
      <c r="B1387" s="181">
        <v>267503968256</v>
      </c>
      <c r="C1387" s="182">
        <v>0</v>
      </c>
      <c r="D1387" s="183" t="s">
        <v>2628</v>
      </c>
      <c r="E1387" s="184">
        <v>0.36862800000000001</v>
      </c>
      <c r="F1387" s="185">
        <v>305.863202</v>
      </c>
      <c r="G1387" s="181">
        <v>24586874363904</v>
      </c>
      <c r="H1387" s="182">
        <v>1</v>
      </c>
      <c r="I1387" s="183" t="s">
        <v>2686</v>
      </c>
      <c r="J1387" s="184">
        <v>0.49888100000000002</v>
      </c>
      <c r="K1387" s="185">
        <v>678.98797000000002</v>
      </c>
      <c r="L1387" s="181">
        <v>2821264498688</v>
      </c>
      <c r="M1387" s="182">
        <v>1</v>
      </c>
      <c r="N1387" s="183" t="s">
        <v>2856</v>
      </c>
      <c r="O1387" s="184">
        <v>0.50495599999999996</v>
      </c>
      <c r="P1387" s="185">
        <v>686.41164700000002</v>
      </c>
      <c r="S1387" s="175"/>
    </row>
    <row r="1388" spans="1:19" x14ac:dyDescent="0.2">
      <c r="A1388" s="172">
        <v>1362</v>
      </c>
      <c r="B1388" s="181">
        <v>5686367100928</v>
      </c>
      <c r="C1388" s="182">
        <v>0</v>
      </c>
      <c r="D1388" s="183" t="s">
        <v>2629</v>
      </c>
      <c r="E1388" s="184">
        <v>0.37567699999999998</v>
      </c>
      <c r="F1388" s="185">
        <v>313.51109400000001</v>
      </c>
      <c r="G1388" s="181">
        <v>2117463457792</v>
      </c>
      <c r="H1388" s="182">
        <v>0</v>
      </c>
      <c r="I1388" s="183" t="s">
        <v>2687</v>
      </c>
      <c r="J1388" s="184">
        <v>0.37440899999999999</v>
      </c>
      <c r="K1388" s="185">
        <v>312.71199200000001</v>
      </c>
      <c r="L1388" s="181">
        <v>3588739743744</v>
      </c>
      <c r="M1388" s="182">
        <v>1</v>
      </c>
      <c r="N1388" s="183" t="s">
        <v>2858</v>
      </c>
      <c r="O1388" s="184">
        <v>0.49864900000000001</v>
      </c>
      <c r="P1388" s="185">
        <v>685.760087</v>
      </c>
      <c r="S1388" s="175"/>
    </row>
    <row r="1389" spans="1:19" x14ac:dyDescent="0.2">
      <c r="A1389" s="172">
        <v>1363</v>
      </c>
      <c r="B1389" s="181">
        <v>11549624696832</v>
      </c>
      <c r="C1389" s="182">
        <v>1</v>
      </c>
      <c r="D1389" s="183" t="s">
        <v>2630</v>
      </c>
      <c r="E1389" s="184">
        <v>0.50223099999999998</v>
      </c>
      <c r="F1389" s="185">
        <v>687.37747000000002</v>
      </c>
      <c r="G1389" s="181">
        <v>5333559738368</v>
      </c>
      <c r="H1389" s="182">
        <v>1</v>
      </c>
      <c r="I1389" s="183" t="s">
        <v>2688</v>
      </c>
      <c r="J1389" s="184">
        <v>0.50080499999999994</v>
      </c>
      <c r="K1389" s="185">
        <v>684.94340599999998</v>
      </c>
      <c r="L1389" s="181">
        <v>5802927333376</v>
      </c>
      <c r="M1389" s="182">
        <v>1</v>
      </c>
      <c r="N1389" s="183" t="s">
        <v>2859</v>
      </c>
      <c r="O1389" s="184">
        <v>0.52271500000000004</v>
      </c>
      <c r="P1389" s="185">
        <v>724.219289</v>
      </c>
      <c r="S1389" s="175"/>
    </row>
    <row r="1390" spans="1:19" x14ac:dyDescent="0.2">
      <c r="A1390" s="172">
        <v>1364</v>
      </c>
      <c r="B1390" s="181">
        <v>4556332793856</v>
      </c>
      <c r="C1390" s="182">
        <v>0</v>
      </c>
      <c r="D1390" s="183" t="s">
        <v>2631</v>
      </c>
      <c r="E1390" s="184">
        <v>0.37662099999999998</v>
      </c>
      <c r="F1390" s="185">
        <v>315.07198099999999</v>
      </c>
      <c r="G1390" s="181">
        <v>20145021329408</v>
      </c>
      <c r="H1390" s="182">
        <v>2</v>
      </c>
      <c r="I1390" s="183" t="s">
        <v>225</v>
      </c>
      <c r="J1390" s="184">
        <v>1.9000000000000001E-5</v>
      </c>
      <c r="K1390" s="185">
        <v>1.5200000000000001E-4</v>
      </c>
      <c r="L1390" s="181">
        <v>3483516706816</v>
      </c>
      <c r="M1390" s="182">
        <v>0</v>
      </c>
      <c r="N1390" s="183" t="s">
        <v>2860</v>
      </c>
      <c r="O1390" s="184">
        <v>0.37662200000000001</v>
      </c>
      <c r="P1390" s="185">
        <v>314.799803</v>
      </c>
      <c r="S1390" s="175"/>
    </row>
    <row r="1391" spans="1:19" x14ac:dyDescent="0.2">
      <c r="A1391" s="172">
        <v>1365</v>
      </c>
      <c r="B1391" s="181">
        <v>29149544448000</v>
      </c>
      <c r="C1391" s="182">
        <v>2</v>
      </c>
      <c r="D1391" s="183" t="s">
        <v>227</v>
      </c>
      <c r="E1391" s="184">
        <v>2.0999999999999999E-5</v>
      </c>
      <c r="F1391" s="185">
        <v>1.6699999999999999E-4</v>
      </c>
      <c r="G1391" s="181">
        <v>7924171915264</v>
      </c>
      <c r="H1391" s="182">
        <v>2</v>
      </c>
      <c r="I1391" s="183" t="s">
        <v>233</v>
      </c>
      <c r="J1391" s="184">
        <v>1.7E-5</v>
      </c>
      <c r="K1391" s="185">
        <v>1.37E-4</v>
      </c>
      <c r="L1391" s="181">
        <v>198153347072</v>
      </c>
      <c r="M1391" s="182">
        <v>2</v>
      </c>
      <c r="N1391" s="183" t="s">
        <v>239</v>
      </c>
      <c r="O1391" s="184">
        <v>3.0000000000000001E-6</v>
      </c>
      <c r="P1391" s="185">
        <v>3.0000000000000001E-5</v>
      </c>
      <c r="S1391" s="175"/>
    </row>
    <row r="1392" spans="1:19" x14ac:dyDescent="0.2">
      <c r="A1392" s="172">
        <v>1366</v>
      </c>
      <c r="B1392" s="181">
        <v>15969098039296</v>
      </c>
      <c r="C1392" s="182">
        <v>1</v>
      </c>
      <c r="D1392" s="183" t="s">
        <v>2633</v>
      </c>
      <c r="E1392" s="184">
        <v>0.49501000000000001</v>
      </c>
      <c r="F1392" s="185">
        <v>670.85965999999996</v>
      </c>
      <c r="G1392" s="181">
        <v>1282845507584</v>
      </c>
      <c r="H1392" s="182">
        <v>2</v>
      </c>
      <c r="I1392" s="183" t="s">
        <v>179</v>
      </c>
      <c r="J1392" s="184">
        <v>6.9999999999999999E-6</v>
      </c>
      <c r="K1392" s="185">
        <v>6.0999999999999999E-5</v>
      </c>
      <c r="L1392" s="181">
        <v>1647032991744</v>
      </c>
      <c r="M1392" s="182">
        <v>2</v>
      </c>
      <c r="N1392" s="183" t="s">
        <v>253</v>
      </c>
      <c r="O1392" s="184">
        <v>1.5E-5</v>
      </c>
      <c r="P1392" s="185">
        <v>1.22E-4</v>
      </c>
      <c r="S1392" s="175"/>
    </row>
    <row r="1393" spans="1:19" x14ac:dyDescent="0.2">
      <c r="A1393" s="172">
        <v>1367</v>
      </c>
      <c r="B1393" s="181">
        <v>24687318794240</v>
      </c>
      <c r="C1393" s="182">
        <v>2</v>
      </c>
      <c r="D1393" s="183" t="s">
        <v>225</v>
      </c>
      <c r="E1393" s="184">
        <v>6.9999999999999999E-6</v>
      </c>
      <c r="F1393" s="185">
        <v>6.0999999999999999E-5</v>
      </c>
      <c r="G1393" s="181">
        <v>25680676569088</v>
      </c>
      <c r="H1393" s="182">
        <v>0</v>
      </c>
      <c r="I1393" s="183" t="s">
        <v>2692</v>
      </c>
      <c r="J1393" s="184">
        <v>0.37375799999999998</v>
      </c>
      <c r="K1393" s="185">
        <v>311.496872</v>
      </c>
      <c r="L1393" s="181">
        <v>3024538828800</v>
      </c>
      <c r="M1393" s="182">
        <v>0</v>
      </c>
      <c r="N1393" s="183" t="s">
        <v>2863</v>
      </c>
      <c r="O1393" s="184">
        <v>0.37403900000000001</v>
      </c>
      <c r="P1393" s="185">
        <v>312.12521900000002</v>
      </c>
      <c r="S1393" s="175"/>
    </row>
    <row r="1394" spans="1:19" x14ac:dyDescent="0.2">
      <c r="A1394" s="172">
        <v>1368</v>
      </c>
      <c r="B1394" s="181">
        <v>2661301264384</v>
      </c>
      <c r="C1394" s="182">
        <v>0</v>
      </c>
      <c r="D1394" s="183" t="s">
        <v>2636</v>
      </c>
      <c r="E1394" s="184">
        <v>0.375805</v>
      </c>
      <c r="F1394" s="185">
        <v>313.41175500000003</v>
      </c>
      <c r="G1394" s="181">
        <v>26173178208256</v>
      </c>
      <c r="H1394" s="182">
        <v>0</v>
      </c>
      <c r="I1394" s="183" t="s">
        <v>2693</v>
      </c>
      <c r="J1394" s="184">
        <v>0.37765500000000002</v>
      </c>
      <c r="K1394" s="185">
        <v>316.07798100000002</v>
      </c>
      <c r="L1394" s="181">
        <v>1633182203904</v>
      </c>
      <c r="M1394" s="182">
        <v>0</v>
      </c>
      <c r="N1394" s="183" t="s">
        <v>2867</v>
      </c>
      <c r="O1394" s="184">
        <v>0.37650600000000001</v>
      </c>
      <c r="P1394" s="185">
        <v>315.10288000000003</v>
      </c>
      <c r="S1394" s="175"/>
    </row>
    <row r="1395" spans="1:19" x14ac:dyDescent="0.2">
      <c r="A1395" s="172">
        <v>1369</v>
      </c>
      <c r="B1395" s="181">
        <v>11976825020416</v>
      </c>
      <c r="C1395" s="182">
        <v>0</v>
      </c>
      <c r="D1395" s="183" t="s">
        <v>2639</v>
      </c>
      <c r="E1395" s="184">
        <v>0.37333100000000002</v>
      </c>
      <c r="F1395" s="185">
        <v>311.09822700000001</v>
      </c>
      <c r="G1395" s="181">
        <v>15993594781696</v>
      </c>
      <c r="H1395" s="182">
        <v>2</v>
      </c>
      <c r="I1395" s="183" t="s">
        <v>235</v>
      </c>
      <c r="J1395" s="184">
        <v>3.6000000000000001E-5</v>
      </c>
      <c r="K1395" s="185">
        <v>2.8899999999999998E-4</v>
      </c>
      <c r="L1395" s="181">
        <v>770792603648</v>
      </c>
      <c r="M1395" s="182">
        <v>2</v>
      </c>
      <c r="N1395" s="183" t="s">
        <v>246</v>
      </c>
      <c r="O1395" s="184">
        <v>1.9000000000000001E-5</v>
      </c>
      <c r="P1395" s="185">
        <v>1.5200000000000001E-4</v>
      </c>
      <c r="S1395" s="175"/>
    </row>
    <row r="1396" spans="1:19" x14ac:dyDescent="0.2">
      <c r="A1396" s="172">
        <v>1370</v>
      </c>
      <c r="B1396" s="181">
        <v>23328044957696</v>
      </c>
      <c r="C1396" s="182">
        <v>2</v>
      </c>
      <c r="D1396" s="183" t="s">
        <v>233</v>
      </c>
      <c r="E1396" s="184">
        <v>1.7E-5</v>
      </c>
      <c r="F1396" s="185">
        <v>1.37E-4</v>
      </c>
      <c r="G1396" s="181">
        <v>5098306322432</v>
      </c>
      <c r="H1396" s="182">
        <v>0</v>
      </c>
      <c r="I1396" s="183" t="s">
        <v>2697</v>
      </c>
      <c r="J1396" s="184">
        <v>0.373728</v>
      </c>
      <c r="K1396" s="185">
        <v>311.41478699999999</v>
      </c>
      <c r="L1396" s="181">
        <v>2232384544768</v>
      </c>
      <c r="M1396" s="182">
        <v>2</v>
      </c>
      <c r="N1396" s="183" t="s">
        <v>246</v>
      </c>
      <c r="O1396" s="184">
        <v>1.9000000000000001E-5</v>
      </c>
      <c r="P1396" s="185">
        <v>1.5200000000000001E-4</v>
      </c>
      <c r="S1396" s="175"/>
    </row>
    <row r="1397" spans="1:19" x14ac:dyDescent="0.2">
      <c r="A1397" s="172">
        <v>1371</v>
      </c>
      <c r="B1397" s="181">
        <v>1516325142528</v>
      </c>
      <c r="C1397" s="182">
        <v>2</v>
      </c>
      <c r="D1397" s="183" t="s">
        <v>238</v>
      </c>
      <c r="E1397" s="184">
        <v>9.9999999999999995E-7</v>
      </c>
      <c r="F1397" s="185">
        <v>1.5E-5</v>
      </c>
      <c r="G1397" s="181">
        <v>800823975936</v>
      </c>
      <c r="H1397" s="182">
        <v>2</v>
      </c>
      <c r="I1397" s="183" t="s">
        <v>244</v>
      </c>
      <c r="J1397" s="184">
        <v>1.7E-5</v>
      </c>
      <c r="K1397" s="185">
        <v>1.37E-4</v>
      </c>
      <c r="L1397" s="181">
        <v>1639485300736</v>
      </c>
      <c r="M1397" s="182">
        <v>2</v>
      </c>
      <c r="N1397" s="183" t="s">
        <v>239</v>
      </c>
      <c r="O1397" s="184">
        <v>3.0000000000000001E-6</v>
      </c>
      <c r="P1397" s="185">
        <v>3.0000000000000001E-5</v>
      </c>
      <c r="S1397" s="175"/>
    </row>
    <row r="1398" spans="1:19" x14ac:dyDescent="0.2">
      <c r="A1398" s="172">
        <v>1372</v>
      </c>
      <c r="B1398" s="181">
        <v>9538407612416</v>
      </c>
      <c r="C1398" s="182">
        <v>0</v>
      </c>
      <c r="D1398" s="183" t="s">
        <v>2643</v>
      </c>
      <c r="E1398" s="184">
        <v>0.37475399999999998</v>
      </c>
      <c r="F1398" s="185">
        <v>312.64325000000002</v>
      </c>
      <c r="G1398" s="181">
        <v>21737602228224</v>
      </c>
      <c r="H1398" s="182">
        <v>0</v>
      </c>
      <c r="I1398" s="183" t="s">
        <v>2698</v>
      </c>
      <c r="J1398" s="184">
        <v>0.37487399999999999</v>
      </c>
      <c r="K1398" s="185">
        <v>313.222399</v>
      </c>
      <c r="L1398" s="181">
        <v>1269251497984</v>
      </c>
      <c r="M1398" s="182">
        <v>0</v>
      </c>
      <c r="N1398" s="183" t="s">
        <v>2874</v>
      </c>
      <c r="O1398" s="184">
        <v>0.37813200000000002</v>
      </c>
      <c r="P1398" s="185">
        <v>316.385109</v>
      </c>
      <c r="S1398" s="175"/>
    </row>
    <row r="1399" spans="1:19" x14ac:dyDescent="0.2">
      <c r="A1399" s="172">
        <v>1373</v>
      </c>
      <c r="B1399" s="181">
        <v>8151089864704</v>
      </c>
      <c r="C1399" s="182">
        <v>2</v>
      </c>
      <c r="D1399" s="183" t="s">
        <v>235</v>
      </c>
      <c r="E1399" s="184">
        <v>1.2999999999999999E-5</v>
      </c>
      <c r="F1399" s="185">
        <v>1.06E-4</v>
      </c>
      <c r="G1399" s="181">
        <v>28136852283392</v>
      </c>
      <c r="H1399" s="182">
        <v>1</v>
      </c>
      <c r="I1399" s="183" t="s">
        <v>2699</v>
      </c>
      <c r="J1399" s="184">
        <v>0.49837399999999998</v>
      </c>
      <c r="K1399" s="185">
        <v>684.423134</v>
      </c>
      <c r="L1399" s="181">
        <v>3531683053568</v>
      </c>
      <c r="M1399" s="182">
        <v>0</v>
      </c>
      <c r="N1399" s="183" t="s">
        <v>2878</v>
      </c>
      <c r="O1399" s="184">
        <v>0.374135</v>
      </c>
      <c r="P1399" s="185">
        <v>312.09325000000001</v>
      </c>
      <c r="S1399" s="175"/>
    </row>
    <row r="1400" spans="1:19" x14ac:dyDescent="0.2">
      <c r="A1400" s="172">
        <v>1374</v>
      </c>
      <c r="B1400" s="181">
        <v>29714507112448</v>
      </c>
      <c r="C1400" s="182">
        <v>2</v>
      </c>
      <c r="D1400" s="183" t="s">
        <v>238</v>
      </c>
      <c r="E1400" s="184">
        <v>2.0999999999999999E-5</v>
      </c>
      <c r="F1400" s="185">
        <v>1.6699999999999999E-4</v>
      </c>
      <c r="G1400" s="181">
        <v>16578693398528</v>
      </c>
      <c r="H1400" s="182">
        <v>0</v>
      </c>
      <c r="I1400" s="183" t="s">
        <v>2708</v>
      </c>
      <c r="J1400" s="184">
        <v>0.37586999999999998</v>
      </c>
      <c r="K1400" s="185">
        <v>314.74169899999998</v>
      </c>
      <c r="L1400" s="181">
        <v>6139662106624</v>
      </c>
      <c r="M1400" s="182">
        <v>2</v>
      </c>
      <c r="N1400" s="183" t="s">
        <v>241</v>
      </c>
      <c r="O1400" s="184">
        <v>1.1E-5</v>
      </c>
      <c r="P1400" s="185">
        <v>9.1000000000000003E-5</v>
      </c>
      <c r="S1400" s="175"/>
    </row>
    <row r="1401" spans="1:19" x14ac:dyDescent="0.2">
      <c r="A1401" s="172">
        <v>1375</v>
      </c>
      <c r="B1401" s="181">
        <v>4296886214656</v>
      </c>
      <c r="C1401" s="182">
        <v>0</v>
      </c>
      <c r="D1401" s="183" t="s">
        <v>2650</v>
      </c>
      <c r="E1401" s="184">
        <v>0.37336799999999998</v>
      </c>
      <c r="F1401" s="185">
        <v>310.748648</v>
      </c>
      <c r="G1401" s="181">
        <v>10793650823168</v>
      </c>
      <c r="H1401" s="182">
        <v>2</v>
      </c>
      <c r="I1401" s="183" t="s">
        <v>179</v>
      </c>
      <c r="J1401" s="184">
        <v>0</v>
      </c>
      <c r="K1401" s="185">
        <v>0</v>
      </c>
      <c r="L1401" s="181">
        <v>1365656469504</v>
      </c>
      <c r="M1401" s="182">
        <v>0</v>
      </c>
      <c r="N1401" s="183" t="s">
        <v>2880</v>
      </c>
      <c r="O1401" s="184">
        <v>0.37575399999999998</v>
      </c>
      <c r="P1401" s="185">
        <v>313.673203</v>
      </c>
      <c r="S1401" s="175"/>
    </row>
    <row r="1402" spans="1:19" x14ac:dyDescent="0.2">
      <c r="A1402" s="172">
        <v>1376</v>
      </c>
      <c r="B1402" s="181">
        <v>9927587733504</v>
      </c>
      <c r="C1402" s="182">
        <v>1</v>
      </c>
      <c r="D1402" s="183" t="s">
        <v>2651</v>
      </c>
      <c r="E1402" s="184">
        <v>0.49704900000000002</v>
      </c>
      <c r="F1402" s="185">
        <v>673.27360899999996</v>
      </c>
      <c r="G1402" s="181">
        <v>6321605050368</v>
      </c>
      <c r="H1402" s="182">
        <v>0</v>
      </c>
      <c r="I1402" s="183" t="s">
        <v>2711</v>
      </c>
      <c r="J1402" s="184">
        <v>0.37467099999999998</v>
      </c>
      <c r="K1402" s="185">
        <v>312.34059000000002</v>
      </c>
      <c r="L1402" s="181">
        <v>3388760948736</v>
      </c>
      <c r="M1402" s="182">
        <v>2</v>
      </c>
      <c r="N1402" s="183" t="s">
        <v>244</v>
      </c>
      <c r="O1402" s="184">
        <v>2.0999999999999999E-5</v>
      </c>
      <c r="P1402" s="185">
        <v>1.6699999999999999E-4</v>
      </c>
      <c r="S1402" s="175"/>
    </row>
    <row r="1403" spans="1:19" x14ac:dyDescent="0.2">
      <c r="A1403" s="172">
        <v>1377</v>
      </c>
      <c r="B1403" s="181">
        <v>28547248766976</v>
      </c>
      <c r="C1403" s="182">
        <v>0</v>
      </c>
      <c r="D1403" s="183" t="s">
        <v>2655</v>
      </c>
      <c r="E1403" s="184">
        <v>0.37332300000000002</v>
      </c>
      <c r="F1403" s="185">
        <v>311.166158</v>
      </c>
      <c r="G1403" s="181">
        <v>20809185189888</v>
      </c>
      <c r="H1403" s="182">
        <v>0</v>
      </c>
      <c r="I1403" s="183" t="s">
        <v>2713</v>
      </c>
      <c r="J1403" s="184">
        <v>0.371004</v>
      </c>
      <c r="K1403" s="185">
        <v>307.75507199999998</v>
      </c>
      <c r="L1403" s="181">
        <v>2563524771840</v>
      </c>
      <c r="M1403" s="182">
        <v>0</v>
      </c>
      <c r="N1403" s="183" t="s">
        <v>2883</v>
      </c>
      <c r="O1403" s="184">
        <v>0.37580400000000003</v>
      </c>
      <c r="P1403" s="185">
        <v>314.027604</v>
      </c>
      <c r="S1403" s="175"/>
    </row>
    <row r="1404" spans="1:19" x14ac:dyDescent="0.2">
      <c r="A1404" s="172">
        <v>1378</v>
      </c>
      <c r="B1404" s="181">
        <v>15401091284992</v>
      </c>
      <c r="C1404" s="182">
        <v>0</v>
      </c>
      <c r="D1404" s="183" t="s">
        <v>2657</v>
      </c>
      <c r="E1404" s="184">
        <v>0.37684299999999998</v>
      </c>
      <c r="F1404" s="185">
        <v>315.25227799999999</v>
      </c>
      <c r="G1404" s="181">
        <v>8014145134592</v>
      </c>
      <c r="H1404" s="182">
        <v>0</v>
      </c>
      <c r="I1404" s="183" t="s">
        <v>2715</v>
      </c>
      <c r="J1404" s="184">
        <v>0.37350899999999998</v>
      </c>
      <c r="K1404" s="185">
        <v>311.55293699999999</v>
      </c>
      <c r="L1404" s="181">
        <v>2202402971648</v>
      </c>
      <c r="M1404" s="182">
        <v>1</v>
      </c>
      <c r="N1404" s="183" t="s">
        <v>2886</v>
      </c>
      <c r="O1404" s="184">
        <v>0.506718</v>
      </c>
      <c r="P1404" s="185">
        <v>703.18210299999998</v>
      </c>
      <c r="S1404" s="175"/>
    </row>
    <row r="1405" spans="1:19" x14ac:dyDescent="0.2">
      <c r="A1405" s="172">
        <v>1379</v>
      </c>
      <c r="B1405" s="181">
        <v>9127862607872</v>
      </c>
      <c r="C1405" s="182">
        <v>2</v>
      </c>
      <c r="D1405" s="183" t="s">
        <v>238</v>
      </c>
      <c r="E1405" s="184">
        <v>1.7E-5</v>
      </c>
      <c r="F1405" s="185">
        <v>1.37E-4</v>
      </c>
      <c r="G1405" s="181">
        <v>21111660584960</v>
      </c>
      <c r="H1405" s="182">
        <v>0</v>
      </c>
      <c r="I1405" s="183" t="s">
        <v>2718</v>
      </c>
      <c r="J1405" s="184">
        <v>0.37798999999999999</v>
      </c>
      <c r="K1405" s="185">
        <v>316.333823</v>
      </c>
      <c r="L1405" s="181">
        <v>3592159961088</v>
      </c>
      <c r="M1405" s="182">
        <v>0</v>
      </c>
      <c r="N1405" s="183" t="s">
        <v>2887</v>
      </c>
      <c r="O1405" s="184">
        <v>0.37267699999999998</v>
      </c>
      <c r="P1405" s="185">
        <v>310.19939399999998</v>
      </c>
      <c r="S1405" s="175"/>
    </row>
    <row r="1406" spans="1:19" x14ac:dyDescent="0.2">
      <c r="A1406" s="172">
        <v>1380</v>
      </c>
      <c r="B1406" s="181">
        <v>7979107459072</v>
      </c>
      <c r="C1406" s="182">
        <v>0</v>
      </c>
      <c r="D1406" s="183" t="s">
        <v>2660</v>
      </c>
      <c r="E1406" s="184">
        <v>0.37560900000000003</v>
      </c>
      <c r="F1406" s="185">
        <v>313.42306400000001</v>
      </c>
      <c r="G1406" s="181">
        <v>20057860792320</v>
      </c>
      <c r="H1406" s="182">
        <v>0</v>
      </c>
      <c r="I1406" s="183" t="s">
        <v>2719</v>
      </c>
      <c r="J1406" s="184">
        <v>0.376276</v>
      </c>
      <c r="K1406" s="185">
        <v>314.632926</v>
      </c>
      <c r="L1406" s="181">
        <v>3911805411328</v>
      </c>
      <c r="M1406" s="182">
        <v>0</v>
      </c>
      <c r="N1406" s="183" t="s">
        <v>2891</v>
      </c>
      <c r="O1406" s="184">
        <v>0.375334</v>
      </c>
      <c r="P1406" s="185">
        <v>313.50945899999999</v>
      </c>
      <c r="S1406" s="175"/>
    </row>
    <row r="1407" spans="1:19" x14ac:dyDescent="0.2">
      <c r="A1407" s="172">
        <v>1381</v>
      </c>
      <c r="B1407" s="181">
        <v>28260998332416</v>
      </c>
      <c r="C1407" s="182">
        <v>1</v>
      </c>
      <c r="D1407" s="183" t="s">
        <v>2661</v>
      </c>
      <c r="E1407" s="184">
        <v>0.49354999999999999</v>
      </c>
      <c r="F1407" s="185">
        <v>670.39873999999998</v>
      </c>
      <c r="G1407" s="181">
        <v>29383975870464</v>
      </c>
      <c r="H1407" s="182">
        <v>0</v>
      </c>
      <c r="I1407" s="183" t="s">
        <v>2721</v>
      </c>
      <c r="J1407" s="184">
        <v>0.37289499999999998</v>
      </c>
      <c r="K1407" s="185">
        <v>310.99574999999999</v>
      </c>
      <c r="L1407" s="181">
        <v>82209570816</v>
      </c>
      <c r="M1407" s="182">
        <v>2</v>
      </c>
      <c r="N1407" s="183" t="s">
        <v>246</v>
      </c>
      <c r="O1407" s="184">
        <v>1.1E-5</v>
      </c>
      <c r="P1407" s="185">
        <v>9.1000000000000003E-5</v>
      </c>
      <c r="S1407" s="175"/>
    </row>
    <row r="1408" spans="1:19" x14ac:dyDescent="0.2">
      <c r="A1408" s="172">
        <v>1382</v>
      </c>
      <c r="B1408" s="181">
        <v>2561593073664</v>
      </c>
      <c r="C1408" s="182">
        <v>0</v>
      </c>
      <c r="D1408" s="183" t="s">
        <v>2664</v>
      </c>
      <c r="E1408" s="184">
        <v>0.37852200000000003</v>
      </c>
      <c r="F1408" s="185">
        <v>317.54169200000001</v>
      </c>
      <c r="G1408" s="181">
        <v>20840921997312</v>
      </c>
      <c r="H1408" s="182">
        <v>1</v>
      </c>
      <c r="I1408" s="183" t="s">
        <v>2724</v>
      </c>
      <c r="J1408" s="184">
        <v>0.49960100000000002</v>
      </c>
      <c r="K1408" s="185">
        <v>676.35488899999996</v>
      </c>
      <c r="L1408" s="181">
        <v>4609064345600</v>
      </c>
      <c r="M1408" s="182">
        <v>1</v>
      </c>
      <c r="N1408" s="183" t="s">
        <v>2894</v>
      </c>
      <c r="O1408" s="184">
        <v>0.49352299999999999</v>
      </c>
      <c r="P1408" s="185">
        <v>671.48779400000001</v>
      </c>
      <c r="S1408" s="175"/>
    </row>
    <row r="1409" spans="1:19" x14ac:dyDescent="0.2">
      <c r="A1409" s="172">
        <v>1383</v>
      </c>
      <c r="B1409" s="181">
        <v>26109727752192</v>
      </c>
      <c r="C1409" s="182">
        <v>0</v>
      </c>
      <c r="D1409" s="183" t="s">
        <v>2666</v>
      </c>
      <c r="E1409" s="184">
        <v>0.37567099999999998</v>
      </c>
      <c r="F1409" s="185">
        <v>313.62375700000001</v>
      </c>
      <c r="G1409" s="181">
        <v>16565678276608</v>
      </c>
      <c r="H1409" s="182">
        <v>2</v>
      </c>
      <c r="I1409" s="183" t="s">
        <v>263</v>
      </c>
      <c r="J1409" s="184">
        <v>1.9000000000000001E-5</v>
      </c>
      <c r="K1409" s="185">
        <v>1.5200000000000001E-4</v>
      </c>
      <c r="L1409" s="181">
        <v>4947261759488</v>
      </c>
      <c r="M1409" s="182">
        <v>2</v>
      </c>
      <c r="N1409" s="183" t="s">
        <v>253</v>
      </c>
      <c r="O1409" s="184">
        <v>3.0000000000000001E-5</v>
      </c>
      <c r="P1409" s="185">
        <v>2.4399999999999999E-4</v>
      </c>
      <c r="S1409" s="175"/>
    </row>
    <row r="1410" spans="1:19" x14ac:dyDescent="0.2">
      <c r="A1410" s="172">
        <v>1384</v>
      </c>
      <c r="B1410" s="181">
        <v>98071314432</v>
      </c>
      <c r="C1410" s="182">
        <v>2</v>
      </c>
      <c r="D1410" s="183" t="s">
        <v>179</v>
      </c>
      <c r="E1410" s="184">
        <v>3.0000000000000001E-5</v>
      </c>
      <c r="F1410" s="185">
        <v>2.4399999999999999E-4</v>
      </c>
      <c r="G1410" s="181">
        <v>25683695919104</v>
      </c>
      <c r="H1410" s="182">
        <v>2</v>
      </c>
      <c r="I1410" s="183" t="s">
        <v>227</v>
      </c>
      <c r="J1410" s="184">
        <v>9.9999999999999995E-7</v>
      </c>
      <c r="K1410" s="185">
        <v>1.5E-5</v>
      </c>
      <c r="L1410" s="181">
        <v>4300549267456</v>
      </c>
      <c r="M1410" s="182">
        <v>0</v>
      </c>
      <c r="N1410" s="183" t="s">
        <v>2898</v>
      </c>
      <c r="O1410" s="184">
        <v>0.373255</v>
      </c>
      <c r="P1410" s="185">
        <v>311.11033300000003</v>
      </c>
      <c r="S1410" s="175"/>
    </row>
    <row r="1411" spans="1:19" x14ac:dyDescent="0.2">
      <c r="A1411" s="172">
        <v>1385</v>
      </c>
      <c r="B1411" s="181">
        <v>25888770867200</v>
      </c>
      <c r="C1411" s="182">
        <v>0</v>
      </c>
      <c r="D1411" s="183" t="s">
        <v>2675</v>
      </c>
      <c r="E1411" s="184">
        <v>0.37877</v>
      </c>
      <c r="F1411" s="185">
        <v>317.346429</v>
      </c>
      <c r="G1411" s="181">
        <v>6457827409920</v>
      </c>
      <c r="H1411" s="182">
        <v>2</v>
      </c>
      <c r="I1411" s="183" t="s">
        <v>225</v>
      </c>
      <c r="J1411" s="184">
        <v>6.9999999999999999E-6</v>
      </c>
      <c r="K1411" s="185">
        <v>6.0999999999999999E-5</v>
      </c>
      <c r="L1411" s="181">
        <v>2166649102336</v>
      </c>
      <c r="M1411" s="182">
        <v>0</v>
      </c>
      <c r="N1411" s="183" t="s">
        <v>2899</v>
      </c>
      <c r="O1411" s="184">
        <v>0.37448300000000001</v>
      </c>
      <c r="P1411" s="185">
        <v>312.50285500000001</v>
      </c>
      <c r="S1411" s="175"/>
    </row>
    <row r="1412" spans="1:19" x14ac:dyDescent="0.2">
      <c r="A1412" s="172">
        <v>1386</v>
      </c>
      <c r="B1412" s="181">
        <v>27921972707328</v>
      </c>
      <c r="C1412" s="182">
        <v>0</v>
      </c>
      <c r="D1412" s="183" t="s">
        <v>2676</v>
      </c>
      <c r="E1412" s="184">
        <v>0.37411</v>
      </c>
      <c r="F1412" s="185">
        <v>311.79004200000003</v>
      </c>
      <c r="G1412" s="181">
        <v>25195345084416</v>
      </c>
      <c r="H1412" s="182">
        <v>2</v>
      </c>
      <c r="I1412" s="183" t="s">
        <v>246</v>
      </c>
      <c r="J1412" s="184">
        <v>3.0000000000000001E-6</v>
      </c>
      <c r="K1412" s="185">
        <v>3.0000000000000001E-5</v>
      </c>
      <c r="L1412" s="181">
        <v>3617864613888</v>
      </c>
      <c r="M1412" s="182">
        <v>2</v>
      </c>
      <c r="N1412" s="183" t="s">
        <v>225</v>
      </c>
      <c r="O1412" s="184">
        <v>1.9000000000000001E-5</v>
      </c>
      <c r="P1412" s="185">
        <v>1.5200000000000001E-4</v>
      </c>
      <c r="S1412" s="175"/>
    </row>
    <row r="1413" spans="1:19" x14ac:dyDescent="0.2">
      <c r="A1413" s="172">
        <v>1387</v>
      </c>
      <c r="B1413" s="181">
        <v>7667450159104</v>
      </c>
      <c r="C1413" s="182">
        <v>0</v>
      </c>
      <c r="D1413" s="183" t="s">
        <v>2677</v>
      </c>
      <c r="E1413" s="184">
        <v>0.37849300000000002</v>
      </c>
      <c r="F1413" s="185">
        <v>316.91308199999997</v>
      </c>
      <c r="G1413" s="181">
        <v>14211335610368</v>
      </c>
      <c r="H1413" s="182">
        <v>1</v>
      </c>
      <c r="I1413" s="183" t="s">
        <v>2731</v>
      </c>
      <c r="J1413" s="184">
        <v>0.51070700000000002</v>
      </c>
      <c r="K1413" s="185">
        <v>704.187997</v>
      </c>
      <c r="L1413" s="181">
        <v>98916196352</v>
      </c>
      <c r="M1413" s="182">
        <v>1</v>
      </c>
      <c r="N1413" s="183" t="s">
        <v>2903</v>
      </c>
      <c r="O1413" s="184">
        <v>0.50083299999999997</v>
      </c>
      <c r="P1413" s="185">
        <v>687.09076100000004</v>
      </c>
      <c r="S1413" s="175"/>
    </row>
    <row r="1414" spans="1:19" x14ac:dyDescent="0.2">
      <c r="A1414" s="172">
        <v>1388</v>
      </c>
      <c r="B1414" s="181">
        <v>4151039696896</v>
      </c>
      <c r="C1414" s="182">
        <v>1</v>
      </c>
      <c r="D1414" s="183" t="s">
        <v>2679</v>
      </c>
      <c r="E1414" s="184">
        <v>0.51343700000000003</v>
      </c>
      <c r="F1414" s="185">
        <v>711.96430499999997</v>
      </c>
      <c r="G1414" s="181">
        <v>24720051101696</v>
      </c>
      <c r="H1414" s="182">
        <v>2</v>
      </c>
      <c r="I1414" s="183" t="s">
        <v>245</v>
      </c>
      <c r="J1414" s="184">
        <v>1.2999999999999999E-5</v>
      </c>
      <c r="K1414" s="185">
        <v>1.06E-4</v>
      </c>
      <c r="L1414" s="181">
        <v>709657141248</v>
      </c>
      <c r="M1414" s="182">
        <v>2</v>
      </c>
      <c r="N1414" s="183" t="s">
        <v>272</v>
      </c>
      <c r="O1414" s="184">
        <v>5.0000000000000004E-6</v>
      </c>
      <c r="P1414" s="185">
        <v>4.5000000000000003E-5</v>
      </c>
      <c r="S1414" s="175"/>
    </row>
    <row r="1415" spans="1:19" x14ac:dyDescent="0.2">
      <c r="A1415" s="172">
        <v>1389</v>
      </c>
      <c r="B1415" s="181">
        <v>29681908367360</v>
      </c>
      <c r="C1415" s="182">
        <v>1</v>
      </c>
      <c r="D1415" s="183" t="s">
        <v>2680</v>
      </c>
      <c r="E1415" s="184">
        <v>0.51299300000000003</v>
      </c>
      <c r="F1415" s="185">
        <v>711.48780799999997</v>
      </c>
      <c r="G1415" s="181">
        <v>20959209414656</v>
      </c>
      <c r="H1415" s="182">
        <v>1</v>
      </c>
      <c r="I1415" s="183" t="s">
        <v>2732</v>
      </c>
      <c r="J1415" s="184">
        <v>0.49948399999999998</v>
      </c>
      <c r="K1415" s="185">
        <v>683.74257999999998</v>
      </c>
      <c r="L1415" s="181">
        <v>3847158005760</v>
      </c>
      <c r="M1415" s="182">
        <v>2</v>
      </c>
      <c r="N1415" s="183" t="s">
        <v>253</v>
      </c>
      <c r="O1415" s="184">
        <v>6.9999999999999999E-6</v>
      </c>
      <c r="P1415" s="185">
        <v>6.0999999999999999E-5</v>
      </c>
      <c r="S1415" s="175"/>
    </row>
    <row r="1416" spans="1:19" x14ac:dyDescent="0.2">
      <c r="A1416" s="172">
        <v>1390</v>
      </c>
      <c r="B1416" s="181">
        <v>19487873073152</v>
      </c>
      <c r="C1416" s="182">
        <v>0</v>
      </c>
      <c r="D1416" s="183" t="s">
        <v>2683</v>
      </c>
      <c r="E1416" s="184">
        <v>0.37549900000000003</v>
      </c>
      <c r="F1416" s="185">
        <v>313.52766200000002</v>
      </c>
      <c r="G1416" s="181">
        <v>13471309070336</v>
      </c>
      <c r="H1416" s="182">
        <v>2</v>
      </c>
      <c r="I1416" s="183" t="s">
        <v>239</v>
      </c>
      <c r="J1416" s="184">
        <v>0</v>
      </c>
      <c r="K1416" s="185">
        <v>0</v>
      </c>
      <c r="L1416" s="181">
        <v>860693831680</v>
      </c>
      <c r="M1416" s="182">
        <v>0</v>
      </c>
      <c r="N1416" s="183" t="s">
        <v>2909</v>
      </c>
      <c r="O1416" s="184">
        <v>0.371029</v>
      </c>
      <c r="P1416" s="185">
        <v>308.48589700000002</v>
      </c>
      <c r="S1416" s="175"/>
    </row>
    <row r="1417" spans="1:19" x14ac:dyDescent="0.2">
      <c r="A1417" s="172">
        <v>1391</v>
      </c>
      <c r="B1417" s="181">
        <v>652373352448</v>
      </c>
      <c r="C1417" s="182">
        <v>0</v>
      </c>
      <c r="D1417" s="183" t="s">
        <v>2685</v>
      </c>
      <c r="E1417" s="184">
        <v>0.37685400000000002</v>
      </c>
      <c r="F1417" s="185">
        <v>315.403524</v>
      </c>
      <c r="G1417" s="181">
        <v>6328973877248</v>
      </c>
      <c r="H1417" s="182">
        <v>2</v>
      </c>
      <c r="I1417" s="183" t="s">
        <v>235</v>
      </c>
      <c r="J1417" s="184">
        <v>1.2999999999999999E-5</v>
      </c>
      <c r="K1417" s="185">
        <v>1.06E-4</v>
      </c>
      <c r="L1417" s="181">
        <v>5151803752448</v>
      </c>
      <c r="M1417" s="182">
        <v>2</v>
      </c>
      <c r="N1417" s="183" t="s">
        <v>272</v>
      </c>
      <c r="O1417" s="184">
        <v>1.2999999999999999E-5</v>
      </c>
      <c r="P1417" s="185">
        <v>1.06E-4</v>
      </c>
      <c r="S1417" s="175"/>
    </row>
    <row r="1418" spans="1:19" x14ac:dyDescent="0.2">
      <c r="A1418" s="172">
        <v>1392</v>
      </c>
      <c r="B1418" s="181">
        <v>9238600130560</v>
      </c>
      <c r="C1418" s="182">
        <v>2</v>
      </c>
      <c r="D1418" s="183" t="s">
        <v>245</v>
      </c>
      <c r="E1418" s="184">
        <v>5.0000000000000004E-6</v>
      </c>
      <c r="F1418" s="185">
        <v>4.5000000000000003E-5</v>
      </c>
      <c r="G1418" s="181">
        <v>24807130619904</v>
      </c>
      <c r="H1418" s="182">
        <v>0</v>
      </c>
      <c r="I1418" s="183" t="s">
        <v>2738</v>
      </c>
      <c r="J1418" s="184">
        <v>0.377718</v>
      </c>
      <c r="K1418" s="185">
        <v>316.19820399999998</v>
      </c>
      <c r="L1418" s="181">
        <v>419795746816</v>
      </c>
      <c r="M1418" s="182">
        <v>2</v>
      </c>
      <c r="N1418" s="183" t="s">
        <v>245</v>
      </c>
      <c r="O1418" s="184">
        <v>9.0000000000000002E-6</v>
      </c>
      <c r="P1418" s="185">
        <v>7.6000000000000004E-5</v>
      </c>
      <c r="S1418" s="175"/>
    </row>
    <row r="1419" spans="1:19" x14ac:dyDescent="0.2">
      <c r="A1419" s="172">
        <v>1393</v>
      </c>
      <c r="B1419" s="181">
        <v>11103752265728</v>
      </c>
      <c r="C1419" s="182">
        <v>0</v>
      </c>
      <c r="D1419" s="183" t="s">
        <v>2690</v>
      </c>
      <c r="E1419" s="184">
        <v>0.37658199999999997</v>
      </c>
      <c r="F1419" s="185">
        <v>315.11316199999999</v>
      </c>
      <c r="G1419" s="181">
        <v>16799232450560</v>
      </c>
      <c r="H1419" s="182">
        <v>2</v>
      </c>
      <c r="I1419" s="183" t="s">
        <v>253</v>
      </c>
      <c r="J1419" s="184">
        <v>1.9000000000000001E-5</v>
      </c>
      <c r="K1419" s="185">
        <v>1.5200000000000001E-4</v>
      </c>
      <c r="L1419" s="181">
        <v>5848189222912</v>
      </c>
      <c r="M1419" s="182">
        <v>0</v>
      </c>
      <c r="N1419" s="183" t="s">
        <v>2915</v>
      </c>
      <c r="O1419" s="184">
        <v>0.37103900000000001</v>
      </c>
      <c r="P1419" s="185">
        <v>308.11011400000001</v>
      </c>
      <c r="S1419" s="175"/>
    </row>
    <row r="1420" spans="1:19" x14ac:dyDescent="0.2">
      <c r="A1420" s="172">
        <v>1394</v>
      </c>
      <c r="B1420" s="181">
        <v>10644612628480</v>
      </c>
      <c r="C1420" s="182">
        <v>0</v>
      </c>
      <c r="D1420" s="183" t="s">
        <v>2691</v>
      </c>
      <c r="E1420" s="184">
        <v>0.37224499999999999</v>
      </c>
      <c r="F1420" s="185">
        <v>309.672572</v>
      </c>
      <c r="G1420" s="181">
        <v>16178637930496</v>
      </c>
      <c r="H1420" s="182">
        <v>0</v>
      </c>
      <c r="I1420" s="183" t="s">
        <v>2740</v>
      </c>
      <c r="J1420" s="184">
        <v>0.37607299999999999</v>
      </c>
      <c r="K1420" s="185">
        <v>314.32447100000002</v>
      </c>
      <c r="L1420" s="181">
        <v>4842791239680</v>
      </c>
      <c r="M1420" s="182">
        <v>2</v>
      </c>
      <c r="N1420" s="183" t="s">
        <v>235</v>
      </c>
      <c r="O1420" s="184">
        <v>1.7E-5</v>
      </c>
      <c r="P1420" s="185">
        <v>1.37E-4</v>
      </c>
      <c r="S1420" s="175"/>
    </row>
    <row r="1421" spans="1:19" x14ac:dyDescent="0.2">
      <c r="A1421" s="172">
        <v>1395</v>
      </c>
      <c r="B1421" s="181">
        <v>10020789174272</v>
      </c>
      <c r="C1421" s="182">
        <v>0</v>
      </c>
      <c r="D1421" s="183" t="s">
        <v>2695</v>
      </c>
      <c r="E1421" s="184">
        <v>0.37426900000000002</v>
      </c>
      <c r="F1421" s="185">
        <v>312.426965</v>
      </c>
      <c r="G1421" s="181">
        <v>9135572762624</v>
      </c>
      <c r="H1421" s="182">
        <v>2</v>
      </c>
      <c r="I1421" s="183" t="s">
        <v>239</v>
      </c>
      <c r="J1421" s="184">
        <v>1.5E-5</v>
      </c>
      <c r="K1421" s="185">
        <v>1.22E-4</v>
      </c>
      <c r="L1421" s="181">
        <v>1843478167552</v>
      </c>
      <c r="M1421" s="182">
        <v>2</v>
      </c>
      <c r="N1421" s="183" t="s">
        <v>239</v>
      </c>
      <c r="O1421" s="184">
        <v>1.5E-5</v>
      </c>
      <c r="P1421" s="185">
        <v>1.22E-4</v>
      </c>
      <c r="S1421" s="175"/>
    </row>
    <row r="1422" spans="1:19" x14ac:dyDescent="0.2">
      <c r="A1422" s="172">
        <v>1396</v>
      </c>
      <c r="B1422" s="181">
        <v>24666368729088</v>
      </c>
      <c r="C1422" s="182">
        <v>0</v>
      </c>
      <c r="D1422" s="183" t="s">
        <v>2702</v>
      </c>
      <c r="E1422" s="184">
        <v>0.37789899999999998</v>
      </c>
      <c r="F1422" s="185">
        <v>316.28186099999999</v>
      </c>
      <c r="G1422" s="181">
        <v>10264056799232</v>
      </c>
      <c r="H1422" s="182">
        <v>0</v>
      </c>
      <c r="I1422" s="183" t="s">
        <v>2745</v>
      </c>
      <c r="J1422" s="184">
        <v>0.37406400000000001</v>
      </c>
      <c r="K1422" s="185">
        <v>311.96707500000002</v>
      </c>
      <c r="L1422" s="181">
        <v>2489232932864</v>
      </c>
      <c r="M1422" s="182">
        <v>1</v>
      </c>
      <c r="N1422" s="183" t="s">
        <v>2916</v>
      </c>
      <c r="O1422" s="184">
        <v>0.50502100000000005</v>
      </c>
      <c r="P1422" s="185">
        <v>691.44918399999995</v>
      </c>
      <c r="S1422" s="175"/>
    </row>
    <row r="1423" spans="1:19" x14ac:dyDescent="0.2">
      <c r="A1423" s="172">
        <v>1397</v>
      </c>
      <c r="B1423" s="181">
        <v>28121632931840</v>
      </c>
      <c r="C1423" s="182">
        <v>2</v>
      </c>
      <c r="D1423" s="183" t="s">
        <v>241</v>
      </c>
      <c r="E1423" s="184">
        <v>3.0000000000000001E-6</v>
      </c>
      <c r="F1423" s="185">
        <v>3.0000000000000001E-5</v>
      </c>
      <c r="G1423" s="181">
        <v>27380707508224</v>
      </c>
      <c r="H1423" s="182">
        <v>0</v>
      </c>
      <c r="I1423" s="183" t="s">
        <v>2751</v>
      </c>
      <c r="J1423" s="184">
        <v>0.37665199999999999</v>
      </c>
      <c r="K1423" s="185">
        <v>314.936937</v>
      </c>
      <c r="L1423" s="181">
        <v>6565867364352</v>
      </c>
      <c r="M1423" s="182">
        <v>1</v>
      </c>
      <c r="N1423" s="183" t="s">
        <v>2920</v>
      </c>
      <c r="O1423" s="184">
        <v>0.51275199999999999</v>
      </c>
      <c r="P1423" s="185">
        <v>709.45604200000002</v>
      </c>
      <c r="S1423" s="175"/>
    </row>
    <row r="1424" spans="1:19" x14ac:dyDescent="0.2">
      <c r="A1424" s="172">
        <v>1398</v>
      </c>
      <c r="B1424" s="181">
        <v>4617428860928</v>
      </c>
      <c r="C1424" s="182">
        <v>2</v>
      </c>
      <c r="D1424" s="183" t="s">
        <v>225</v>
      </c>
      <c r="E1424" s="184">
        <v>0</v>
      </c>
      <c r="F1424" s="185">
        <v>0</v>
      </c>
      <c r="G1424" s="181">
        <v>432637042688</v>
      </c>
      <c r="H1424" s="182">
        <v>1</v>
      </c>
      <c r="I1424" s="183" t="s">
        <v>2754</v>
      </c>
      <c r="J1424" s="184">
        <v>0.49760500000000002</v>
      </c>
      <c r="K1424" s="185">
        <v>679.64924900000005</v>
      </c>
      <c r="L1424" s="181">
        <v>6237843005440</v>
      </c>
      <c r="M1424" s="182">
        <v>1</v>
      </c>
      <c r="N1424" s="183" t="s">
        <v>2923</v>
      </c>
      <c r="O1424" s="184">
        <v>0.49823099999999998</v>
      </c>
      <c r="P1424" s="185">
        <v>683.19191699999999</v>
      </c>
      <c r="S1424" s="175"/>
    </row>
    <row r="1425" spans="1:19" x14ac:dyDescent="0.2">
      <c r="A1425" s="172">
        <v>1399</v>
      </c>
      <c r="B1425" s="181">
        <v>26597696233472</v>
      </c>
      <c r="C1425" s="182">
        <v>1</v>
      </c>
      <c r="D1425" s="183" t="s">
        <v>2707</v>
      </c>
      <c r="E1425" s="184">
        <v>0.49519200000000002</v>
      </c>
      <c r="F1425" s="185">
        <v>676.83296800000005</v>
      </c>
      <c r="G1425" s="181">
        <v>22937281839104</v>
      </c>
      <c r="H1425" s="182">
        <v>2</v>
      </c>
      <c r="I1425" s="183" t="s">
        <v>246</v>
      </c>
      <c r="J1425" s="184">
        <v>1.5E-5</v>
      </c>
      <c r="K1425" s="185">
        <v>1.22E-4</v>
      </c>
      <c r="L1425" s="181">
        <v>5908643946496</v>
      </c>
      <c r="M1425" s="182">
        <v>0</v>
      </c>
      <c r="N1425" s="183" t="s">
        <v>2924</v>
      </c>
      <c r="O1425" s="184">
        <v>0.37708599999999998</v>
      </c>
      <c r="P1425" s="185">
        <v>315.401791</v>
      </c>
      <c r="S1425" s="175"/>
    </row>
    <row r="1426" spans="1:19" x14ac:dyDescent="0.2">
      <c r="A1426" s="172">
        <v>1400</v>
      </c>
      <c r="B1426" s="181">
        <v>13323012046848</v>
      </c>
      <c r="C1426" s="182">
        <v>2</v>
      </c>
      <c r="D1426" s="183" t="s">
        <v>239</v>
      </c>
      <c r="E1426" s="184">
        <v>3.0000000000000001E-6</v>
      </c>
      <c r="F1426" s="185">
        <v>3.0000000000000001E-5</v>
      </c>
      <c r="G1426" s="181">
        <v>22677562097664</v>
      </c>
      <c r="H1426" s="182">
        <v>2</v>
      </c>
      <c r="I1426" s="183" t="s">
        <v>272</v>
      </c>
      <c r="J1426" s="184">
        <v>9.0000000000000002E-6</v>
      </c>
      <c r="K1426" s="185">
        <v>7.6000000000000004E-5</v>
      </c>
      <c r="L1426" s="181">
        <v>4657926324224</v>
      </c>
      <c r="M1426" s="182">
        <v>2</v>
      </c>
      <c r="N1426" s="183" t="s">
        <v>179</v>
      </c>
      <c r="O1426" s="184">
        <v>1.1E-5</v>
      </c>
      <c r="P1426" s="185">
        <v>9.1000000000000003E-5</v>
      </c>
      <c r="S1426" s="175"/>
    </row>
    <row r="1427" spans="1:19" x14ac:dyDescent="0.2">
      <c r="A1427" s="172">
        <v>1401</v>
      </c>
      <c r="B1427" s="181">
        <v>23553261699072</v>
      </c>
      <c r="C1427" s="182">
        <v>2</v>
      </c>
      <c r="D1427" s="183" t="s">
        <v>246</v>
      </c>
      <c r="E1427" s="184">
        <v>3.8000000000000002E-5</v>
      </c>
      <c r="F1427" s="185">
        <v>3.0499999999999999E-4</v>
      </c>
      <c r="G1427" s="181">
        <v>5343911280640</v>
      </c>
      <c r="H1427" s="182">
        <v>0</v>
      </c>
      <c r="I1427" s="183" t="s">
        <v>2756</v>
      </c>
      <c r="J1427" s="184">
        <v>0.375338</v>
      </c>
      <c r="K1427" s="185">
        <v>313.33863700000001</v>
      </c>
      <c r="L1427" s="181">
        <v>3565735436288</v>
      </c>
      <c r="M1427" s="182">
        <v>1</v>
      </c>
      <c r="N1427" s="183" t="s">
        <v>2925</v>
      </c>
      <c r="O1427" s="184">
        <v>0.51309000000000005</v>
      </c>
      <c r="P1427" s="185">
        <v>704.72586200000001</v>
      </c>
      <c r="S1427" s="175"/>
    </row>
    <row r="1428" spans="1:19" x14ac:dyDescent="0.2">
      <c r="A1428" s="172">
        <v>1402</v>
      </c>
      <c r="B1428" s="181">
        <v>22871245275136</v>
      </c>
      <c r="C1428" s="182">
        <v>0</v>
      </c>
      <c r="D1428" s="183" t="s">
        <v>2714</v>
      </c>
      <c r="E1428" s="184">
        <v>0.37365199999999998</v>
      </c>
      <c r="F1428" s="185">
        <v>311.25664599999999</v>
      </c>
      <c r="G1428" s="181">
        <v>7517530800128</v>
      </c>
      <c r="H1428" s="182">
        <v>1</v>
      </c>
      <c r="I1428" s="183" t="s">
        <v>2757</v>
      </c>
      <c r="J1428" s="184">
        <v>0.50775800000000004</v>
      </c>
      <c r="K1428" s="185">
        <v>701.54030899999998</v>
      </c>
      <c r="L1428" s="181">
        <v>3832419565568</v>
      </c>
      <c r="M1428" s="182">
        <v>0</v>
      </c>
      <c r="N1428" s="183" t="s">
        <v>2927</v>
      </c>
      <c r="O1428" s="184">
        <v>0.37358799999999998</v>
      </c>
      <c r="P1428" s="185">
        <v>311.21815700000002</v>
      </c>
      <c r="S1428" s="175"/>
    </row>
    <row r="1429" spans="1:19" x14ac:dyDescent="0.2">
      <c r="A1429" s="172">
        <v>1403</v>
      </c>
      <c r="B1429" s="181">
        <v>10444797681664</v>
      </c>
      <c r="C1429" s="182">
        <v>0</v>
      </c>
      <c r="D1429" s="183" t="s">
        <v>2717</v>
      </c>
      <c r="E1429" s="184">
        <v>0.37407800000000002</v>
      </c>
      <c r="F1429" s="185">
        <v>311.81368400000002</v>
      </c>
      <c r="G1429" s="181">
        <v>24731538669568</v>
      </c>
      <c r="H1429" s="182">
        <v>0</v>
      </c>
      <c r="I1429" s="183" t="s">
        <v>2760</v>
      </c>
      <c r="J1429" s="184">
        <v>0.37115100000000001</v>
      </c>
      <c r="K1429" s="185">
        <v>308.55043699999999</v>
      </c>
      <c r="L1429" s="181">
        <v>2321017077760</v>
      </c>
      <c r="M1429" s="182">
        <v>2</v>
      </c>
      <c r="N1429" s="183" t="s">
        <v>241</v>
      </c>
      <c r="O1429" s="184">
        <v>0</v>
      </c>
      <c r="P1429" s="185">
        <v>0</v>
      </c>
      <c r="S1429" s="175"/>
    </row>
    <row r="1430" spans="1:19" x14ac:dyDescent="0.2">
      <c r="A1430" s="172">
        <v>1404</v>
      </c>
      <c r="B1430" s="181">
        <v>11904561209344</v>
      </c>
      <c r="C1430" s="182">
        <v>2</v>
      </c>
      <c r="D1430" s="183" t="s">
        <v>224</v>
      </c>
      <c r="E1430" s="184">
        <v>1.9000000000000001E-5</v>
      </c>
      <c r="F1430" s="185">
        <v>1.5200000000000001E-4</v>
      </c>
      <c r="G1430" s="181">
        <v>16070356541440</v>
      </c>
      <c r="H1430" s="182">
        <v>0</v>
      </c>
      <c r="I1430" s="183" t="s">
        <v>2761</v>
      </c>
      <c r="J1430" s="184">
        <v>0.37793500000000002</v>
      </c>
      <c r="K1430" s="185">
        <v>316.90867700000001</v>
      </c>
      <c r="L1430" s="181">
        <v>3103607545856</v>
      </c>
      <c r="M1430" s="182">
        <v>0</v>
      </c>
      <c r="N1430" s="183" t="s">
        <v>2934</v>
      </c>
      <c r="O1430" s="184">
        <v>0.37690499999999999</v>
      </c>
      <c r="P1430" s="185">
        <v>315.31987099999998</v>
      </c>
      <c r="S1430" s="175"/>
    </row>
    <row r="1431" spans="1:19" x14ac:dyDescent="0.2">
      <c r="A1431" s="172">
        <v>1405</v>
      </c>
      <c r="B1431" s="181">
        <v>12352612753408</v>
      </c>
      <c r="C1431" s="182">
        <v>0</v>
      </c>
      <c r="D1431" s="183" t="s">
        <v>2722</v>
      </c>
      <c r="E1431" s="184">
        <v>0.37959700000000002</v>
      </c>
      <c r="F1431" s="185">
        <v>318.30134399999997</v>
      </c>
      <c r="G1431" s="181">
        <v>12959928729600</v>
      </c>
      <c r="H1431" s="182">
        <v>2</v>
      </c>
      <c r="I1431" s="183" t="s">
        <v>246</v>
      </c>
      <c r="J1431" s="184">
        <v>3.0000000000000001E-6</v>
      </c>
      <c r="K1431" s="185">
        <v>3.0000000000000001E-5</v>
      </c>
      <c r="L1431" s="181">
        <v>1479447568384</v>
      </c>
      <c r="M1431" s="182">
        <v>0</v>
      </c>
      <c r="N1431" s="183" t="s">
        <v>2935</v>
      </c>
      <c r="O1431" s="184">
        <v>0.376807</v>
      </c>
      <c r="P1431" s="185">
        <v>315.40368899999999</v>
      </c>
      <c r="S1431" s="175"/>
    </row>
    <row r="1432" spans="1:19" x14ac:dyDescent="0.2">
      <c r="A1432" s="172">
        <v>1406</v>
      </c>
      <c r="B1432" s="181">
        <v>2526219051008</v>
      </c>
      <c r="C1432" s="182">
        <v>0</v>
      </c>
      <c r="D1432" s="183" t="s">
        <v>2723</v>
      </c>
      <c r="E1432" s="184">
        <v>0.37879600000000002</v>
      </c>
      <c r="F1432" s="185">
        <v>317.36369200000001</v>
      </c>
      <c r="G1432" s="181">
        <v>25800350818304</v>
      </c>
      <c r="H1432" s="182">
        <v>2</v>
      </c>
      <c r="I1432" s="183" t="s">
        <v>246</v>
      </c>
      <c r="J1432" s="184">
        <v>2.1999999999999999E-5</v>
      </c>
      <c r="K1432" s="185">
        <v>1.83E-4</v>
      </c>
      <c r="L1432" s="181">
        <v>394015899648</v>
      </c>
      <c r="M1432" s="182">
        <v>2</v>
      </c>
      <c r="N1432" s="183" t="s">
        <v>238</v>
      </c>
      <c r="O1432" s="184">
        <v>2.0999999999999999E-5</v>
      </c>
      <c r="P1432" s="185">
        <v>1.6699999999999999E-4</v>
      </c>
      <c r="S1432" s="175"/>
    </row>
    <row r="1433" spans="1:19" x14ac:dyDescent="0.2">
      <c r="A1433" s="172">
        <v>1407</v>
      </c>
      <c r="B1433" s="181">
        <v>6342898778112</v>
      </c>
      <c r="C1433" s="182">
        <v>0</v>
      </c>
      <c r="D1433" s="183" t="s">
        <v>2726</v>
      </c>
      <c r="E1433" s="184">
        <v>0.37687700000000002</v>
      </c>
      <c r="F1433" s="185">
        <v>314.894071</v>
      </c>
      <c r="G1433" s="181">
        <v>4455042056192</v>
      </c>
      <c r="H1433" s="182">
        <v>2</v>
      </c>
      <c r="I1433" s="183" t="s">
        <v>276</v>
      </c>
      <c r="J1433" s="184">
        <v>2.0999999999999999E-5</v>
      </c>
      <c r="K1433" s="185">
        <v>1.6699999999999999E-4</v>
      </c>
      <c r="L1433" s="181">
        <v>1623586742272</v>
      </c>
      <c r="M1433" s="182">
        <v>0</v>
      </c>
      <c r="N1433" s="183" t="s">
        <v>2938</v>
      </c>
      <c r="O1433" s="184">
        <v>0.375278</v>
      </c>
      <c r="P1433" s="185">
        <v>313.88538899999998</v>
      </c>
      <c r="S1433" s="175"/>
    </row>
    <row r="1434" spans="1:19" x14ac:dyDescent="0.2">
      <c r="A1434" s="172">
        <v>1408</v>
      </c>
      <c r="B1434" s="181">
        <v>3031318732800</v>
      </c>
      <c r="C1434" s="182">
        <v>2</v>
      </c>
      <c r="D1434" s="183" t="s">
        <v>238</v>
      </c>
      <c r="E1434" s="184">
        <v>9.0000000000000002E-6</v>
      </c>
      <c r="F1434" s="185">
        <v>7.6000000000000004E-5</v>
      </c>
      <c r="G1434" s="181">
        <v>13843419414528</v>
      </c>
      <c r="H1434" s="182">
        <v>1</v>
      </c>
      <c r="I1434" s="183" t="s">
        <v>2767</v>
      </c>
      <c r="J1434" s="184">
        <v>0.514266</v>
      </c>
      <c r="K1434" s="185">
        <v>712.98927200000003</v>
      </c>
      <c r="L1434" s="181">
        <v>3312285360128</v>
      </c>
      <c r="M1434" s="182">
        <v>2</v>
      </c>
      <c r="N1434" s="183" t="s">
        <v>179</v>
      </c>
      <c r="O1434" s="184">
        <v>3.0000000000000001E-5</v>
      </c>
      <c r="P1434" s="185">
        <v>2.4399999999999999E-4</v>
      </c>
      <c r="S1434" s="175"/>
    </row>
    <row r="1435" spans="1:19" x14ac:dyDescent="0.2">
      <c r="A1435" s="172">
        <v>1409</v>
      </c>
      <c r="B1435" s="181">
        <v>11070307434496</v>
      </c>
      <c r="C1435" s="182">
        <v>0</v>
      </c>
      <c r="D1435" s="183" t="s">
        <v>2728</v>
      </c>
      <c r="E1435" s="184">
        <v>0.37698199999999998</v>
      </c>
      <c r="F1435" s="185">
        <v>315.46157799999997</v>
      </c>
      <c r="G1435" s="181">
        <v>1415850483712</v>
      </c>
      <c r="H1435" s="182">
        <v>2</v>
      </c>
      <c r="I1435" s="183" t="s">
        <v>276</v>
      </c>
      <c r="J1435" s="184">
        <v>9.0000000000000002E-6</v>
      </c>
      <c r="K1435" s="185">
        <v>7.6000000000000004E-5</v>
      </c>
      <c r="L1435" s="181">
        <v>3065529139200</v>
      </c>
      <c r="M1435" s="182">
        <v>1</v>
      </c>
      <c r="N1435" s="183" t="s">
        <v>2941</v>
      </c>
      <c r="O1435" s="184">
        <v>0.49882300000000002</v>
      </c>
      <c r="P1435" s="185">
        <v>670.95934099999999</v>
      </c>
      <c r="S1435" s="175"/>
    </row>
    <row r="1436" spans="1:19" x14ac:dyDescent="0.2">
      <c r="A1436" s="172">
        <v>1410</v>
      </c>
      <c r="B1436" s="181">
        <v>2386252087296</v>
      </c>
      <c r="C1436" s="182">
        <v>1</v>
      </c>
      <c r="D1436" s="183" t="s">
        <v>2729</v>
      </c>
      <c r="E1436" s="184">
        <v>0.490979</v>
      </c>
      <c r="F1436" s="185">
        <v>664.94413499999996</v>
      </c>
      <c r="G1436" s="181">
        <v>11905336754176</v>
      </c>
      <c r="H1436" s="182">
        <v>1</v>
      </c>
      <c r="I1436" s="183" t="s">
        <v>2768</v>
      </c>
      <c r="J1436" s="184">
        <v>0.49915599999999999</v>
      </c>
      <c r="K1436" s="185">
        <v>673.42124799999999</v>
      </c>
      <c r="L1436" s="181">
        <v>6277258919936</v>
      </c>
      <c r="M1436" s="182">
        <v>2</v>
      </c>
      <c r="N1436" s="183" t="s">
        <v>235</v>
      </c>
      <c r="O1436" s="184">
        <v>9.0000000000000002E-6</v>
      </c>
      <c r="P1436" s="185">
        <v>7.6000000000000004E-5</v>
      </c>
      <c r="S1436" s="175"/>
    </row>
    <row r="1437" spans="1:19" x14ac:dyDescent="0.2">
      <c r="A1437" s="172">
        <v>1411</v>
      </c>
      <c r="B1437" s="181">
        <v>17095234347008</v>
      </c>
      <c r="C1437" s="182">
        <v>2</v>
      </c>
      <c r="D1437" s="183" t="s">
        <v>244</v>
      </c>
      <c r="E1437" s="184">
        <v>1.7E-5</v>
      </c>
      <c r="F1437" s="185">
        <v>1.37E-4</v>
      </c>
      <c r="G1437" s="181">
        <v>21233547067392</v>
      </c>
      <c r="H1437" s="182">
        <v>1</v>
      </c>
      <c r="I1437" s="183" t="s">
        <v>2772</v>
      </c>
      <c r="J1437" s="184">
        <v>0.49789800000000001</v>
      </c>
      <c r="K1437" s="185">
        <v>681.42896800000005</v>
      </c>
      <c r="L1437" s="181">
        <v>6035469377536</v>
      </c>
      <c r="M1437" s="182">
        <v>2</v>
      </c>
      <c r="N1437" s="183" t="s">
        <v>276</v>
      </c>
      <c r="O1437" s="184">
        <v>4.6999999999999997E-5</v>
      </c>
      <c r="P1437" s="185">
        <v>3.8099999999999999E-4</v>
      </c>
      <c r="S1437" s="175"/>
    </row>
    <row r="1438" spans="1:19" x14ac:dyDescent="0.2">
      <c r="A1438" s="172">
        <v>1412</v>
      </c>
      <c r="B1438" s="181">
        <v>2393495683072</v>
      </c>
      <c r="C1438" s="182">
        <v>1</v>
      </c>
      <c r="D1438" s="183" t="s">
        <v>2730</v>
      </c>
      <c r="E1438" s="184">
        <v>0.49990699999999999</v>
      </c>
      <c r="F1438" s="185">
        <v>681.62455899999998</v>
      </c>
      <c r="G1438" s="181">
        <v>23782281216000</v>
      </c>
      <c r="H1438" s="182">
        <v>1</v>
      </c>
      <c r="I1438" s="183" t="s">
        <v>2773</v>
      </c>
      <c r="J1438" s="184">
        <v>0.50287099999999996</v>
      </c>
      <c r="K1438" s="185">
        <v>694.18963499999995</v>
      </c>
      <c r="L1438" s="181">
        <v>2397739261952</v>
      </c>
      <c r="M1438" s="182">
        <v>2</v>
      </c>
      <c r="N1438" s="183" t="s">
        <v>253</v>
      </c>
      <c r="O1438" s="184">
        <v>4.1E-5</v>
      </c>
      <c r="P1438" s="185">
        <v>3.3500000000000001E-4</v>
      </c>
      <c r="S1438" s="175"/>
    </row>
    <row r="1439" spans="1:19" x14ac:dyDescent="0.2">
      <c r="A1439" s="172">
        <v>1413</v>
      </c>
      <c r="B1439" s="181">
        <v>26236425248768</v>
      </c>
      <c r="C1439" s="182">
        <v>1</v>
      </c>
      <c r="D1439" s="183" t="s">
        <v>2734</v>
      </c>
      <c r="E1439" s="184">
        <v>0.50950700000000004</v>
      </c>
      <c r="F1439" s="185">
        <v>700.74151500000005</v>
      </c>
      <c r="G1439" s="181">
        <v>6822999162880</v>
      </c>
      <c r="H1439" s="182">
        <v>0</v>
      </c>
      <c r="I1439" s="183" t="s">
        <v>2774</v>
      </c>
      <c r="J1439" s="184">
        <v>0.37393500000000002</v>
      </c>
      <c r="K1439" s="185">
        <v>311.61734799999999</v>
      </c>
      <c r="L1439" s="181">
        <v>5221197176832</v>
      </c>
      <c r="M1439" s="182">
        <v>0</v>
      </c>
      <c r="N1439" s="183" t="s">
        <v>2946</v>
      </c>
      <c r="O1439" s="184">
        <v>0.37577700000000003</v>
      </c>
      <c r="P1439" s="185">
        <v>314.06409100000002</v>
      </c>
      <c r="S1439" s="175"/>
    </row>
    <row r="1440" spans="1:19" x14ac:dyDescent="0.2">
      <c r="A1440" s="172">
        <v>1414</v>
      </c>
      <c r="B1440" s="181">
        <v>4738656706560</v>
      </c>
      <c r="C1440" s="182">
        <v>1</v>
      </c>
      <c r="D1440" s="183" t="s">
        <v>2735</v>
      </c>
      <c r="E1440" s="184">
        <v>0.509135</v>
      </c>
      <c r="F1440" s="185">
        <v>703.54044599999997</v>
      </c>
      <c r="G1440" s="181">
        <v>3983917129728</v>
      </c>
      <c r="H1440" s="182">
        <v>2</v>
      </c>
      <c r="I1440" s="183" t="s">
        <v>241</v>
      </c>
      <c r="J1440" s="184">
        <v>2.1999999999999999E-5</v>
      </c>
      <c r="K1440" s="185">
        <v>1.83E-4</v>
      </c>
      <c r="L1440" s="181">
        <v>2305426767872</v>
      </c>
      <c r="M1440" s="182">
        <v>0</v>
      </c>
      <c r="N1440" s="183" t="s">
        <v>2947</v>
      </c>
      <c r="O1440" s="184">
        <v>0.37571599999999999</v>
      </c>
      <c r="P1440" s="185">
        <v>314.195246</v>
      </c>
      <c r="S1440" s="175"/>
    </row>
    <row r="1441" spans="1:19" x14ac:dyDescent="0.2">
      <c r="A1441" s="172">
        <v>1415</v>
      </c>
      <c r="B1441" s="181">
        <v>11189363195904</v>
      </c>
      <c r="C1441" s="182">
        <v>2</v>
      </c>
      <c r="D1441" s="183" t="s">
        <v>224</v>
      </c>
      <c r="E1441" s="184">
        <v>0</v>
      </c>
      <c r="F1441" s="185">
        <v>0</v>
      </c>
      <c r="G1441" s="181">
        <v>7720354783232</v>
      </c>
      <c r="H1441" s="182">
        <v>0</v>
      </c>
      <c r="I1441" s="183" t="s">
        <v>2777</v>
      </c>
      <c r="J1441" s="184">
        <v>0.374141</v>
      </c>
      <c r="K1441" s="185">
        <v>312.110703</v>
      </c>
      <c r="L1441" s="181">
        <v>5714235998208</v>
      </c>
      <c r="M1441" s="182">
        <v>2</v>
      </c>
      <c r="N1441" s="183" t="s">
        <v>227</v>
      </c>
      <c r="O1441" s="184">
        <v>9.9999999999999995E-7</v>
      </c>
      <c r="P1441" s="185">
        <v>1.5E-5</v>
      </c>
      <c r="S1441" s="175"/>
    </row>
    <row r="1442" spans="1:19" x14ac:dyDescent="0.2">
      <c r="A1442" s="172">
        <v>1416</v>
      </c>
      <c r="B1442" s="181">
        <v>11610118930432</v>
      </c>
      <c r="C1442" s="182">
        <v>2</v>
      </c>
      <c r="D1442" s="183" t="s">
        <v>276</v>
      </c>
      <c r="E1442" s="184">
        <v>9.0000000000000002E-6</v>
      </c>
      <c r="F1442" s="185">
        <v>7.6000000000000004E-5</v>
      </c>
      <c r="G1442" s="181">
        <v>29287421534208</v>
      </c>
      <c r="H1442" s="182">
        <v>0</v>
      </c>
      <c r="I1442" s="183" t="s">
        <v>2778</v>
      </c>
      <c r="J1442" s="184">
        <v>0.37611499999999998</v>
      </c>
      <c r="K1442" s="185">
        <v>314.775756</v>
      </c>
      <c r="L1442" s="181">
        <v>5974749773824</v>
      </c>
      <c r="M1442" s="182">
        <v>0</v>
      </c>
      <c r="N1442" s="183" t="s">
        <v>2949</v>
      </c>
      <c r="O1442" s="184">
        <v>0.37582700000000002</v>
      </c>
      <c r="P1442" s="185">
        <v>313.95933300000002</v>
      </c>
      <c r="S1442" s="175"/>
    </row>
    <row r="1443" spans="1:19" x14ac:dyDescent="0.2">
      <c r="A1443" s="172">
        <v>1417</v>
      </c>
      <c r="B1443" s="181">
        <v>13856496173056</v>
      </c>
      <c r="C1443" s="182">
        <v>1</v>
      </c>
      <c r="D1443" s="183" t="s">
        <v>2742</v>
      </c>
      <c r="E1443" s="184">
        <v>0.48748799999999998</v>
      </c>
      <c r="F1443" s="185">
        <v>657.08543099999997</v>
      </c>
      <c r="G1443" s="181">
        <v>3153387790336</v>
      </c>
      <c r="H1443" s="182">
        <v>1</v>
      </c>
      <c r="I1443" s="183" t="s">
        <v>2779</v>
      </c>
      <c r="J1443" s="184">
        <v>0.50603100000000001</v>
      </c>
      <c r="K1443" s="185">
        <v>693.80333099999996</v>
      </c>
      <c r="L1443" s="181">
        <v>5487827369984</v>
      </c>
      <c r="M1443" s="182">
        <v>0</v>
      </c>
      <c r="N1443" s="183" t="s">
        <v>2950</v>
      </c>
      <c r="O1443" s="184">
        <v>0.37568699999999999</v>
      </c>
      <c r="P1443" s="185">
        <v>314.00275299999998</v>
      </c>
      <c r="S1443" s="175"/>
    </row>
    <row r="1444" spans="1:19" x14ac:dyDescent="0.2">
      <c r="A1444" s="172">
        <v>1418</v>
      </c>
      <c r="B1444" s="181">
        <v>19940017209344</v>
      </c>
      <c r="C1444" s="182">
        <v>0</v>
      </c>
      <c r="D1444" s="183" t="s">
        <v>2743</v>
      </c>
      <c r="E1444" s="184">
        <v>0.37093399999999999</v>
      </c>
      <c r="F1444" s="185">
        <v>308.63713899999999</v>
      </c>
      <c r="G1444" s="181">
        <v>24370060656640</v>
      </c>
      <c r="H1444" s="182">
        <v>0</v>
      </c>
      <c r="I1444" s="183" t="s">
        <v>2781</v>
      </c>
      <c r="J1444" s="184">
        <v>0.375886</v>
      </c>
      <c r="K1444" s="185">
        <v>314.01749100000001</v>
      </c>
      <c r="L1444" s="181">
        <v>2502297141248</v>
      </c>
      <c r="M1444" s="182">
        <v>1</v>
      </c>
      <c r="N1444" s="183" t="s">
        <v>2952</v>
      </c>
      <c r="O1444" s="184">
        <v>0.49754900000000002</v>
      </c>
      <c r="P1444" s="185">
        <v>674.95580099999995</v>
      </c>
      <c r="S1444" s="175"/>
    </row>
    <row r="1445" spans="1:19" x14ac:dyDescent="0.2">
      <c r="A1445" s="172">
        <v>1419</v>
      </c>
      <c r="B1445" s="181">
        <v>1097037856768</v>
      </c>
      <c r="C1445" s="182">
        <v>2</v>
      </c>
      <c r="D1445" s="183" t="s">
        <v>276</v>
      </c>
      <c r="E1445" s="184">
        <v>3.1999999999999999E-5</v>
      </c>
      <c r="F1445" s="185">
        <v>2.5900000000000001E-4</v>
      </c>
      <c r="G1445" s="181">
        <v>7398139133952</v>
      </c>
      <c r="H1445" s="182">
        <v>1</v>
      </c>
      <c r="I1445" s="183" t="s">
        <v>2782</v>
      </c>
      <c r="J1445" s="184">
        <v>0.50185299999999999</v>
      </c>
      <c r="K1445" s="185">
        <v>681.58485099999996</v>
      </c>
      <c r="L1445" s="181">
        <v>4328767954944</v>
      </c>
      <c r="M1445" s="182">
        <v>1</v>
      </c>
      <c r="N1445" s="183" t="s">
        <v>2953</v>
      </c>
      <c r="O1445" s="184">
        <v>0.50146400000000002</v>
      </c>
      <c r="P1445" s="185">
        <v>683.83595700000001</v>
      </c>
      <c r="S1445" s="175"/>
    </row>
    <row r="1446" spans="1:19" x14ac:dyDescent="0.2">
      <c r="A1446" s="172">
        <v>1420</v>
      </c>
      <c r="B1446" s="181">
        <v>22842485137408</v>
      </c>
      <c r="C1446" s="182">
        <v>2</v>
      </c>
      <c r="D1446" s="183" t="s">
        <v>179</v>
      </c>
      <c r="E1446" s="184">
        <v>0</v>
      </c>
      <c r="F1446" s="185">
        <v>0</v>
      </c>
      <c r="G1446" s="181">
        <v>11426448015360</v>
      </c>
      <c r="H1446" s="182">
        <v>1</v>
      </c>
      <c r="I1446" s="183" t="s">
        <v>2785</v>
      </c>
      <c r="J1446" s="184">
        <v>0.47945700000000002</v>
      </c>
      <c r="K1446" s="185">
        <v>634.79819799999996</v>
      </c>
      <c r="L1446" s="181">
        <v>5909265195008</v>
      </c>
      <c r="M1446" s="182">
        <v>0</v>
      </c>
      <c r="N1446" s="183" t="s">
        <v>2954</v>
      </c>
      <c r="O1446" s="184">
        <v>0.37572299999999997</v>
      </c>
      <c r="P1446" s="185">
        <v>313.54464100000001</v>
      </c>
      <c r="S1446" s="175"/>
    </row>
    <row r="1447" spans="1:19" x14ac:dyDescent="0.2">
      <c r="A1447" s="172">
        <v>1421</v>
      </c>
      <c r="B1447" s="181">
        <v>2958125318144</v>
      </c>
      <c r="C1447" s="182">
        <v>1</v>
      </c>
      <c r="D1447" s="183" t="s">
        <v>2747</v>
      </c>
      <c r="E1447" s="184">
        <v>0.494336</v>
      </c>
      <c r="F1447" s="185">
        <v>672.53948000000003</v>
      </c>
      <c r="G1447" s="181">
        <v>5766754910208</v>
      </c>
      <c r="H1447" s="182">
        <v>0</v>
      </c>
      <c r="I1447" s="183" t="s">
        <v>2787</v>
      </c>
      <c r="J1447" s="184">
        <v>0.37545000000000001</v>
      </c>
      <c r="K1447" s="185">
        <v>313.47269</v>
      </c>
      <c r="L1447" s="181">
        <v>4943062982656</v>
      </c>
      <c r="M1447" s="182">
        <v>2</v>
      </c>
      <c r="N1447" s="183" t="s">
        <v>179</v>
      </c>
      <c r="O1447" s="184">
        <v>1.1E-5</v>
      </c>
      <c r="P1447" s="185">
        <v>9.1000000000000003E-5</v>
      </c>
      <c r="S1447" s="175"/>
    </row>
    <row r="1448" spans="1:19" x14ac:dyDescent="0.2">
      <c r="A1448" s="172">
        <v>1422</v>
      </c>
      <c r="B1448" s="181">
        <v>14641949048832</v>
      </c>
      <c r="C1448" s="182">
        <v>0</v>
      </c>
      <c r="D1448" s="183" t="s">
        <v>2750</v>
      </c>
      <c r="E1448" s="184">
        <v>0.37778499999999998</v>
      </c>
      <c r="F1448" s="185">
        <v>317.14145400000001</v>
      </c>
      <c r="G1448" s="181">
        <v>18703496331264</v>
      </c>
      <c r="H1448" s="182">
        <v>0</v>
      </c>
      <c r="I1448" s="183" t="s">
        <v>2789</v>
      </c>
      <c r="J1448" s="184">
        <v>0.37515700000000002</v>
      </c>
      <c r="K1448" s="185">
        <v>313.21873699999998</v>
      </c>
      <c r="L1448" s="181">
        <v>6403115737088</v>
      </c>
      <c r="M1448" s="182">
        <v>2</v>
      </c>
      <c r="N1448" s="183" t="s">
        <v>179</v>
      </c>
      <c r="O1448" s="184">
        <v>0</v>
      </c>
      <c r="P1448" s="185">
        <v>0</v>
      </c>
      <c r="S1448" s="175"/>
    </row>
    <row r="1449" spans="1:19" x14ac:dyDescent="0.2">
      <c r="A1449" s="172">
        <v>1423</v>
      </c>
      <c r="B1449" s="181">
        <v>19911961108480</v>
      </c>
      <c r="C1449" s="182">
        <v>2</v>
      </c>
      <c r="D1449" s="183" t="s">
        <v>253</v>
      </c>
      <c r="E1449" s="184">
        <v>3.0000000000000001E-6</v>
      </c>
      <c r="F1449" s="185">
        <v>3.0000000000000001E-5</v>
      </c>
      <c r="G1449" s="181">
        <v>783338504192</v>
      </c>
      <c r="H1449" s="182">
        <v>1</v>
      </c>
      <c r="I1449" s="183" t="s">
        <v>2792</v>
      </c>
      <c r="J1449" s="184">
        <v>0.48423899999999998</v>
      </c>
      <c r="K1449" s="185">
        <v>649.56512399999997</v>
      </c>
      <c r="L1449" s="181">
        <v>6503619682304</v>
      </c>
      <c r="M1449" s="182">
        <v>0</v>
      </c>
      <c r="N1449" s="183" t="s">
        <v>2964</v>
      </c>
      <c r="O1449" s="184">
        <v>0.371421</v>
      </c>
      <c r="P1449" s="185">
        <v>309.091567</v>
      </c>
      <c r="S1449" s="175"/>
    </row>
    <row r="1450" spans="1:19" x14ac:dyDescent="0.2">
      <c r="A1450" s="172">
        <v>1424</v>
      </c>
      <c r="B1450" s="181">
        <v>18043169554432</v>
      </c>
      <c r="C1450" s="182">
        <v>1</v>
      </c>
      <c r="D1450" s="183" t="s">
        <v>2752</v>
      </c>
      <c r="E1450" s="184">
        <v>0.51078999999999997</v>
      </c>
      <c r="F1450" s="185">
        <v>706.47118</v>
      </c>
      <c r="G1450" s="181">
        <v>26392347320320</v>
      </c>
      <c r="H1450" s="182">
        <v>2</v>
      </c>
      <c r="I1450" s="183" t="s">
        <v>235</v>
      </c>
      <c r="J1450" s="184">
        <v>2.0999999999999999E-5</v>
      </c>
      <c r="K1450" s="185">
        <v>1.6699999999999999E-4</v>
      </c>
      <c r="L1450" s="181">
        <v>4904672632832</v>
      </c>
      <c r="M1450" s="182">
        <v>0</v>
      </c>
      <c r="N1450" s="183" t="s">
        <v>2968</v>
      </c>
      <c r="O1450" s="184">
        <v>0.37321700000000002</v>
      </c>
      <c r="P1450" s="185">
        <v>311.38479100000001</v>
      </c>
      <c r="S1450" s="175"/>
    </row>
    <row r="1451" spans="1:19" x14ac:dyDescent="0.2">
      <c r="A1451" s="172">
        <v>1425</v>
      </c>
      <c r="B1451" s="181">
        <v>9326598266880</v>
      </c>
      <c r="C1451" s="182">
        <v>1</v>
      </c>
      <c r="D1451" s="183" t="s">
        <v>2753</v>
      </c>
      <c r="E1451" s="184">
        <v>0.50004199999999999</v>
      </c>
      <c r="F1451" s="185">
        <v>683.70864200000005</v>
      </c>
      <c r="G1451" s="181">
        <v>22562383413248</v>
      </c>
      <c r="H1451" s="182">
        <v>2</v>
      </c>
      <c r="I1451" s="183" t="s">
        <v>235</v>
      </c>
      <c r="J1451" s="184">
        <v>3.1999999999999999E-5</v>
      </c>
      <c r="K1451" s="185">
        <v>2.5900000000000001E-4</v>
      </c>
      <c r="L1451" s="181">
        <v>2007631634432</v>
      </c>
      <c r="M1451" s="182">
        <v>0</v>
      </c>
      <c r="N1451" s="183" t="s">
        <v>2969</v>
      </c>
      <c r="O1451" s="184">
        <v>0.37571100000000002</v>
      </c>
      <c r="P1451" s="185">
        <v>314.19394199999999</v>
      </c>
      <c r="S1451" s="175"/>
    </row>
    <row r="1452" spans="1:19" x14ac:dyDescent="0.2">
      <c r="A1452" s="172">
        <v>1426</v>
      </c>
      <c r="B1452" s="181">
        <v>7708578701312</v>
      </c>
      <c r="C1452" s="182">
        <v>2</v>
      </c>
      <c r="D1452" s="183" t="s">
        <v>272</v>
      </c>
      <c r="E1452" s="184">
        <v>5.0000000000000004E-6</v>
      </c>
      <c r="F1452" s="185">
        <v>4.5000000000000003E-5</v>
      </c>
      <c r="G1452" s="181">
        <v>7566147100672</v>
      </c>
      <c r="H1452" s="182">
        <v>0</v>
      </c>
      <c r="I1452" s="183" t="s">
        <v>2802</v>
      </c>
      <c r="J1452" s="184">
        <v>0.37830799999999998</v>
      </c>
      <c r="K1452" s="185">
        <v>316.90355099999999</v>
      </c>
      <c r="L1452" s="181">
        <v>6297689964544</v>
      </c>
      <c r="M1452" s="182">
        <v>1</v>
      </c>
      <c r="N1452" s="183" t="s">
        <v>2970</v>
      </c>
      <c r="O1452" s="184">
        <v>0.51342299999999996</v>
      </c>
      <c r="P1452" s="185">
        <v>712.52775799999995</v>
      </c>
      <c r="S1452" s="175"/>
    </row>
    <row r="1453" spans="1:19" x14ac:dyDescent="0.2">
      <c r="A1453" s="172">
        <v>1427</v>
      </c>
      <c r="B1453" s="181">
        <v>25023703941120</v>
      </c>
      <c r="C1453" s="182">
        <v>0</v>
      </c>
      <c r="D1453" s="183" t="s">
        <v>2758</v>
      </c>
      <c r="E1453" s="184">
        <v>0.37483</v>
      </c>
      <c r="F1453" s="185">
        <v>313.29238600000002</v>
      </c>
      <c r="G1453" s="181">
        <v>20141905199104</v>
      </c>
      <c r="H1453" s="182">
        <v>0</v>
      </c>
      <c r="I1453" s="183" t="s">
        <v>2803</v>
      </c>
      <c r="J1453" s="184">
        <v>0.37585600000000002</v>
      </c>
      <c r="K1453" s="185">
        <v>314.10827799999998</v>
      </c>
      <c r="L1453" s="181">
        <v>1757378936832</v>
      </c>
      <c r="M1453" s="182">
        <v>2</v>
      </c>
      <c r="N1453" s="183" t="s">
        <v>245</v>
      </c>
      <c r="O1453" s="184">
        <v>9.0000000000000002E-6</v>
      </c>
      <c r="P1453" s="185">
        <v>7.6000000000000004E-5</v>
      </c>
      <c r="S1453" s="175"/>
    </row>
    <row r="1454" spans="1:19" x14ac:dyDescent="0.2">
      <c r="A1454" s="172">
        <v>1428</v>
      </c>
      <c r="B1454" s="181">
        <v>9070749786112</v>
      </c>
      <c r="C1454" s="182">
        <v>0</v>
      </c>
      <c r="D1454" s="183" t="s">
        <v>2759</v>
      </c>
      <c r="E1454" s="184">
        <v>0.37322100000000002</v>
      </c>
      <c r="F1454" s="185">
        <v>311.23394200000001</v>
      </c>
      <c r="G1454" s="181">
        <v>14627633807360</v>
      </c>
      <c r="H1454" s="182">
        <v>1</v>
      </c>
      <c r="I1454" s="183" t="s">
        <v>2806</v>
      </c>
      <c r="J1454" s="184">
        <v>0.499</v>
      </c>
      <c r="K1454" s="185">
        <v>677.27007500000002</v>
      </c>
      <c r="L1454" s="181">
        <v>29287628800</v>
      </c>
      <c r="M1454" s="182">
        <v>2</v>
      </c>
      <c r="N1454" s="183" t="s">
        <v>241</v>
      </c>
      <c r="O1454" s="184">
        <v>2.1999999999999999E-5</v>
      </c>
      <c r="P1454" s="185">
        <v>1.83E-4</v>
      </c>
      <c r="S1454" s="175"/>
    </row>
    <row r="1455" spans="1:19" x14ac:dyDescent="0.2">
      <c r="A1455" s="172">
        <v>1429</v>
      </c>
      <c r="B1455" s="181">
        <v>7602340806656</v>
      </c>
      <c r="C1455" s="182">
        <v>0</v>
      </c>
      <c r="D1455" s="183" t="s">
        <v>2763</v>
      </c>
      <c r="E1455" s="184">
        <v>0.37634899999999999</v>
      </c>
      <c r="F1455" s="185">
        <v>315.08006999999998</v>
      </c>
      <c r="G1455" s="181">
        <v>17999831900160</v>
      </c>
      <c r="H1455" s="182">
        <v>2</v>
      </c>
      <c r="I1455" s="183" t="s">
        <v>276</v>
      </c>
      <c r="J1455" s="184">
        <v>2.0999999999999999E-5</v>
      </c>
      <c r="K1455" s="185">
        <v>1.6699999999999999E-4</v>
      </c>
      <c r="L1455" s="181">
        <v>1047292133376</v>
      </c>
      <c r="M1455" s="182">
        <v>2</v>
      </c>
      <c r="N1455" s="183" t="s">
        <v>227</v>
      </c>
      <c r="O1455" s="184">
        <v>9.0000000000000002E-6</v>
      </c>
      <c r="P1455" s="185">
        <v>7.6000000000000004E-5</v>
      </c>
      <c r="S1455" s="175"/>
    </row>
    <row r="1456" spans="1:19" x14ac:dyDescent="0.2">
      <c r="A1456" s="172">
        <v>1430</v>
      </c>
      <c r="B1456" s="181">
        <v>25743873441792</v>
      </c>
      <c r="C1456" s="182">
        <v>0</v>
      </c>
      <c r="D1456" s="183" t="s">
        <v>2766</v>
      </c>
      <c r="E1456" s="184">
        <v>0.37725599999999998</v>
      </c>
      <c r="F1456" s="185">
        <v>315.20755000000003</v>
      </c>
      <c r="G1456" s="181">
        <v>19539623174144</v>
      </c>
      <c r="H1456" s="182">
        <v>0</v>
      </c>
      <c r="I1456" s="183" t="s">
        <v>2809</v>
      </c>
      <c r="J1456" s="184">
        <v>0.374473</v>
      </c>
      <c r="K1456" s="185">
        <v>312.28023000000002</v>
      </c>
      <c r="L1456" s="181">
        <v>5156998234112</v>
      </c>
      <c r="M1456" s="182">
        <v>2</v>
      </c>
      <c r="N1456" s="183" t="s">
        <v>238</v>
      </c>
      <c r="O1456" s="184">
        <v>1.2999999999999999E-5</v>
      </c>
      <c r="P1456" s="185">
        <v>1.06E-4</v>
      </c>
      <c r="S1456" s="175"/>
    </row>
    <row r="1457" spans="1:19" x14ac:dyDescent="0.2">
      <c r="A1457" s="172">
        <v>1431</v>
      </c>
      <c r="B1457" s="181">
        <v>9147839135744</v>
      </c>
      <c r="C1457" s="182">
        <v>0</v>
      </c>
      <c r="D1457" s="183" t="s">
        <v>2771</v>
      </c>
      <c r="E1457" s="184">
        <v>0.37258400000000003</v>
      </c>
      <c r="F1457" s="185">
        <v>310.06415800000002</v>
      </c>
      <c r="G1457" s="181">
        <v>9955341320192</v>
      </c>
      <c r="H1457" s="182">
        <v>1</v>
      </c>
      <c r="I1457" s="183" t="s">
        <v>2810</v>
      </c>
      <c r="J1457" s="184">
        <v>0.50619400000000003</v>
      </c>
      <c r="K1457" s="185">
        <v>691.64836500000001</v>
      </c>
      <c r="L1457" s="181">
        <v>3586925543424</v>
      </c>
      <c r="M1457" s="182">
        <v>2</v>
      </c>
      <c r="N1457" s="183" t="s">
        <v>179</v>
      </c>
      <c r="O1457" s="184">
        <v>2.5999999999999998E-5</v>
      </c>
      <c r="P1457" s="185">
        <v>2.13E-4</v>
      </c>
      <c r="S1457" s="175"/>
    </row>
    <row r="1458" spans="1:19" x14ac:dyDescent="0.2">
      <c r="A1458" s="172">
        <v>1432</v>
      </c>
      <c r="B1458" s="181">
        <v>653980663808</v>
      </c>
      <c r="C1458" s="182">
        <v>2</v>
      </c>
      <c r="D1458" s="183" t="s">
        <v>241</v>
      </c>
      <c r="E1458" s="184">
        <v>1.5E-5</v>
      </c>
      <c r="F1458" s="185">
        <v>1.22E-4</v>
      </c>
      <c r="G1458" s="181">
        <v>25532990480384</v>
      </c>
      <c r="H1458" s="182">
        <v>2</v>
      </c>
      <c r="I1458" s="183" t="s">
        <v>241</v>
      </c>
      <c r="J1458" s="184">
        <v>6.9999999999999999E-6</v>
      </c>
      <c r="K1458" s="185">
        <v>6.0999999999999999E-5</v>
      </c>
      <c r="L1458" s="181">
        <v>5059239280640</v>
      </c>
      <c r="M1458" s="182">
        <v>0</v>
      </c>
      <c r="N1458" s="183" t="s">
        <v>2973</v>
      </c>
      <c r="O1458" s="184">
        <v>0.37498999999999999</v>
      </c>
      <c r="P1458" s="185">
        <v>313.332763</v>
      </c>
      <c r="S1458" s="175"/>
    </row>
    <row r="1459" spans="1:19" x14ac:dyDescent="0.2">
      <c r="A1459" s="172">
        <v>1433</v>
      </c>
      <c r="B1459" s="181">
        <v>18140864462848</v>
      </c>
      <c r="C1459" s="182">
        <v>2</v>
      </c>
      <c r="D1459" s="183" t="s">
        <v>272</v>
      </c>
      <c r="E1459" s="184">
        <v>9.0000000000000002E-6</v>
      </c>
      <c r="F1459" s="185">
        <v>7.6000000000000004E-5</v>
      </c>
      <c r="G1459" s="181">
        <v>16860720955392</v>
      </c>
      <c r="H1459" s="182">
        <v>2</v>
      </c>
      <c r="I1459" s="183" t="s">
        <v>224</v>
      </c>
      <c r="J1459" s="184">
        <v>1.1E-5</v>
      </c>
      <c r="K1459" s="185">
        <v>9.1000000000000003E-5</v>
      </c>
      <c r="L1459" s="181">
        <v>1971293749248</v>
      </c>
      <c r="M1459" s="182">
        <v>0</v>
      </c>
      <c r="N1459" s="183" t="s">
        <v>2974</v>
      </c>
      <c r="O1459" s="184">
        <v>0.37519200000000003</v>
      </c>
      <c r="P1459" s="185">
        <v>313.06185799999997</v>
      </c>
      <c r="S1459" s="175"/>
    </row>
    <row r="1460" spans="1:19" x14ac:dyDescent="0.2">
      <c r="A1460" s="172">
        <v>1434</v>
      </c>
      <c r="B1460" s="181">
        <v>2006732488704</v>
      </c>
      <c r="C1460" s="182">
        <v>2</v>
      </c>
      <c r="D1460" s="183" t="s">
        <v>241</v>
      </c>
      <c r="E1460" s="184">
        <v>1.1E-5</v>
      </c>
      <c r="F1460" s="185">
        <v>9.1000000000000003E-5</v>
      </c>
      <c r="G1460" s="181">
        <v>20345207668736</v>
      </c>
      <c r="H1460" s="182">
        <v>1</v>
      </c>
      <c r="I1460" s="183" t="s">
        <v>2816</v>
      </c>
      <c r="J1460" s="184">
        <v>0.49774099999999999</v>
      </c>
      <c r="K1460" s="185">
        <v>675.48975600000006</v>
      </c>
      <c r="L1460" s="181">
        <v>1766346784768</v>
      </c>
      <c r="M1460" s="182">
        <v>1</v>
      </c>
      <c r="N1460" s="183" t="s">
        <v>2976</v>
      </c>
      <c r="O1460" s="184">
        <v>0.50137100000000001</v>
      </c>
      <c r="P1460" s="185">
        <v>674.86292300000002</v>
      </c>
      <c r="S1460" s="175"/>
    </row>
    <row r="1461" spans="1:19" x14ac:dyDescent="0.2">
      <c r="A1461" s="172">
        <v>1435</v>
      </c>
      <c r="B1461" s="181">
        <v>28443748204544</v>
      </c>
      <c r="C1461" s="182">
        <v>2</v>
      </c>
      <c r="D1461" s="183" t="s">
        <v>253</v>
      </c>
      <c r="E1461" s="184">
        <v>1.1E-5</v>
      </c>
      <c r="F1461" s="185">
        <v>9.1000000000000003E-5</v>
      </c>
      <c r="G1461" s="181">
        <v>17474913181696</v>
      </c>
      <c r="H1461" s="182">
        <v>0</v>
      </c>
      <c r="I1461" s="183" t="s">
        <v>2817</v>
      </c>
      <c r="J1461" s="184">
        <v>0.373672</v>
      </c>
      <c r="K1461" s="185">
        <v>311.297978</v>
      </c>
      <c r="L1461" s="181">
        <v>6299648860160</v>
      </c>
      <c r="M1461" s="182">
        <v>2</v>
      </c>
      <c r="N1461" s="183" t="s">
        <v>225</v>
      </c>
      <c r="O1461" s="184">
        <v>4.8999999999999998E-5</v>
      </c>
      <c r="P1461" s="185">
        <v>3.9599999999999998E-4</v>
      </c>
      <c r="S1461" s="175"/>
    </row>
    <row r="1462" spans="1:19" x14ac:dyDescent="0.2">
      <c r="A1462" s="172">
        <v>1436</v>
      </c>
      <c r="B1462" s="181">
        <v>3311513624576</v>
      </c>
      <c r="C1462" s="182">
        <v>2</v>
      </c>
      <c r="D1462" s="183" t="s">
        <v>179</v>
      </c>
      <c r="E1462" s="184">
        <v>2.1999999999999999E-5</v>
      </c>
      <c r="F1462" s="185">
        <v>1.83E-4</v>
      </c>
      <c r="G1462" s="181">
        <v>8784473219072</v>
      </c>
      <c r="H1462" s="182">
        <v>1</v>
      </c>
      <c r="I1462" s="183" t="s">
        <v>2818</v>
      </c>
      <c r="J1462" s="184">
        <v>0.493834</v>
      </c>
      <c r="K1462" s="185">
        <v>668.19612600000005</v>
      </c>
      <c r="L1462" s="181">
        <v>2959700901888</v>
      </c>
      <c r="M1462" s="182">
        <v>0</v>
      </c>
      <c r="N1462" s="183" t="s">
        <v>2978</v>
      </c>
      <c r="O1462" s="184">
        <v>0.375054</v>
      </c>
      <c r="P1462" s="185">
        <v>312.83737100000002</v>
      </c>
      <c r="S1462" s="175"/>
    </row>
    <row r="1463" spans="1:19" x14ac:dyDescent="0.2">
      <c r="A1463" s="172">
        <v>1437</v>
      </c>
      <c r="B1463" s="181">
        <v>25490321252352</v>
      </c>
      <c r="C1463" s="182">
        <v>0</v>
      </c>
      <c r="D1463" s="183" t="s">
        <v>2784</v>
      </c>
      <c r="E1463" s="184">
        <v>0.37285200000000002</v>
      </c>
      <c r="F1463" s="185">
        <v>310.425074</v>
      </c>
      <c r="G1463" s="181">
        <v>12592410714112</v>
      </c>
      <c r="H1463" s="182">
        <v>0</v>
      </c>
      <c r="I1463" s="183" t="s">
        <v>2820</v>
      </c>
      <c r="J1463" s="184">
        <v>0.376139</v>
      </c>
      <c r="K1463" s="185">
        <v>314.95410099999998</v>
      </c>
      <c r="L1463" s="181">
        <v>2684730007552</v>
      </c>
      <c r="M1463" s="182">
        <v>2</v>
      </c>
      <c r="N1463" s="183" t="s">
        <v>233</v>
      </c>
      <c r="O1463" s="184">
        <v>1.2999999999999999E-5</v>
      </c>
      <c r="P1463" s="185">
        <v>1.06E-4</v>
      </c>
      <c r="S1463" s="175"/>
    </row>
    <row r="1464" spans="1:19" x14ac:dyDescent="0.2">
      <c r="A1464" s="172">
        <v>1438</v>
      </c>
      <c r="B1464" s="181">
        <v>7634821668864</v>
      </c>
      <c r="C1464" s="182">
        <v>1</v>
      </c>
      <c r="D1464" s="183" t="s">
        <v>2786</v>
      </c>
      <c r="E1464" s="184">
        <v>0.49970300000000001</v>
      </c>
      <c r="F1464" s="185">
        <v>683.75575600000002</v>
      </c>
      <c r="G1464" s="181">
        <v>8567315554304</v>
      </c>
      <c r="H1464" s="182">
        <v>1</v>
      </c>
      <c r="I1464" s="183" t="s">
        <v>2821</v>
      </c>
      <c r="J1464" s="184">
        <v>0.49576100000000001</v>
      </c>
      <c r="K1464" s="185">
        <v>678.32950000000005</v>
      </c>
      <c r="L1464" s="181">
        <v>1732825006080</v>
      </c>
      <c r="M1464" s="182">
        <v>2</v>
      </c>
      <c r="N1464" s="183" t="s">
        <v>272</v>
      </c>
      <c r="O1464" s="184">
        <v>9.0000000000000002E-6</v>
      </c>
      <c r="P1464" s="185">
        <v>7.6000000000000004E-5</v>
      </c>
      <c r="S1464" s="175"/>
    </row>
    <row r="1465" spans="1:19" x14ac:dyDescent="0.2">
      <c r="A1465" s="172">
        <v>1439</v>
      </c>
      <c r="B1465" s="181">
        <v>28470004498432</v>
      </c>
      <c r="C1465" s="182">
        <v>1</v>
      </c>
      <c r="D1465" s="183" t="s">
        <v>2788</v>
      </c>
      <c r="E1465" s="184">
        <v>0.49873899999999999</v>
      </c>
      <c r="F1465" s="185">
        <v>675.17676600000004</v>
      </c>
      <c r="G1465" s="181">
        <v>18871290970112</v>
      </c>
      <c r="H1465" s="182">
        <v>1</v>
      </c>
      <c r="I1465" s="183" t="s">
        <v>2823</v>
      </c>
      <c r="J1465" s="184">
        <v>0.489097</v>
      </c>
      <c r="K1465" s="185">
        <v>656.54790200000002</v>
      </c>
      <c r="L1465" s="181">
        <v>5374781440000</v>
      </c>
      <c r="M1465" s="182">
        <v>1</v>
      </c>
      <c r="N1465" s="183" t="s">
        <v>2981</v>
      </c>
      <c r="O1465" s="184">
        <v>0.50410600000000005</v>
      </c>
      <c r="P1465" s="185">
        <v>690.44198300000005</v>
      </c>
      <c r="S1465" s="175"/>
    </row>
    <row r="1466" spans="1:19" x14ac:dyDescent="0.2">
      <c r="A1466" s="172">
        <v>1440</v>
      </c>
      <c r="B1466" s="181">
        <v>6881037770752</v>
      </c>
      <c r="C1466" s="182">
        <v>0</v>
      </c>
      <c r="D1466" s="183" t="s">
        <v>2791</v>
      </c>
      <c r="E1466" s="184">
        <v>0.374392</v>
      </c>
      <c r="F1466" s="185">
        <v>312.003424</v>
      </c>
      <c r="G1466" s="181">
        <v>26903828717568</v>
      </c>
      <c r="H1466" s="182">
        <v>2</v>
      </c>
      <c r="I1466" s="183" t="s">
        <v>239</v>
      </c>
      <c r="J1466" s="184">
        <v>1.5E-5</v>
      </c>
      <c r="K1466" s="185">
        <v>1.22E-4</v>
      </c>
      <c r="L1466" s="181">
        <v>6261800714240</v>
      </c>
      <c r="M1466" s="182">
        <v>0</v>
      </c>
      <c r="N1466" s="183" t="s">
        <v>2983</v>
      </c>
      <c r="O1466" s="184">
        <v>0.37565100000000001</v>
      </c>
      <c r="P1466" s="185">
        <v>313.98750899999999</v>
      </c>
      <c r="S1466" s="175"/>
    </row>
    <row r="1467" spans="1:19" x14ac:dyDescent="0.2">
      <c r="A1467" s="172">
        <v>1441</v>
      </c>
      <c r="B1467" s="181">
        <v>10623352201216</v>
      </c>
      <c r="C1467" s="182">
        <v>2</v>
      </c>
      <c r="D1467" s="183" t="s">
        <v>246</v>
      </c>
      <c r="E1467" s="184">
        <v>1.5E-5</v>
      </c>
      <c r="F1467" s="185">
        <v>1.22E-4</v>
      </c>
      <c r="G1467" s="181">
        <v>2703028559872</v>
      </c>
      <c r="H1467" s="182">
        <v>2</v>
      </c>
      <c r="I1467" s="183" t="s">
        <v>244</v>
      </c>
      <c r="J1467" s="184">
        <v>5.0000000000000004E-6</v>
      </c>
      <c r="K1467" s="185">
        <v>4.5000000000000003E-5</v>
      </c>
      <c r="L1467" s="181">
        <v>1483402125312</v>
      </c>
      <c r="M1467" s="182">
        <v>0</v>
      </c>
      <c r="N1467" s="183" t="s">
        <v>2984</v>
      </c>
      <c r="O1467" s="184">
        <v>0.37133100000000002</v>
      </c>
      <c r="P1467" s="185">
        <v>308.94310200000001</v>
      </c>
      <c r="S1467" s="175"/>
    </row>
    <row r="1468" spans="1:19" x14ac:dyDescent="0.2">
      <c r="A1468" s="172">
        <v>1442</v>
      </c>
      <c r="B1468" s="181">
        <v>29292153249792</v>
      </c>
      <c r="C1468" s="182">
        <v>2</v>
      </c>
      <c r="D1468" s="183" t="s">
        <v>179</v>
      </c>
      <c r="E1468" s="184">
        <v>3.0000000000000001E-6</v>
      </c>
      <c r="F1468" s="185">
        <v>3.0000000000000001E-5</v>
      </c>
      <c r="G1468" s="181">
        <v>14145461616640</v>
      </c>
      <c r="H1468" s="182">
        <v>0</v>
      </c>
      <c r="I1468" s="183" t="s">
        <v>2833</v>
      </c>
      <c r="J1468" s="184">
        <v>0.37423400000000001</v>
      </c>
      <c r="K1468" s="185">
        <v>312.07433700000001</v>
      </c>
      <c r="L1468" s="181">
        <v>5672916033536</v>
      </c>
      <c r="M1468" s="182">
        <v>0</v>
      </c>
      <c r="N1468" s="183" t="s">
        <v>2986</v>
      </c>
      <c r="O1468" s="184">
        <v>0.37686700000000001</v>
      </c>
      <c r="P1468" s="185">
        <v>315.653707</v>
      </c>
      <c r="S1468" s="175"/>
    </row>
    <row r="1469" spans="1:19" x14ac:dyDescent="0.2">
      <c r="A1469" s="172">
        <v>1443</v>
      </c>
      <c r="B1469" s="181">
        <v>14255133966336</v>
      </c>
      <c r="C1469" s="182">
        <v>0</v>
      </c>
      <c r="D1469" s="183" t="s">
        <v>2795</v>
      </c>
      <c r="E1469" s="184">
        <v>0.37775700000000001</v>
      </c>
      <c r="F1469" s="185">
        <v>316.77558299999998</v>
      </c>
      <c r="G1469" s="181">
        <v>27382202728448</v>
      </c>
      <c r="H1469" s="182">
        <v>2</v>
      </c>
      <c r="I1469" s="183" t="s">
        <v>241</v>
      </c>
      <c r="J1469" s="184">
        <v>2.5999999999999998E-5</v>
      </c>
      <c r="K1469" s="185">
        <v>2.13E-4</v>
      </c>
      <c r="L1469" s="181">
        <v>6482446966784</v>
      </c>
      <c r="M1469" s="182">
        <v>2</v>
      </c>
      <c r="N1469" s="183" t="s">
        <v>239</v>
      </c>
      <c r="O1469" s="184">
        <v>1.9000000000000001E-5</v>
      </c>
      <c r="P1469" s="185">
        <v>1.5200000000000001E-4</v>
      </c>
      <c r="S1469" s="175"/>
    </row>
    <row r="1470" spans="1:19" x14ac:dyDescent="0.2">
      <c r="A1470" s="172">
        <v>1444</v>
      </c>
      <c r="B1470" s="181">
        <v>26234941284352</v>
      </c>
      <c r="C1470" s="182">
        <v>2</v>
      </c>
      <c r="D1470" s="183" t="s">
        <v>276</v>
      </c>
      <c r="E1470" s="184">
        <v>2.4000000000000001E-5</v>
      </c>
      <c r="F1470" s="185">
        <v>1.9799999999999999E-4</v>
      </c>
      <c r="G1470" s="181">
        <v>11766409568256</v>
      </c>
      <c r="H1470" s="182">
        <v>0</v>
      </c>
      <c r="I1470" s="183" t="s">
        <v>2835</v>
      </c>
      <c r="J1470" s="184">
        <v>0.37668800000000002</v>
      </c>
      <c r="K1470" s="185">
        <v>314.83512899999999</v>
      </c>
      <c r="L1470" s="181">
        <v>6285847797760</v>
      </c>
      <c r="M1470" s="182">
        <v>2</v>
      </c>
      <c r="N1470" s="183" t="s">
        <v>224</v>
      </c>
      <c r="O1470" s="184">
        <v>0</v>
      </c>
      <c r="P1470" s="185">
        <v>0</v>
      </c>
      <c r="S1470" s="175"/>
    </row>
    <row r="1471" spans="1:19" x14ac:dyDescent="0.2">
      <c r="A1471" s="172">
        <v>1445</v>
      </c>
      <c r="B1471" s="181">
        <v>7414595977216</v>
      </c>
      <c r="C1471" s="182">
        <v>1</v>
      </c>
      <c r="D1471" s="183" t="s">
        <v>2798</v>
      </c>
      <c r="E1471" s="184">
        <v>0.50275300000000001</v>
      </c>
      <c r="F1471" s="185">
        <v>686.32074899999998</v>
      </c>
      <c r="G1471" s="181">
        <v>25923190636544</v>
      </c>
      <c r="H1471" s="182">
        <v>0</v>
      </c>
      <c r="I1471" s="183" t="s">
        <v>2836</v>
      </c>
      <c r="J1471" s="184">
        <v>0.37362200000000001</v>
      </c>
      <c r="K1471" s="185">
        <v>311.43345499999998</v>
      </c>
      <c r="L1471" s="181">
        <v>6082791481344</v>
      </c>
      <c r="M1471" s="182">
        <v>2</v>
      </c>
      <c r="N1471" s="183" t="s">
        <v>241</v>
      </c>
      <c r="O1471" s="184">
        <v>6.9999999999999999E-6</v>
      </c>
      <c r="P1471" s="185">
        <v>6.0999999999999999E-5</v>
      </c>
      <c r="S1471" s="175"/>
    </row>
    <row r="1472" spans="1:19" x14ac:dyDescent="0.2">
      <c r="A1472" s="172">
        <v>1446</v>
      </c>
      <c r="B1472" s="181">
        <v>13505384169472</v>
      </c>
      <c r="C1472" s="182">
        <v>0</v>
      </c>
      <c r="D1472" s="183" t="s">
        <v>2801</v>
      </c>
      <c r="E1472" s="184">
        <v>0.37377300000000002</v>
      </c>
      <c r="F1472" s="185">
        <v>312.06592899999998</v>
      </c>
      <c r="G1472" s="181">
        <v>27157153587200</v>
      </c>
      <c r="H1472" s="182">
        <v>0</v>
      </c>
      <c r="I1472" s="183" t="s">
        <v>2840</v>
      </c>
      <c r="J1472" s="184">
        <v>0.37654199999999999</v>
      </c>
      <c r="K1472" s="185">
        <v>315.115251</v>
      </c>
      <c r="L1472" s="181">
        <v>6624941432832</v>
      </c>
      <c r="M1472" s="182">
        <v>0</v>
      </c>
      <c r="N1472" s="183" t="s">
        <v>2989</v>
      </c>
      <c r="O1472" s="184">
        <v>0.37289800000000001</v>
      </c>
      <c r="P1472" s="185">
        <v>310.42466899999999</v>
      </c>
      <c r="S1472" s="175"/>
    </row>
    <row r="1473" spans="1:19" x14ac:dyDescent="0.2">
      <c r="A1473" s="172">
        <v>1447</v>
      </c>
      <c r="B1473" s="181">
        <v>19730822889472</v>
      </c>
      <c r="C1473" s="182">
        <v>2</v>
      </c>
      <c r="D1473" s="183" t="s">
        <v>253</v>
      </c>
      <c r="E1473" s="184">
        <v>1.1E-5</v>
      </c>
      <c r="F1473" s="185">
        <v>9.1000000000000003E-5</v>
      </c>
      <c r="G1473" s="181">
        <v>12659252641792</v>
      </c>
      <c r="H1473" s="182">
        <v>0</v>
      </c>
      <c r="I1473" s="183" t="s">
        <v>2843</v>
      </c>
      <c r="J1473" s="184">
        <v>0.374975</v>
      </c>
      <c r="K1473" s="185">
        <v>313.21426300000002</v>
      </c>
      <c r="L1473" s="181">
        <v>570770456576</v>
      </c>
      <c r="M1473" s="182">
        <v>0</v>
      </c>
      <c r="N1473" s="183" t="s">
        <v>2994</v>
      </c>
      <c r="O1473" s="184">
        <v>0.37726199999999999</v>
      </c>
      <c r="P1473" s="185">
        <v>315.80683900000002</v>
      </c>
      <c r="S1473" s="175"/>
    </row>
    <row r="1474" spans="1:19" x14ac:dyDescent="0.2">
      <c r="A1474" s="172">
        <v>1448</v>
      </c>
      <c r="B1474" s="181">
        <v>7246157922304</v>
      </c>
      <c r="C1474" s="182">
        <v>1</v>
      </c>
      <c r="D1474" s="183" t="s">
        <v>2805</v>
      </c>
      <c r="E1474" s="184">
        <v>0.49949700000000002</v>
      </c>
      <c r="F1474" s="185">
        <v>682.74841100000003</v>
      </c>
      <c r="G1474" s="181">
        <v>15424739450880</v>
      </c>
      <c r="H1474" s="182">
        <v>2</v>
      </c>
      <c r="I1474" s="183" t="s">
        <v>246</v>
      </c>
      <c r="J1474" s="184">
        <v>2.1999999999999999E-5</v>
      </c>
      <c r="K1474" s="185">
        <v>1.83E-4</v>
      </c>
      <c r="L1474" s="181">
        <v>5149040828416</v>
      </c>
      <c r="M1474" s="182">
        <v>2</v>
      </c>
      <c r="N1474" s="183" t="s">
        <v>246</v>
      </c>
      <c r="O1474" s="184">
        <v>3.8000000000000002E-5</v>
      </c>
      <c r="P1474" s="185">
        <v>3.0499999999999999E-4</v>
      </c>
      <c r="S1474" s="175"/>
    </row>
    <row r="1475" spans="1:19" x14ac:dyDescent="0.2">
      <c r="A1475" s="172">
        <v>1449</v>
      </c>
      <c r="B1475" s="181">
        <v>2757253701632</v>
      </c>
      <c r="C1475" s="182">
        <v>2</v>
      </c>
      <c r="D1475" s="183" t="s">
        <v>272</v>
      </c>
      <c r="E1475" s="184">
        <v>9.0000000000000002E-6</v>
      </c>
      <c r="F1475" s="185">
        <v>7.6000000000000004E-5</v>
      </c>
      <c r="G1475" s="181">
        <v>22730162847744</v>
      </c>
      <c r="H1475" s="182">
        <v>2</v>
      </c>
      <c r="I1475" s="183" t="s">
        <v>239</v>
      </c>
      <c r="J1475" s="184">
        <v>1.5E-5</v>
      </c>
      <c r="K1475" s="185">
        <v>1.22E-4</v>
      </c>
      <c r="L1475" s="181">
        <v>6393923002368</v>
      </c>
      <c r="M1475" s="182">
        <v>2</v>
      </c>
      <c r="N1475" s="183" t="s">
        <v>179</v>
      </c>
      <c r="O1475" s="184">
        <v>1.5E-5</v>
      </c>
      <c r="P1475" s="185">
        <v>1.22E-4</v>
      </c>
      <c r="S1475" s="175"/>
    </row>
    <row r="1476" spans="1:19" x14ac:dyDescent="0.2">
      <c r="A1476" s="172">
        <v>1450</v>
      </c>
      <c r="B1476" s="181">
        <v>7646093942784</v>
      </c>
      <c r="C1476" s="182">
        <v>0</v>
      </c>
      <c r="D1476" s="183" t="s">
        <v>2807</v>
      </c>
      <c r="E1476" s="184">
        <v>0.377193</v>
      </c>
      <c r="F1476" s="185">
        <v>316.24051600000001</v>
      </c>
      <c r="G1476" s="181">
        <v>7150013734912</v>
      </c>
      <c r="H1476" s="182">
        <v>0</v>
      </c>
      <c r="I1476" s="183" t="s">
        <v>2846</v>
      </c>
      <c r="J1476" s="184">
        <v>0.37278099999999997</v>
      </c>
      <c r="K1476" s="185">
        <v>310.572316</v>
      </c>
      <c r="L1476" s="181">
        <v>3185951358976</v>
      </c>
      <c r="M1476" s="182">
        <v>0</v>
      </c>
      <c r="N1476" s="183" t="s">
        <v>3001</v>
      </c>
      <c r="O1476" s="184">
        <v>0.37640699999999999</v>
      </c>
      <c r="P1476" s="185">
        <v>314.28926200000001</v>
      </c>
      <c r="S1476" s="175"/>
    </row>
    <row r="1477" spans="1:19" x14ac:dyDescent="0.2">
      <c r="A1477" s="172">
        <v>1451</v>
      </c>
      <c r="B1477" s="181">
        <v>15274951712768</v>
      </c>
      <c r="C1477" s="182">
        <v>1</v>
      </c>
      <c r="D1477" s="183" t="s">
        <v>2812</v>
      </c>
      <c r="E1477" s="184">
        <v>0.49197400000000002</v>
      </c>
      <c r="F1477" s="185">
        <v>667.89892799999996</v>
      </c>
      <c r="G1477" s="181">
        <v>16477132718080</v>
      </c>
      <c r="H1477" s="182">
        <v>0</v>
      </c>
      <c r="I1477" s="183" t="s">
        <v>2847</v>
      </c>
      <c r="J1477" s="184">
        <v>0.37456699999999998</v>
      </c>
      <c r="K1477" s="185">
        <v>312.204497</v>
      </c>
      <c r="L1477" s="181">
        <v>4595839418368</v>
      </c>
      <c r="M1477" s="182">
        <v>1</v>
      </c>
      <c r="N1477" s="183" t="s">
        <v>3005</v>
      </c>
      <c r="O1477" s="184">
        <v>0.50575400000000004</v>
      </c>
      <c r="P1477" s="185">
        <v>696.18096600000001</v>
      </c>
      <c r="S1477" s="175"/>
    </row>
    <row r="1478" spans="1:19" x14ac:dyDescent="0.2">
      <c r="A1478" s="172">
        <v>1452</v>
      </c>
      <c r="B1478" s="181">
        <v>29572447780864</v>
      </c>
      <c r="C1478" s="182">
        <v>1</v>
      </c>
      <c r="D1478" s="183" t="s">
        <v>2814</v>
      </c>
      <c r="E1478" s="184">
        <v>0.50221400000000005</v>
      </c>
      <c r="F1478" s="185">
        <v>685.38442699999996</v>
      </c>
      <c r="G1478" s="181">
        <v>15251714506752</v>
      </c>
      <c r="H1478" s="182">
        <v>2</v>
      </c>
      <c r="I1478" s="183" t="s">
        <v>179</v>
      </c>
      <c r="J1478" s="184">
        <v>3.0000000000000001E-6</v>
      </c>
      <c r="K1478" s="185">
        <v>3.0000000000000001E-5</v>
      </c>
      <c r="L1478" s="181">
        <v>6331227258880</v>
      </c>
      <c r="M1478" s="182">
        <v>0</v>
      </c>
      <c r="N1478" s="183" t="s">
        <v>3007</v>
      </c>
      <c r="O1478" s="184">
        <v>0.37860700000000003</v>
      </c>
      <c r="P1478" s="185">
        <v>316.60870599999998</v>
      </c>
      <c r="S1478" s="175"/>
    </row>
    <row r="1479" spans="1:19" x14ac:dyDescent="0.2">
      <c r="A1479" s="172">
        <v>1453</v>
      </c>
      <c r="B1479" s="181">
        <v>4006307905536</v>
      </c>
      <c r="C1479" s="182">
        <v>0</v>
      </c>
      <c r="D1479" s="183" t="s">
        <v>2815</v>
      </c>
      <c r="E1479" s="184">
        <v>0.37428299999999998</v>
      </c>
      <c r="F1479" s="185">
        <v>312.043769</v>
      </c>
      <c r="G1479" s="181">
        <v>17328652378112</v>
      </c>
      <c r="H1479" s="182">
        <v>1</v>
      </c>
      <c r="I1479" s="183" t="s">
        <v>2851</v>
      </c>
      <c r="J1479" s="184">
        <v>0.50533799999999995</v>
      </c>
      <c r="K1479" s="185">
        <v>696.18983100000003</v>
      </c>
      <c r="L1479" s="181">
        <v>3089553498112</v>
      </c>
      <c r="M1479" s="182">
        <v>2</v>
      </c>
      <c r="N1479" s="183" t="s">
        <v>246</v>
      </c>
      <c r="O1479" s="184">
        <v>1.1E-5</v>
      </c>
      <c r="P1479" s="185">
        <v>9.1000000000000003E-5</v>
      </c>
      <c r="S1479" s="175"/>
    </row>
    <row r="1480" spans="1:19" x14ac:dyDescent="0.2">
      <c r="A1480" s="172">
        <v>1454</v>
      </c>
      <c r="B1480" s="181">
        <v>4733127360512</v>
      </c>
      <c r="C1480" s="182">
        <v>1</v>
      </c>
      <c r="D1480" s="183" t="s">
        <v>2819</v>
      </c>
      <c r="E1480" s="184">
        <v>0.51347600000000004</v>
      </c>
      <c r="F1480" s="185">
        <v>714.97658899999999</v>
      </c>
      <c r="G1480" s="181">
        <v>7856244088832</v>
      </c>
      <c r="H1480" s="182">
        <v>2</v>
      </c>
      <c r="I1480" s="183" t="s">
        <v>276</v>
      </c>
      <c r="J1480" s="184">
        <v>2.0999999999999999E-5</v>
      </c>
      <c r="K1480" s="185">
        <v>1.6699999999999999E-4</v>
      </c>
      <c r="L1480" s="181">
        <v>558717902848</v>
      </c>
      <c r="M1480" s="182">
        <v>2</v>
      </c>
      <c r="N1480" s="183" t="s">
        <v>245</v>
      </c>
      <c r="O1480" s="184">
        <v>9.0000000000000002E-6</v>
      </c>
      <c r="P1480" s="185">
        <v>7.6000000000000004E-5</v>
      </c>
      <c r="S1480" s="175"/>
    </row>
    <row r="1481" spans="1:19" x14ac:dyDescent="0.2">
      <c r="A1481" s="172">
        <v>1455</v>
      </c>
      <c r="B1481" s="181">
        <v>5895960035328</v>
      </c>
      <c r="C1481" s="182">
        <v>0</v>
      </c>
      <c r="D1481" s="183" t="s">
        <v>2822</v>
      </c>
      <c r="E1481" s="184">
        <v>0.37669599999999998</v>
      </c>
      <c r="F1481" s="185">
        <v>314.87946299999999</v>
      </c>
      <c r="G1481" s="181">
        <v>29342602534912</v>
      </c>
      <c r="H1481" s="182">
        <v>0</v>
      </c>
      <c r="I1481" s="183" t="s">
        <v>2852</v>
      </c>
      <c r="J1481" s="184">
        <v>0.37530999999999998</v>
      </c>
      <c r="K1481" s="185">
        <v>313.61343499999998</v>
      </c>
      <c r="L1481" s="181">
        <v>1536842137600</v>
      </c>
      <c r="M1481" s="182">
        <v>0</v>
      </c>
      <c r="N1481" s="183" t="s">
        <v>3012</v>
      </c>
      <c r="O1481" s="184">
        <v>0.37223499999999998</v>
      </c>
      <c r="P1481" s="185">
        <v>309.75675699999999</v>
      </c>
      <c r="S1481" s="175"/>
    </row>
    <row r="1482" spans="1:19" x14ac:dyDescent="0.2">
      <c r="A1482" s="172">
        <v>1456</v>
      </c>
      <c r="B1482" s="181">
        <v>9845258723328</v>
      </c>
      <c r="C1482" s="182">
        <v>2</v>
      </c>
      <c r="D1482" s="183" t="s">
        <v>235</v>
      </c>
      <c r="E1482" s="184">
        <v>2.4000000000000001E-5</v>
      </c>
      <c r="F1482" s="185">
        <v>1.9799999999999999E-4</v>
      </c>
      <c r="G1482" s="181">
        <v>6958366588928</v>
      </c>
      <c r="H1482" s="182">
        <v>2</v>
      </c>
      <c r="I1482" s="183" t="s">
        <v>227</v>
      </c>
      <c r="J1482" s="184">
        <v>1.7E-5</v>
      </c>
      <c r="K1482" s="185">
        <v>1.37E-4</v>
      </c>
      <c r="L1482" s="181">
        <v>5380425244672</v>
      </c>
      <c r="M1482" s="182">
        <v>0</v>
      </c>
      <c r="N1482" s="183" t="s">
        <v>3013</v>
      </c>
      <c r="O1482" s="184">
        <v>0.370444</v>
      </c>
      <c r="P1482" s="185">
        <v>308.24347499999999</v>
      </c>
      <c r="S1482" s="175"/>
    </row>
    <row r="1483" spans="1:19" x14ac:dyDescent="0.2">
      <c r="A1483" s="172">
        <v>1457</v>
      </c>
      <c r="B1483" s="181">
        <v>12904705474560</v>
      </c>
      <c r="C1483" s="182">
        <v>2</v>
      </c>
      <c r="D1483" s="183" t="s">
        <v>224</v>
      </c>
      <c r="E1483" s="184">
        <v>1.9000000000000001E-5</v>
      </c>
      <c r="F1483" s="185">
        <v>1.5200000000000001E-4</v>
      </c>
      <c r="G1483" s="181">
        <v>13775186092032</v>
      </c>
      <c r="H1483" s="182">
        <v>1</v>
      </c>
      <c r="I1483" s="183" t="s">
        <v>2853</v>
      </c>
      <c r="J1483" s="184">
        <v>0.49671500000000002</v>
      </c>
      <c r="K1483" s="185">
        <v>675.02643699999999</v>
      </c>
      <c r="L1483" s="181">
        <v>3740208218112</v>
      </c>
      <c r="M1483" s="182">
        <v>2</v>
      </c>
      <c r="N1483" s="183" t="s">
        <v>263</v>
      </c>
      <c r="O1483" s="184">
        <v>0</v>
      </c>
      <c r="P1483" s="185">
        <v>0</v>
      </c>
      <c r="S1483" s="175"/>
    </row>
    <row r="1484" spans="1:19" x14ac:dyDescent="0.2">
      <c r="A1484" s="172">
        <v>1458</v>
      </c>
      <c r="B1484" s="181">
        <v>4383631753216</v>
      </c>
      <c r="C1484" s="182">
        <v>2</v>
      </c>
      <c r="D1484" s="183" t="s">
        <v>225</v>
      </c>
      <c r="E1484" s="184">
        <v>1.5E-5</v>
      </c>
      <c r="F1484" s="185">
        <v>1.22E-4</v>
      </c>
      <c r="G1484" s="181">
        <v>29395232546816</v>
      </c>
      <c r="H1484" s="182">
        <v>0</v>
      </c>
      <c r="I1484" s="183" t="s">
        <v>2855</v>
      </c>
      <c r="J1484" s="184">
        <v>0.37393599999999999</v>
      </c>
      <c r="K1484" s="185">
        <v>311.98340999999999</v>
      </c>
      <c r="L1484" s="181">
        <v>3109445853184</v>
      </c>
      <c r="M1484" s="182">
        <v>1</v>
      </c>
      <c r="N1484" s="183" t="s">
        <v>3014</v>
      </c>
      <c r="O1484" s="184">
        <v>0.50065700000000002</v>
      </c>
      <c r="P1484" s="185">
        <v>688.01758800000005</v>
      </c>
      <c r="S1484" s="175"/>
    </row>
    <row r="1485" spans="1:19" x14ac:dyDescent="0.2">
      <c r="A1485" s="172">
        <v>1459</v>
      </c>
      <c r="B1485" s="181">
        <v>6837326307328</v>
      </c>
      <c r="C1485" s="182">
        <v>0</v>
      </c>
      <c r="D1485" s="183" t="s">
        <v>2826</v>
      </c>
      <c r="E1485" s="184">
        <v>0.37202800000000003</v>
      </c>
      <c r="F1485" s="185">
        <v>309.35949699999998</v>
      </c>
      <c r="G1485" s="181">
        <v>11547292008448</v>
      </c>
      <c r="H1485" s="182">
        <v>1</v>
      </c>
      <c r="I1485" s="183" t="s">
        <v>2861</v>
      </c>
      <c r="J1485" s="184">
        <v>0.499998</v>
      </c>
      <c r="K1485" s="185">
        <v>689.33430099999998</v>
      </c>
      <c r="L1485" s="181">
        <v>5448556109824</v>
      </c>
      <c r="M1485" s="182">
        <v>2</v>
      </c>
      <c r="N1485" s="183" t="s">
        <v>241</v>
      </c>
      <c r="O1485" s="184">
        <v>0</v>
      </c>
      <c r="P1485" s="185">
        <v>0</v>
      </c>
      <c r="S1485" s="175"/>
    </row>
    <row r="1486" spans="1:19" x14ac:dyDescent="0.2">
      <c r="A1486" s="172">
        <v>1460</v>
      </c>
      <c r="B1486" s="181">
        <v>1201481932800</v>
      </c>
      <c r="C1486" s="182">
        <v>0</v>
      </c>
      <c r="D1486" s="183" t="s">
        <v>2829</v>
      </c>
      <c r="E1486" s="184">
        <v>0.371724</v>
      </c>
      <c r="F1486" s="185">
        <v>308.89241900000002</v>
      </c>
      <c r="G1486" s="181">
        <v>8137143599104</v>
      </c>
      <c r="H1486" s="182">
        <v>1</v>
      </c>
      <c r="I1486" s="183" t="s">
        <v>2862</v>
      </c>
      <c r="J1486" s="184">
        <v>0.50281600000000004</v>
      </c>
      <c r="K1486" s="185">
        <v>688.95777499999997</v>
      </c>
      <c r="L1486" s="181">
        <v>2759673774080</v>
      </c>
      <c r="M1486" s="182">
        <v>0</v>
      </c>
      <c r="N1486" s="183" t="s">
        <v>3024</v>
      </c>
      <c r="O1486" s="184">
        <v>0.37360599999999999</v>
      </c>
      <c r="P1486" s="185">
        <v>311.18224400000003</v>
      </c>
      <c r="S1486" s="175"/>
    </row>
    <row r="1487" spans="1:19" x14ac:dyDescent="0.2">
      <c r="A1487" s="172">
        <v>1461</v>
      </c>
      <c r="B1487" s="181">
        <v>22619676991488</v>
      </c>
      <c r="C1487" s="182">
        <v>0</v>
      </c>
      <c r="D1487" s="183" t="s">
        <v>2830</v>
      </c>
      <c r="E1487" s="184">
        <v>0.368616</v>
      </c>
      <c r="F1487" s="185">
        <v>305.60038300000002</v>
      </c>
      <c r="G1487" s="181">
        <v>28950518497280</v>
      </c>
      <c r="H1487" s="182">
        <v>0</v>
      </c>
      <c r="I1487" s="183" t="s">
        <v>2864</v>
      </c>
      <c r="J1487" s="184">
        <v>0.37834299999999998</v>
      </c>
      <c r="K1487" s="185">
        <v>316.48773599999998</v>
      </c>
      <c r="L1487" s="181">
        <v>2191181045760</v>
      </c>
      <c r="M1487" s="182">
        <v>1</v>
      </c>
      <c r="N1487" s="183" t="s">
        <v>3027</v>
      </c>
      <c r="O1487" s="184">
        <v>0.49624200000000002</v>
      </c>
      <c r="P1487" s="185">
        <v>673.6037</v>
      </c>
      <c r="S1487" s="175"/>
    </row>
    <row r="1488" spans="1:19" x14ac:dyDescent="0.2">
      <c r="A1488" s="172">
        <v>1462</v>
      </c>
      <c r="B1488" s="181">
        <v>9196478111744</v>
      </c>
      <c r="C1488" s="182">
        <v>0</v>
      </c>
      <c r="D1488" s="183" t="s">
        <v>2832</v>
      </c>
      <c r="E1488" s="184">
        <v>0.374363</v>
      </c>
      <c r="F1488" s="185">
        <v>312.31091199999997</v>
      </c>
      <c r="G1488" s="181">
        <v>10291519741952</v>
      </c>
      <c r="H1488" s="182">
        <v>0</v>
      </c>
      <c r="I1488" s="183" t="s">
        <v>2869</v>
      </c>
      <c r="J1488" s="184">
        <v>0.37632100000000002</v>
      </c>
      <c r="K1488" s="185">
        <v>315.161902</v>
      </c>
      <c r="L1488" s="181">
        <v>6588053241856</v>
      </c>
      <c r="M1488" s="182">
        <v>2</v>
      </c>
      <c r="N1488" s="183" t="s">
        <v>227</v>
      </c>
      <c r="O1488" s="184">
        <v>2.0999999999999999E-5</v>
      </c>
      <c r="P1488" s="185">
        <v>1.6699999999999999E-4</v>
      </c>
      <c r="S1488" s="175"/>
    </row>
    <row r="1489" spans="1:19" x14ac:dyDescent="0.2">
      <c r="A1489" s="172">
        <v>1463</v>
      </c>
      <c r="B1489" s="181">
        <v>25093303541760</v>
      </c>
      <c r="C1489" s="182">
        <v>2</v>
      </c>
      <c r="D1489" s="183" t="s">
        <v>244</v>
      </c>
      <c r="E1489" s="184">
        <v>5.0000000000000004E-6</v>
      </c>
      <c r="F1489" s="185">
        <v>4.5000000000000003E-5</v>
      </c>
      <c r="G1489" s="181">
        <v>7342436122624</v>
      </c>
      <c r="H1489" s="182">
        <v>2</v>
      </c>
      <c r="I1489" s="183" t="s">
        <v>245</v>
      </c>
      <c r="J1489" s="184">
        <v>1.7E-5</v>
      </c>
      <c r="K1489" s="185">
        <v>1.37E-4</v>
      </c>
      <c r="L1489" s="181">
        <v>3853455466496</v>
      </c>
      <c r="M1489" s="182">
        <v>2</v>
      </c>
      <c r="N1489" s="183" t="s">
        <v>233</v>
      </c>
      <c r="O1489" s="184">
        <v>5.0000000000000004E-6</v>
      </c>
      <c r="P1489" s="185">
        <v>4.5000000000000003E-5</v>
      </c>
      <c r="S1489" s="175"/>
    </row>
    <row r="1490" spans="1:19" x14ac:dyDescent="0.2">
      <c r="A1490" s="172">
        <v>1464</v>
      </c>
      <c r="B1490" s="181">
        <v>17030583205888</v>
      </c>
      <c r="C1490" s="182">
        <v>2</v>
      </c>
      <c r="D1490" s="183" t="s">
        <v>246</v>
      </c>
      <c r="E1490" s="184">
        <v>1.5E-5</v>
      </c>
      <c r="F1490" s="185">
        <v>1.22E-4</v>
      </c>
      <c r="G1490" s="181">
        <v>15104670867456</v>
      </c>
      <c r="H1490" s="182">
        <v>0</v>
      </c>
      <c r="I1490" s="183" t="s">
        <v>2870</v>
      </c>
      <c r="J1490" s="184">
        <v>0.373197</v>
      </c>
      <c r="K1490" s="185">
        <v>311.23673300000002</v>
      </c>
      <c r="L1490" s="181">
        <v>6480878436352</v>
      </c>
      <c r="M1490" s="182">
        <v>0</v>
      </c>
      <c r="N1490" s="183" t="s">
        <v>3031</v>
      </c>
      <c r="O1490" s="184">
        <v>0.37228299999999998</v>
      </c>
      <c r="P1490" s="185">
        <v>310.09309999999999</v>
      </c>
      <c r="S1490" s="175"/>
    </row>
    <row r="1491" spans="1:19" x14ac:dyDescent="0.2">
      <c r="A1491" s="172">
        <v>1465</v>
      </c>
      <c r="B1491" s="181">
        <v>25782472990720</v>
      </c>
      <c r="C1491" s="182">
        <v>0</v>
      </c>
      <c r="D1491" s="183" t="s">
        <v>2834</v>
      </c>
      <c r="E1491" s="184">
        <v>0.372755</v>
      </c>
      <c r="F1491" s="185">
        <v>310.268486</v>
      </c>
      <c r="G1491" s="181">
        <v>21184610271232</v>
      </c>
      <c r="H1491" s="182">
        <v>0</v>
      </c>
      <c r="I1491" s="183" t="s">
        <v>2871</v>
      </c>
      <c r="J1491" s="184">
        <v>0.37423899999999999</v>
      </c>
      <c r="K1491" s="185">
        <v>312.250405</v>
      </c>
      <c r="L1491" s="181">
        <v>4624866246656</v>
      </c>
      <c r="M1491" s="182">
        <v>0</v>
      </c>
      <c r="N1491" s="183" t="s">
        <v>3032</v>
      </c>
      <c r="O1491" s="184">
        <v>0.374357</v>
      </c>
      <c r="P1491" s="185">
        <v>312.11947700000002</v>
      </c>
      <c r="S1491" s="175"/>
    </row>
    <row r="1492" spans="1:19" x14ac:dyDescent="0.2">
      <c r="A1492" s="172">
        <v>1466</v>
      </c>
      <c r="B1492" s="181">
        <v>21832856002560</v>
      </c>
      <c r="C1492" s="182">
        <v>1</v>
      </c>
      <c r="D1492" s="183" t="s">
        <v>2838</v>
      </c>
      <c r="E1492" s="184">
        <v>0.494394</v>
      </c>
      <c r="F1492" s="185">
        <v>669.112841</v>
      </c>
      <c r="G1492" s="181">
        <v>10436543856640</v>
      </c>
      <c r="H1492" s="182">
        <v>2</v>
      </c>
      <c r="I1492" s="183" t="s">
        <v>179</v>
      </c>
      <c r="J1492" s="184">
        <v>3.4E-5</v>
      </c>
      <c r="K1492" s="185">
        <v>2.7399999999999999E-4</v>
      </c>
      <c r="L1492" s="181">
        <v>3954324332544</v>
      </c>
      <c r="M1492" s="182">
        <v>1</v>
      </c>
      <c r="N1492" s="183" t="s">
        <v>3033</v>
      </c>
      <c r="O1492" s="184">
        <v>0.49345800000000001</v>
      </c>
      <c r="P1492" s="185">
        <v>670.48669700000005</v>
      </c>
      <c r="S1492" s="175"/>
    </row>
    <row r="1493" spans="1:19" x14ac:dyDescent="0.2">
      <c r="A1493" s="172">
        <v>1467</v>
      </c>
      <c r="B1493" s="181">
        <v>1161201172480</v>
      </c>
      <c r="C1493" s="182">
        <v>0</v>
      </c>
      <c r="D1493" s="183" t="s">
        <v>2839</v>
      </c>
      <c r="E1493" s="184">
        <v>0.37058400000000002</v>
      </c>
      <c r="F1493" s="185">
        <v>307.538388</v>
      </c>
      <c r="G1493" s="181">
        <v>5351845543936</v>
      </c>
      <c r="H1493" s="182">
        <v>0</v>
      </c>
      <c r="I1493" s="183" t="s">
        <v>2873</v>
      </c>
      <c r="J1493" s="184">
        <v>0.372394</v>
      </c>
      <c r="K1493" s="185">
        <v>309.55374699999999</v>
      </c>
      <c r="L1493" s="181">
        <v>5510098771968</v>
      </c>
      <c r="M1493" s="182">
        <v>0</v>
      </c>
      <c r="N1493" s="183" t="s">
        <v>3035</v>
      </c>
      <c r="O1493" s="184">
        <v>0.37454599999999999</v>
      </c>
      <c r="P1493" s="185">
        <v>312.48462000000001</v>
      </c>
      <c r="S1493" s="175"/>
    </row>
    <row r="1494" spans="1:19" x14ac:dyDescent="0.2">
      <c r="A1494" s="172">
        <v>1468</v>
      </c>
      <c r="B1494" s="181">
        <v>16105138585600</v>
      </c>
      <c r="C1494" s="182">
        <v>0</v>
      </c>
      <c r="D1494" s="183" t="s">
        <v>2841</v>
      </c>
      <c r="E1494" s="184">
        <v>0.37129200000000001</v>
      </c>
      <c r="F1494" s="185">
        <v>308.73693600000001</v>
      </c>
      <c r="G1494" s="181">
        <v>22282913759232</v>
      </c>
      <c r="H1494" s="182">
        <v>2</v>
      </c>
      <c r="I1494" s="183" t="s">
        <v>276</v>
      </c>
      <c r="J1494" s="184">
        <v>2.0000000000000002E-5</v>
      </c>
      <c r="K1494" s="185">
        <v>1.6699999999999999E-4</v>
      </c>
      <c r="L1494" s="181">
        <v>5109534425088</v>
      </c>
      <c r="M1494" s="182">
        <v>2</v>
      </c>
      <c r="N1494" s="183" t="s">
        <v>246</v>
      </c>
      <c r="O1494" s="184">
        <v>1.5E-5</v>
      </c>
      <c r="P1494" s="185">
        <v>1.22E-4</v>
      </c>
      <c r="S1494" s="175"/>
    </row>
    <row r="1495" spans="1:19" x14ac:dyDescent="0.2">
      <c r="A1495" s="172">
        <v>1469</v>
      </c>
      <c r="B1495" s="181">
        <v>20818847932416</v>
      </c>
      <c r="C1495" s="182">
        <v>1</v>
      </c>
      <c r="D1495" s="183" t="s">
        <v>2842</v>
      </c>
      <c r="E1495" s="184">
        <v>0.49635499999999999</v>
      </c>
      <c r="F1495" s="185">
        <v>676.10785199999998</v>
      </c>
      <c r="G1495" s="181">
        <v>4503841652736</v>
      </c>
      <c r="H1495" s="182">
        <v>0</v>
      </c>
      <c r="I1495" s="183" t="s">
        <v>2876</v>
      </c>
      <c r="J1495" s="184">
        <v>0.37001800000000001</v>
      </c>
      <c r="K1495" s="185">
        <v>307.062141</v>
      </c>
      <c r="L1495" s="181">
        <v>3169627873280</v>
      </c>
      <c r="M1495" s="182">
        <v>2</v>
      </c>
      <c r="N1495" s="183" t="s">
        <v>272</v>
      </c>
      <c r="O1495" s="184">
        <v>3.6000000000000001E-5</v>
      </c>
      <c r="P1495" s="185">
        <v>2.8899999999999998E-4</v>
      </c>
      <c r="S1495" s="175"/>
    </row>
    <row r="1496" spans="1:19" x14ac:dyDescent="0.2">
      <c r="A1496" s="172">
        <v>1470</v>
      </c>
      <c r="B1496" s="181">
        <v>16850261655552</v>
      </c>
      <c r="C1496" s="182">
        <v>0</v>
      </c>
      <c r="D1496" s="183" t="s">
        <v>2844</v>
      </c>
      <c r="E1496" s="184">
        <v>0.374419</v>
      </c>
      <c r="F1496" s="185">
        <v>311.905753</v>
      </c>
      <c r="G1496" s="181">
        <v>28846778867712</v>
      </c>
      <c r="H1496" s="182">
        <v>0</v>
      </c>
      <c r="I1496" s="183" t="s">
        <v>2879</v>
      </c>
      <c r="J1496" s="184">
        <v>0.37342999999999998</v>
      </c>
      <c r="K1496" s="185">
        <v>311.13725499999998</v>
      </c>
      <c r="L1496" s="181">
        <v>5703085965312</v>
      </c>
      <c r="M1496" s="182">
        <v>0</v>
      </c>
      <c r="N1496" s="183" t="s">
        <v>3043</v>
      </c>
      <c r="O1496" s="184">
        <v>0.375357</v>
      </c>
      <c r="P1496" s="185">
        <v>313.98536799999999</v>
      </c>
      <c r="S1496" s="175"/>
    </row>
    <row r="1497" spans="1:19" x14ac:dyDescent="0.2">
      <c r="A1497" s="172">
        <v>1471</v>
      </c>
      <c r="B1497" s="181">
        <v>10827955298304</v>
      </c>
      <c r="C1497" s="182">
        <v>0</v>
      </c>
      <c r="D1497" s="183" t="s">
        <v>2848</v>
      </c>
      <c r="E1497" s="184">
        <v>0.37786500000000001</v>
      </c>
      <c r="F1497" s="185">
        <v>316.75288799999998</v>
      </c>
      <c r="G1497" s="181">
        <v>6905714630656</v>
      </c>
      <c r="H1497" s="182">
        <v>0</v>
      </c>
      <c r="I1497" s="183" t="s">
        <v>2881</v>
      </c>
      <c r="J1497" s="184">
        <v>0.37185699999999999</v>
      </c>
      <c r="K1497" s="185">
        <v>309.58064000000002</v>
      </c>
      <c r="L1497" s="181">
        <v>6514109931520</v>
      </c>
      <c r="M1497" s="182">
        <v>2</v>
      </c>
      <c r="N1497" s="183" t="s">
        <v>245</v>
      </c>
      <c r="O1497" s="184">
        <v>9.0000000000000002E-6</v>
      </c>
      <c r="P1497" s="185">
        <v>7.6000000000000004E-5</v>
      </c>
      <c r="S1497" s="175"/>
    </row>
    <row r="1498" spans="1:19" x14ac:dyDescent="0.2">
      <c r="A1498" s="172">
        <v>1472</v>
      </c>
      <c r="B1498" s="181">
        <v>4673854119936</v>
      </c>
      <c r="C1498" s="182">
        <v>2</v>
      </c>
      <c r="D1498" s="183" t="s">
        <v>244</v>
      </c>
      <c r="E1498" s="184">
        <v>9.0000000000000002E-6</v>
      </c>
      <c r="F1498" s="185">
        <v>7.6000000000000004E-5</v>
      </c>
      <c r="G1498" s="181">
        <v>15639435689984</v>
      </c>
      <c r="H1498" s="182">
        <v>2</v>
      </c>
      <c r="I1498" s="183" t="s">
        <v>276</v>
      </c>
      <c r="J1498" s="184">
        <v>9.0000000000000002E-6</v>
      </c>
      <c r="K1498" s="185">
        <v>7.6000000000000004E-5</v>
      </c>
      <c r="L1498" s="181">
        <v>795655118848</v>
      </c>
      <c r="M1498" s="182">
        <v>1</v>
      </c>
      <c r="N1498" s="183" t="s">
        <v>3044</v>
      </c>
      <c r="O1498" s="184">
        <v>0.50455000000000005</v>
      </c>
      <c r="P1498" s="185">
        <v>688.12673400000006</v>
      </c>
      <c r="S1498" s="175"/>
    </row>
    <row r="1499" spans="1:19" x14ac:dyDescent="0.2">
      <c r="A1499" s="172">
        <v>1473</v>
      </c>
      <c r="B1499" s="181">
        <v>2369002405888</v>
      </c>
      <c r="C1499" s="182">
        <v>2</v>
      </c>
      <c r="D1499" s="183" t="s">
        <v>241</v>
      </c>
      <c r="E1499" s="184">
        <v>3.0000000000000001E-6</v>
      </c>
      <c r="F1499" s="185">
        <v>3.0000000000000001E-5</v>
      </c>
      <c r="G1499" s="181">
        <v>23797378842624</v>
      </c>
      <c r="H1499" s="182">
        <v>2</v>
      </c>
      <c r="I1499" s="183" t="s">
        <v>235</v>
      </c>
      <c r="J1499" s="184">
        <v>2.0999999999999999E-5</v>
      </c>
      <c r="K1499" s="185">
        <v>1.6699999999999999E-4</v>
      </c>
      <c r="L1499" s="181">
        <v>5588240605184</v>
      </c>
      <c r="M1499" s="182">
        <v>0</v>
      </c>
      <c r="N1499" s="183" t="s">
        <v>3045</v>
      </c>
      <c r="O1499" s="184">
        <v>0.37912400000000002</v>
      </c>
      <c r="P1499" s="185">
        <v>318.440471</v>
      </c>
      <c r="S1499" s="175"/>
    </row>
    <row r="1500" spans="1:19" x14ac:dyDescent="0.2">
      <c r="A1500" s="172">
        <v>1474</v>
      </c>
      <c r="B1500" s="181">
        <v>13075491356672</v>
      </c>
      <c r="C1500" s="182">
        <v>1</v>
      </c>
      <c r="D1500" s="183" t="s">
        <v>2854</v>
      </c>
      <c r="E1500" s="184">
        <v>0.49561300000000003</v>
      </c>
      <c r="F1500" s="185">
        <v>670.144364</v>
      </c>
      <c r="G1500" s="181">
        <v>29171956441088</v>
      </c>
      <c r="H1500" s="182">
        <v>0</v>
      </c>
      <c r="I1500" s="183" t="s">
        <v>2889</v>
      </c>
      <c r="J1500" s="184">
        <v>0.37207400000000002</v>
      </c>
      <c r="K1500" s="185">
        <v>309.21780699999999</v>
      </c>
      <c r="L1500" s="181">
        <v>2496190504960</v>
      </c>
      <c r="M1500" s="182">
        <v>0</v>
      </c>
      <c r="N1500" s="183" t="s">
        <v>3047</v>
      </c>
      <c r="O1500" s="184">
        <v>0.37284400000000001</v>
      </c>
      <c r="P1500" s="185">
        <v>309.91754600000002</v>
      </c>
      <c r="S1500" s="175"/>
    </row>
    <row r="1501" spans="1:19" x14ac:dyDescent="0.2">
      <c r="A1501" s="172">
        <v>1475</v>
      </c>
      <c r="B1501" s="181">
        <v>20890603282432</v>
      </c>
      <c r="C1501" s="182">
        <v>2</v>
      </c>
      <c r="D1501" s="183" t="s">
        <v>245</v>
      </c>
      <c r="E1501" s="184">
        <v>2.4000000000000001E-5</v>
      </c>
      <c r="F1501" s="185">
        <v>1.9799999999999999E-4</v>
      </c>
      <c r="G1501" s="181">
        <v>28092469420032</v>
      </c>
      <c r="H1501" s="182">
        <v>0</v>
      </c>
      <c r="I1501" s="183" t="s">
        <v>2890</v>
      </c>
      <c r="J1501" s="184">
        <v>0.37493500000000002</v>
      </c>
      <c r="K1501" s="185">
        <v>313.49613399999998</v>
      </c>
      <c r="L1501" s="181">
        <v>6171658862592</v>
      </c>
      <c r="M1501" s="182">
        <v>2</v>
      </c>
      <c r="N1501" s="183" t="s">
        <v>253</v>
      </c>
      <c r="O1501" s="184">
        <v>1.9000000000000001E-5</v>
      </c>
      <c r="P1501" s="185">
        <v>1.5200000000000001E-4</v>
      </c>
      <c r="S1501" s="175"/>
    </row>
    <row r="1502" spans="1:19" x14ac:dyDescent="0.2">
      <c r="A1502" s="172">
        <v>1476</v>
      </c>
      <c r="B1502" s="181">
        <v>26144785760256</v>
      </c>
      <c r="C1502" s="182">
        <v>0</v>
      </c>
      <c r="D1502" s="183" t="s">
        <v>2857</v>
      </c>
      <c r="E1502" s="184">
        <v>0.37423499999999998</v>
      </c>
      <c r="F1502" s="185">
        <v>312.20362299999999</v>
      </c>
      <c r="G1502" s="181">
        <v>14178790653952</v>
      </c>
      <c r="H1502" s="182">
        <v>0</v>
      </c>
      <c r="I1502" s="183" t="s">
        <v>2892</v>
      </c>
      <c r="J1502" s="184">
        <v>0.37614500000000001</v>
      </c>
      <c r="K1502" s="185">
        <v>314.30966000000001</v>
      </c>
      <c r="L1502" s="181">
        <v>1158631202816</v>
      </c>
      <c r="M1502" s="182">
        <v>0</v>
      </c>
      <c r="N1502" s="183" t="s">
        <v>3048</v>
      </c>
      <c r="O1502" s="184">
        <v>0.37376799999999999</v>
      </c>
      <c r="P1502" s="185">
        <v>311.42838</v>
      </c>
      <c r="S1502" s="175"/>
    </row>
    <row r="1503" spans="1:19" x14ac:dyDescent="0.2">
      <c r="A1503" s="172">
        <v>1477</v>
      </c>
      <c r="B1503" s="181">
        <v>3465484648448</v>
      </c>
      <c r="C1503" s="182">
        <v>2</v>
      </c>
      <c r="D1503" s="183" t="s">
        <v>225</v>
      </c>
      <c r="E1503" s="184">
        <v>1.9000000000000001E-5</v>
      </c>
      <c r="F1503" s="185">
        <v>1.5200000000000001E-4</v>
      </c>
      <c r="G1503" s="181">
        <v>26883582664704</v>
      </c>
      <c r="H1503" s="182">
        <v>2</v>
      </c>
      <c r="I1503" s="183" t="s">
        <v>244</v>
      </c>
      <c r="J1503" s="184">
        <v>1.7E-5</v>
      </c>
      <c r="K1503" s="185">
        <v>1.37E-4</v>
      </c>
      <c r="L1503" s="181">
        <v>1996565659648</v>
      </c>
      <c r="M1503" s="182">
        <v>0</v>
      </c>
      <c r="N1503" s="183" t="s">
        <v>3050</v>
      </c>
      <c r="O1503" s="184">
        <v>0.37870799999999999</v>
      </c>
      <c r="P1503" s="185">
        <v>317.46275800000001</v>
      </c>
      <c r="S1503" s="175"/>
    </row>
    <row r="1504" spans="1:19" x14ac:dyDescent="0.2">
      <c r="A1504" s="172">
        <v>1478</v>
      </c>
      <c r="B1504" s="181">
        <v>7605163982848</v>
      </c>
      <c r="C1504" s="182">
        <v>2</v>
      </c>
      <c r="D1504" s="183" t="s">
        <v>239</v>
      </c>
      <c r="E1504" s="184">
        <v>1.9000000000000001E-5</v>
      </c>
      <c r="F1504" s="185">
        <v>1.5200000000000001E-4</v>
      </c>
      <c r="G1504" s="181">
        <v>7839662587904</v>
      </c>
      <c r="H1504" s="182">
        <v>0</v>
      </c>
      <c r="I1504" s="183" t="s">
        <v>2893</v>
      </c>
      <c r="J1504" s="184">
        <v>0.37467600000000001</v>
      </c>
      <c r="K1504" s="185">
        <v>312.29702200000003</v>
      </c>
      <c r="L1504" s="181">
        <v>2974725062656</v>
      </c>
      <c r="M1504" s="182">
        <v>2</v>
      </c>
      <c r="N1504" s="183" t="s">
        <v>253</v>
      </c>
      <c r="O1504" s="184">
        <v>3.0000000000000001E-6</v>
      </c>
      <c r="P1504" s="185">
        <v>3.0000000000000001E-5</v>
      </c>
      <c r="S1504" s="175"/>
    </row>
    <row r="1505" spans="1:19" x14ac:dyDescent="0.2">
      <c r="A1505" s="172">
        <v>1479</v>
      </c>
      <c r="B1505" s="181">
        <v>24723869016064</v>
      </c>
      <c r="C1505" s="182">
        <v>2</v>
      </c>
      <c r="D1505" s="183" t="s">
        <v>225</v>
      </c>
      <c r="E1505" s="184">
        <v>2.1999999999999999E-5</v>
      </c>
      <c r="F1505" s="185">
        <v>1.83E-4</v>
      </c>
      <c r="G1505" s="181">
        <v>28330250477568</v>
      </c>
      <c r="H1505" s="182">
        <v>2</v>
      </c>
      <c r="I1505" s="183" t="s">
        <v>241</v>
      </c>
      <c r="J1505" s="184">
        <v>0</v>
      </c>
      <c r="K1505" s="185">
        <v>0</v>
      </c>
      <c r="L1505" s="181">
        <v>3541060550656</v>
      </c>
      <c r="M1505" s="182">
        <v>2</v>
      </c>
      <c r="N1505" s="183" t="s">
        <v>272</v>
      </c>
      <c r="O1505" s="184">
        <v>2.0999999999999999E-5</v>
      </c>
      <c r="P1505" s="185">
        <v>1.6699999999999999E-4</v>
      </c>
      <c r="S1505" s="175"/>
    </row>
    <row r="1506" spans="1:19" x14ac:dyDescent="0.2">
      <c r="A1506" s="172">
        <v>1480</v>
      </c>
      <c r="B1506" s="181">
        <v>22235853570048</v>
      </c>
      <c r="C1506" s="182">
        <v>0</v>
      </c>
      <c r="D1506" s="183" t="s">
        <v>2865</v>
      </c>
      <c r="E1506" s="184">
        <v>0.37126900000000002</v>
      </c>
      <c r="F1506" s="185">
        <v>308.95818600000001</v>
      </c>
      <c r="G1506" s="181">
        <v>16225153179648</v>
      </c>
      <c r="H1506" s="182">
        <v>0</v>
      </c>
      <c r="I1506" s="183" t="s">
        <v>2895</v>
      </c>
      <c r="J1506" s="184">
        <v>0.37284699999999998</v>
      </c>
      <c r="K1506" s="185">
        <v>310.91765700000002</v>
      </c>
      <c r="L1506" s="181">
        <v>588058525696</v>
      </c>
      <c r="M1506" s="182">
        <v>0</v>
      </c>
      <c r="N1506" s="183" t="s">
        <v>3055</v>
      </c>
      <c r="O1506" s="184">
        <v>0.36710100000000001</v>
      </c>
      <c r="P1506" s="185">
        <v>302.98095799999999</v>
      </c>
      <c r="S1506" s="175"/>
    </row>
    <row r="1507" spans="1:19" x14ac:dyDescent="0.2">
      <c r="A1507" s="172">
        <v>1481</v>
      </c>
      <c r="B1507" s="181">
        <v>13616386498560</v>
      </c>
      <c r="C1507" s="182">
        <v>2</v>
      </c>
      <c r="D1507" s="183" t="s">
        <v>224</v>
      </c>
      <c r="E1507" s="184">
        <v>6.9999999999999999E-6</v>
      </c>
      <c r="F1507" s="185">
        <v>6.0999999999999999E-5</v>
      </c>
      <c r="G1507" s="181">
        <v>15251873832960</v>
      </c>
      <c r="H1507" s="182">
        <v>2</v>
      </c>
      <c r="I1507" s="183" t="s">
        <v>246</v>
      </c>
      <c r="J1507" s="184">
        <v>1.5E-5</v>
      </c>
      <c r="K1507" s="185">
        <v>1.22E-4</v>
      </c>
      <c r="L1507" s="181">
        <v>5799203479552</v>
      </c>
      <c r="M1507" s="182">
        <v>2</v>
      </c>
      <c r="N1507" s="183" t="s">
        <v>241</v>
      </c>
      <c r="O1507" s="184">
        <v>1.9000000000000001E-5</v>
      </c>
      <c r="P1507" s="185">
        <v>1.5200000000000001E-4</v>
      </c>
      <c r="S1507" s="175"/>
    </row>
    <row r="1508" spans="1:19" x14ac:dyDescent="0.2">
      <c r="A1508" s="172">
        <v>1482</v>
      </c>
      <c r="B1508" s="181">
        <v>5468398395392</v>
      </c>
      <c r="C1508" s="182">
        <v>0</v>
      </c>
      <c r="D1508" s="183" t="s">
        <v>2866</v>
      </c>
      <c r="E1508" s="184">
        <v>0.37373499999999998</v>
      </c>
      <c r="F1508" s="185">
        <v>311.46836000000002</v>
      </c>
      <c r="G1508" s="181">
        <v>2686986477568</v>
      </c>
      <c r="H1508" s="182">
        <v>0</v>
      </c>
      <c r="I1508" s="183" t="s">
        <v>2897</v>
      </c>
      <c r="J1508" s="184">
        <v>0.37676700000000002</v>
      </c>
      <c r="K1508" s="185">
        <v>314.45780500000001</v>
      </c>
      <c r="L1508" s="181">
        <v>5035493122048</v>
      </c>
      <c r="M1508" s="182">
        <v>1</v>
      </c>
      <c r="N1508" s="183" t="s">
        <v>3061</v>
      </c>
      <c r="O1508" s="184">
        <v>0.50741999999999998</v>
      </c>
      <c r="P1508" s="185">
        <v>700.30819399999996</v>
      </c>
      <c r="S1508" s="175"/>
    </row>
    <row r="1509" spans="1:19" x14ac:dyDescent="0.2">
      <c r="A1509" s="172">
        <v>1483</v>
      </c>
      <c r="B1509" s="181">
        <v>21250010505216</v>
      </c>
      <c r="C1509" s="182">
        <v>1</v>
      </c>
      <c r="D1509" s="183" t="s">
        <v>2868</v>
      </c>
      <c r="E1509" s="184">
        <v>0.50351699999999999</v>
      </c>
      <c r="F1509" s="185">
        <v>690.43407100000002</v>
      </c>
      <c r="G1509" s="181">
        <v>14744483454976</v>
      </c>
      <c r="H1509" s="182">
        <v>2</v>
      </c>
      <c r="I1509" s="183" t="s">
        <v>179</v>
      </c>
      <c r="J1509" s="184">
        <v>1.1E-5</v>
      </c>
      <c r="K1509" s="185">
        <v>9.1000000000000003E-5</v>
      </c>
      <c r="L1509" s="181">
        <v>977341308928</v>
      </c>
      <c r="M1509" s="182">
        <v>1</v>
      </c>
      <c r="N1509" s="183" t="s">
        <v>3063</v>
      </c>
      <c r="O1509" s="184">
        <v>0.49992700000000001</v>
      </c>
      <c r="P1509" s="185">
        <v>686.65619600000002</v>
      </c>
      <c r="S1509" s="175"/>
    </row>
    <row r="1510" spans="1:19" x14ac:dyDescent="0.2">
      <c r="A1510" s="172">
        <v>1484</v>
      </c>
      <c r="B1510" s="181">
        <v>24444861792256</v>
      </c>
      <c r="C1510" s="182">
        <v>2</v>
      </c>
      <c r="D1510" s="183" t="s">
        <v>263</v>
      </c>
      <c r="E1510" s="184">
        <v>6.9999999999999999E-6</v>
      </c>
      <c r="F1510" s="185">
        <v>6.0999999999999999E-5</v>
      </c>
      <c r="G1510" s="181">
        <v>27154320883712</v>
      </c>
      <c r="H1510" s="182">
        <v>1</v>
      </c>
      <c r="I1510" s="183" t="s">
        <v>2902</v>
      </c>
      <c r="J1510" s="184">
        <v>0.499946</v>
      </c>
      <c r="K1510" s="185">
        <v>679.40932699999996</v>
      </c>
      <c r="L1510" s="181">
        <v>5965037805568</v>
      </c>
      <c r="M1510" s="182">
        <v>0</v>
      </c>
      <c r="N1510" s="183" t="s">
        <v>3064</v>
      </c>
      <c r="O1510" s="184">
        <v>0.37629699999999999</v>
      </c>
      <c r="P1510" s="185">
        <v>315.05210399999999</v>
      </c>
      <c r="S1510" s="175"/>
    </row>
    <row r="1511" spans="1:19" x14ac:dyDescent="0.2">
      <c r="A1511" s="172">
        <v>1485</v>
      </c>
      <c r="B1511" s="181">
        <v>14182889865216</v>
      </c>
      <c r="C1511" s="182">
        <v>2</v>
      </c>
      <c r="D1511" s="183" t="s">
        <v>238</v>
      </c>
      <c r="E1511" s="184">
        <v>2.0000000000000002E-5</v>
      </c>
      <c r="F1511" s="185">
        <v>1.6699999999999999E-4</v>
      </c>
      <c r="G1511" s="181">
        <v>11592501477376</v>
      </c>
      <c r="H1511" s="182">
        <v>0</v>
      </c>
      <c r="I1511" s="183" t="s">
        <v>2907</v>
      </c>
      <c r="J1511" s="184">
        <v>0.37451400000000001</v>
      </c>
      <c r="K1511" s="185">
        <v>312.81847399999998</v>
      </c>
      <c r="L1511" s="181">
        <v>6195068035072</v>
      </c>
      <c r="M1511" s="182">
        <v>2</v>
      </c>
      <c r="N1511" s="183" t="s">
        <v>225</v>
      </c>
      <c r="O1511" s="184">
        <v>0</v>
      </c>
      <c r="P1511" s="185">
        <v>0</v>
      </c>
      <c r="S1511" s="175"/>
    </row>
    <row r="1512" spans="1:19" x14ac:dyDescent="0.2">
      <c r="A1512" s="172">
        <v>1486</v>
      </c>
      <c r="B1512" s="181">
        <v>18861574586368</v>
      </c>
      <c r="C1512" s="182">
        <v>2</v>
      </c>
      <c r="D1512" s="183" t="s">
        <v>276</v>
      </c>
      <c r="E1512" s="184">
        <v>3.6000000000000001E-5</v>
      </c>
      <c r="F1512" s="185">
        <v>2.8899999999999998E-4</v>
      </c>
      <c r="G1512" s="181">
        <v>24629712265216</v>
      </c>
      <c r="H1512" s="182">
        <v>0</v>
      </c>
      <c r="I1512" s="183" t="s">
        <v>2910</v>
      </c>
      <c r="J1512" s="184">
        <v>0.37295200000000001</v>
      </c>
      <c r="K1512" s="185">
        <v>310.45821799999999</v>
      </c>
      <c r="L1512" s="181">
        <v>3506717442048</v>
      </c>
      <c r="M1512" s="182">
        <v>2</v>
      </c>
      <c r="N1512" s="183" t="s">
        <v>235</v>
      </c>
      <c r="O1512" s="184">
        <v>2.4000000000000001E-5</v>
      </c>
      <c r="P1512" s="185">
        <v>1.9799999999999999E-4</v>
      </c>
      <c r="S1512" s="175"/>
    </row>
    <row r="1513" spans="1:19" x14ac:dyDescent="0.2">
      <c r="A1513" s="172">
        <v>1487</v>
      </c>
      <c r="B1513" s="181">
        <v>1269521113088</v>
      </c>
      <c r="C1513" s="182">
        <v>0</v>
      </c>
      <c r="D1513" s="183" t="s">
        <v>2872</v>
      </c>
      <c r="E1513" s="184">
        <v>0.37476900000000002</v>
      </c>
      <c r="F1513" s="185">
        <v>312.93049400000001</v>
      </c>
      <c r="G1513" s="181">
        <v>26461772177408</v>
      </c>
      <c r="H1513" s="182">
        <v>2</v>
      </c>
      <c r="I1513" s="183" t="s">
        <v>253</v>
      </c>
      <c r="J1513" s="184">
        <v>3.0000000000000001E-6</v>
      </c>
      <c r="K1513" s="185">
        <v>3.0000000000000001E-5</v>
      </c>
      <c r="L1513" s="181">
        <v>3023619391488</v>
      </c>
      <c r="M1513" s="182">
        <v>1</v>
      </c>
      <c r="N1513" s="183" t="s">
        <v>3071</v>
      </c>
      <c r="O1513" s="184">
        <v>0.50326800000000005</v>
      </c>
      <c r="P1513" s="185">
        <v>693.28422999999998</v>
      </c>
      <c r="S1513" s="175"/>
    </row>
    <row r="1514" spans="1:19" x14ac:dyDescent="0.2">
      <c r="A1514" s="172">
        <v>1488</v>
      </c>
      <c r="B1514" s="181">
        <v>12193181999104</v>
      </c>
      <c r="C1514" s="182">
        <v>2</v>
      </c>
      <c r="D1514" s="183" t="s">
        <v>263</v>
      </c>
      <c r="E1514" s="184">
        <v>1.1E-5</v>
      </c>
      <c r="F1514" s="185">
        <v>9.1000000000000003E-5</v>
      </c>
      <c r="G1514" s="181">
        <v>22618942103552</v>
      </c>
      <c r="H1514" s="182">
        <v>0</v>
      </c>
      <c r="I1514" s="183" t="s">
        <v>2911</v>
      </c>
      <c r="J1514" s="184">
        <v>0.37628299999999998</v>
      </c>
      <c r="K1514" s="185">
        <v>314.36376100000001</v>
      </c>
      <c r="L1514" s="181">
        <v>6204780584960</v>
      </c>
      <c r="M1514" s="182">
        <v>2</v>
      </c>
      <c r="N1514" s="183" t="s">
        <v>239</v>
      </c>
      <c r="O1514" s="184">
        <v>0</v>
      </c>
      <c r="P1514" s="185">
        <v>0</v>
      </c>
      <c r="S1514" s="175"/>
    </row>
    <row r="1515" spans="1:19" x14ac:dyDescent="0.2">
      <c r="A1515" s="172">
        <v>1489</v>
      </c>
      <c r="B1515" s="181">
        <v>7029365153792</v>
      </c>
      <c r="C1515" s="182">
        <v>1</v>
      </c>
      <c r="D1515" s="183" t="s">
        <v>2875</v>
      </c>
      <c r="E1515" s="184">
        <v>0.50361400000000001</v>
      </c>
      <c r="F1515" s="185">
        <v>687.502522</v>
      </c>
      <c r="G1515" s="181">
        <v>29660860686336</v>
      </c>
      <c r="H1515" s="182">
        <v>0</v>
      </c>
      <c r="I1515" s="183" t="s">
        <v>2912</v>
      </c>
      <c r="J1515" s="184">
        <v>0.37529099999999999</v>
      </c>
      <c r="K1515" s="185">
        <v>313.38156900000001</v>
      </c>
      <c r="L1515" s="181">
        <v>5924596883456</v>
      </c>
      <c r="M1515" s="182">
        <v>2</v>
      </c>
      <c r="N1515" s="183" t="s">
        <v>235</v>
      </c>
      <c r="O1515" s="184">
        <v>1.7E-5</v>
      </c>
      <c r="P1515" s="185">
        <v>1.37E-4</v>
      </c>
      <c r="S1515" s="175"/>
    </row>
    <row r="1516" spans="1:19" x14ac:dyDescent="0.2">
      <c r="A1516" s="172">
        <v>1490</v>
      </c>
      <c r="B1516" s="181">
        <v>2760432689152</v>
      </c>
      <c r="C1516" s="182">
        <v>1</v>
      </c>
      <c r="D1516" s="183" t="s">
        <v>2877</v>
      </c>
      <c r="E1516" s="184">
        <v>0.49767</v>
      </c>
      <c r="F1516" s="185">
        <v>674.26828799999998</v>
      </c>
      <c r="G1516" s="181">
        <v>5185358512128</v>
      </c>
      <c r="H1516" s="182">
        <v>2</v>
      </c>
      <c r="I1516" s="183" t="s">
        <v>224</v>
      </c>
      <c r="J1516" s="184">
        <v>6.9999999999999999E-6</v>
      </c>
      <c r="K1516" s="185">
        <v>6.0999999999999999E-5</v>
      </c>
      <c r="L1516" s="181">
        <v>6082127355904</v>
      </c>
      <c r="M1516" s="182">
        <v>2</v>
      </c>
      <c r="N1516" s="183" t="s">
        <v>244</v>
      </c>
      <c r="O1516" s="184">
        <v>2.8E-5</v>
      </c>
      <c r="P1516" s="185">
        <v>2.2800000000000001E-4</v>
      </c>
      <c r="S1516" s="175"/>
    </row>
    <row r="1517" spans="1:19" x14ac:dyDescent="0.2">
      <c r="A1517" s="172">
        <v>1491</v>
      </c>
      <c r="B1517" s="181">
        <v>23741183500288</v>
      </c>
      <c r="C1517" s="182">
        <v>0</v>
      </c>
      <c r="D1517" s="183" t="s">
        <v>2882</v>
      </c>
      <c r="E1517" s="184">
        <v>0.37765599999999999</v>
      </c>
      <c r="F1517" s="185">
        <v>316.067341</v>
      </c>
      <c r="G1517" s="181">
        <v>17526039543808</v>
      </c>
      <c r="H1517" s="182">
        <v>2</v>
      </c>
      <c r="I1517" s="183" t="s">
        <v>224</v>
      </c>
      <c r="J1517" s="184">
        <v>1.9000000000000001E-5</v>
      </c>
      <c r="K1517" s="185">
        <v>1.5200000000000001E-4</v>
      </c>
      <c r="L1517" s="181">
        <v>6229405941760</v>
      </c>
      <c r="M1517" s="182">
        <v>2</v>
      </c>
      <c r="N1517" s="183" t="s">
        <v>239</v>
      </c>
      <c r="O1517" s="184">
        <v>3.4E-5</v>
      </c>
      <c r="P1517" s="185">
        <v>2.7399999999999999E-4</v>
      </c>
      <c r="S1517" s="175"/>
    </row>
    <row r="1518" spans="1:19" x14ac:dyDescent="0.2">
      <c r="A1518" s="172">
        <v>1492</v>
      </c>
      <c r="B1518" s="181">
        <v>14730422763520</v>
      </c>
      <c r="C1518" s="182">
        <v>2</v>
      </c>
      <c r="D1518" s="183" t="s">
        <v>233</v>
      </c>
      <c r="E1518" s="184">
        <v>3.1999999999999999E-5</v>
      </c>
      <c r="F1518" s="185">
        <v>2.5900000000000001E-4</v>
      </c>
      <c r="G1518" s="181">
        <v>4299409784832</v>
      </c>
      <c r="H1518" s="182">
        <v>2</v>
      </c>
      <c r="I1518" s="183" t="s">
        <v>253</v>
      </c>
      <c r="J1518" s="184">
        <v>6.9999999999999999E-6</v>
      </c>
      <c r="K1518" s="185">
        <v>6.0999999999999999E-5</v>
      </c>
      <c r="L1518" s="181">
        <v>2652208947200</v>
      </c>
      <c r="M1518" s="182">
        <v>0</v>
      </c>
      <c r="N1518" s="183" t="s">
        <v>3081</v>
      </c>
      <c r="O1518" s="184">
        <v>0.37810899999999997</v>
      </c>
      <c r="P1518" s="185">
        <v>317.12702999999999</v>
      </c>
      <c r="S1518" s="175"/>
    </row>
    <row r="1519" spans="1:19" x14ac:dyDescent="0.2">
      <c r="A1519" s="172">
        <v>1493</v>
      </c>
      <c r="B1519" s="181">
        <v>24817305657344</v>
      </c>
      <c r="C1519" s="182">
        <v>0</v>
      </c>
      <c r="D1519" s="183" t="s">
        <v>2884</v>
      </c>
      <c r="E1519" s="184">
        <v>0.37168699999999999</v>
      </c>
      <c r="F1519" s="185">
        <v>308.65150299999999</v>
      </c>
      <c r="G1519" s="181">
        <v>23352822931456</v>
      </c>
      <c r="H1519" s="182">
        <v>2</v>
      </c>
      <c r="I1519" s="183" t="s">
        <v>241</v>
      </c>
      <c r="J1519" s="184">
        <v>0</v>
      </c>
      <c r="K1519" s="185">
        <v>0</v>
      </c>
      <c r="L1519" s="181">
        <v>4777755320320</v>
      </c>
      <c r="M1519" s="182">
        <v>0</v>
      </c>
      <c r="N1519" s="183" t="s">
        <v>3082</v>
      </c>
      <c r="O1519" s="184">
        <v>0.37489099999999997</v>
      </c>
      <c r="P1519" s="185">
        <v>312.493695</v>
      </c>
      <c r="S1519" s="175"/>
    </row>
    <row r="1520" spans="1:19" x14ac:dyDescent="0.2">
      <c r="A1520" s="172">
        <v>1494</v>
      </c>
      <c r="B1520" s="181">
        <v>9066257358848</v>
      </c>
      <c r="C1520" s="182">
        <v>1</v>
      </c>
      <c r="D1520" s="183" t="s">
        <v>2885</v>
      </c>
      <c r="E1520" s="184">
        <v>0.498803</v>
      </c>
      <c r="F1520" s="185">
        <v>679.55296799999996</v>
      </c>
      <c r="G1520" s="181">
        <v>22533425577984</v>
      </c>
      <c r="H1520" s="182">
        <v>2</v>
      </c>
      <c r="I1520" s="183" t="s">
        <v>244</v>
      </c>
      <c r="J1520" s="184">
        <v>5.0000000000000004E-6</v>
      </c>
      <c r="K1520" s="185">
        <v>4.5000000000000003E-5</v>
      </c>
      <c r="L1520" s="181">
        <v>4654134960128</v>
      </c>
      <c r="M1520" s="182">
        <v>2</v>
      </c>
      <c r="N1520" s="183" t="s">
        <v>235</v>
      </c>
      <c r="O1520" s="184">
        <v>9.0000000000000002E-6</v>
      </c>
      <c r="P1520" s="185">
        <v>7.6000000000000004E-5</v>
      </c>
      <c r="S1520" s="175"/>
    </row>
    <row r="1521" spans="1:19" x14ac:dyDescent="0.2">
      <c r="A1521" s="172">
        <v>1495</v>
      </c>
      <c r="B1521" s="181">
        <v>27869418201088</v>
      </c>
      <c r="C1521" s="182">
        <v>2</v>
      </c>
      <c r="D1521" s="183" t="s">
        <v>179</v>
      </c>
      <c r="E1521" s="184">
        <v>2.5999999999999998E-5</v>
      </c>
      <c r="F1521" s="185">
        <v>2.13E-4</v>
      </c>
      <c r="G1521" s="181">
        <v>2614241599488</v>
      </c>
      <c r="H1521" s="182">
        <v>0</v>
      </c>
      <c r="I1521" s="183" t="s">
        <v>2919</v>
      </c>
      <c r="J1521" s="184">
        <v>0.36934299999999998</v>
      </c>
      <c r="K1521" s="185">
        <v>306.325898</v>
      </c>
      <c r="L1521" s="181">
        <v>3653797830656</v>
      </c>
      <c r="M1521" s="182">
        <v>2</v>
      </c>
      <c r="N1521" s="183" t="s">
        <v>235</v>
      </c>
      <c r="O1521" s="184">
        <v>2.4000000000000001E-5</v>
      </c>
      <c r="P1521" s="185">
        <v>1.9799999999999999E-4</v>
      </c>
      <c r="S1521" s="175"/>
    </row>
    <row r="1522" spans="1:19" x14ac:dyDescent="0.2">
      <c r="A1522" s="172">
        <v>1496</v>
      </c>
      <c r="B1522" s="181">
        <v>952014921728</v>
      </c>
      <c r="C1522" s="182">
        <v>2</v>
      </c>
      <c r="D1522" s="183" t="s">
        <v>241</v>
      </c>
      <c r="E1522" s="184">
        <v>3.0000000000000001E-6</v>
      </c>
      <c r="F1522" s="185">
        <v>3.0000000000000001E-5</v>
      </c>
      <c r="G1522" s="181">
        <v>6852537360384</v>
      </c>
      <c r="H1522" s="182">
        <v>2</v>
      </c>
      <c r="I1522" s="183" t="s">
        <v>246</v>
      </c>
      <c r="J1522" s="184">
        <v>2.3E-5</v>
      </c>
      <c r="K1522" s="185">
        <v>1.83E-4</v>
      </c>
      <c r="L1522" s="181">
        <v>6448877109248</v>
      </c>
      <c r="M1522" s="182">
        <v>0</v>
      </c>
      <c r="N1522" s="183" t="s">
        <v>3084</v>
      </c>
      <c r="O1522" s="184">
        <v>0.37428099999999997</v>
      </c>
      <c r="P1522" s="185">
        <v>311.966656</v>
      </c>
      <c r="S1522" s="175"/>
    </row>
    <row r="1523" spans="1:19" x14ac:dyDescent="0.2">
      <c r="A1523" s="172">
        <v>1497</v>
      </c>
      <c r="B1523" s="181">
        <v>2252664168448</v>
      </c>
      <c r="C1523" s="182">
        <v>0</v>
      </c>
      <c r="D1523" s="183" t="s">
        <v>2888</v>
      </c>
      <c r="E1523" s="184">
        <v>0.373112</v>
      </c>
      <c r="F1523" s="185">
        <v>311.10499299999998</v>
      </c>
      <c r="G1523" s="181">
        <v>3198741463040</v>
      </c>
      <c r="H1523" s="182">
        <v>2</v>
      </c>
      <c r="I1523" s="183" t="s">
        <v>179</v>
      </c>
      <c r="J1523" s="184">
        <v>0</v>
      </c>
      <c r="K1523" s="185">
        <v>0</v>
      </c>
      <c r="L1523" s="181">
        <v>1667121152</v>
      </c>
      <c r="M1523" s="182">
        <v>2</v>
      </c>
      <c r="N1523" s="183" t="s">
        <v>179</v>
      </c>
      <c r="O1523" s="184">
        <v>1.1E-5</v>
      </c>
      <c r="P1523" s="185">
        <v>9.1000000000000003E-5</v>
      </c>
      <c r="S1523" s="175"/>
    </row>
    <row r="1524" spans="1:19" x14ac:dyDescent="0.2">
      <c r="A1524" s="172">
        <v>1498</v>
      </c>
      <c r="B1524" s="181">
        <v>2837770788864</v>
      </c>
      <c r="C1524" s="182">
        <v>0</v>
      </c>
      <c r="D1524" s="183" t="s">
        <v>2896</v>
      </c>
      <c r="E1524" s="184">
        <v>0.37779099999999999</v>
      </c>
      <c r="F1524" s="185">
        <v>316.78992899999997</v>
      </c>
      <c r="G1524" s="181">
        <v>15533656629248</v>
      </c>
      <c r="H1524" s="182">
        <v>0</v>
      </c>
      <c r="I1524" s="183" t="s">
        <v>2922</v>
      </c>
      <c r="J1524" s="184">
        <v>0.37599300000000002</v>
      </c>
      <c r="K1524" s="185">
        <v>314.26140199999998</v>
      </c>
      <c r="L1524" s="181">
        <v>501471739904</v>
      </c>
      <c r="M1524" s="182">
        <v>2</v>
      </c>
      <c r="N1524" s="183" t="s">
        <v>179</v>
      </c>
      <c r="O1524" s="184">
        <v>1.1E-5</v>
      </c>
      <c r="P1524" s="185">
        <v>9.1000000000000003E-5</v>
      </c>
      <c r="S1524" s="175"/>
    </row>
    <row r="1525" spans="1:19" x14ac:dyDescent="0.2">
      <c r="A1525" s="172">
        <v>1499</v>
      </c>
      <c r="B1525" s="181">
        <v>11292363595776</v>
      </c>
      <c r="C1525" s="182">
        <v>2</v>
      </c>
      <c r="D1525" s="183" t="s">
        <v>276</v>
      </c>
      <c r="E1525" s="184">
        <v>1.7E-5</v>
      </c>
      <c r="F1525" s="185">
        <v>1.37E-4</v>
      </c>
      <c r="G1525" s="181">
        <v>9905350524928</v>
      </c>
      <c r="H1525" s="182">
        <v>0</v>
      </c>
      <c r="I1525" s="183" t="s">
        <v>2926</v>
      </c>
      <c r="J1525" s="184">
        <v>0.37609100000000001</v>
      </c>
      <c r="K1525" s="185">
        <v>314.677347</v>
      </c>
      <c r="L1525" s="181">
        <v>2365278969856</v>
      </c>
      <c r="M1525" s="182">
        <v>2</v>
      </c>
      <c r="N1525" s="183" t="s">
        <v>239</v>
      </c>
      <c r="O1525" s="184">
        <v>2.5999999999999998E-5</v>
      </c>
      <c r="P1525" s="185">
        <v>2.13E-4</v>
      </c>
      <c r="S1525" s="175"/>
    </row>
    <row r="1526" spans="1:19" x14ac:dyDescent="0.2">
      <c r="A1526" s="172">
        <v>1500</v>
      </c>
      <c r="B1526" s="181">
        <v>2288940130304</v>
      </c>
      <c r="C1526" s="182">
        <v>1</v>
      </c>
      <c r="D1526" s="183" t="s">
        <v>2900</v>
      </c>
      <c r="E1526" s="184">
        <v>0.50015399999999999</v>
      </c>
      <c r="F1526" s="185">
        <v>685.52440799999999</v>
      </c>
      <c r="G1526" s="181">
        <v>7563389517824</v>
      </c>
      <c r="H1526" s="182">
        <v>0</v>
      </c>
      <c r="I1526" s="183" t="s">
        <v>2929</v>
      </c>
      <c r="J1526" s="184">
        <v>0.37820599999999999</v>
      </c>
      <c r="K1526" s="185">
        <v>317.23965600000002</v>
      </c>
      <c r="L1526" s="181">
        <v>3222071361536</v>
      </c>
      <c r="M1526" s="182">
        <v>0</v>
      </c>
      <c r="N1526" s="183" t="s">
        <v>3091</v>
      </c>
      <c r="O1526" s="184">
        <v>0.37514700000000001</v>
      </c>
      <c r="P1526" s="185">
        <v>313.02894099999997</v>
      </c>
      <c r="S1526" s="175"/>
    </row>
    <row r="1527" spans="1:19" x14ac:dyDescent="0.2">
      <c r="A1527" s="172">
        <v>1501</v>
      </c>
      <c r="B1527" s="181">
        <v>16890839670784</v>
      </c>
      <c r="C1527" s="182">
        <v>0</v>
      </c>
      <c r="D1527" s="183" t="s">
        <v>2901</v>
      </c>
      <c r="E1527" s="184">
        <v>0.37517600000000001</v>
      </c>
      <c r="F1527" s="185">
        <v>313.01592900000003</v>
      </c>
      <c r="G1527" s="181">
        <v>12826239557632</v>
      </c>
      <c r="H1527" s="182">
        <v>0</v>
      </c>
      <c r="I1527" s="183" t="s">
        <v>2930</v>
      </c>
      <c r="J1527" s="184">
        <v>0.372944</v>
      </c>
      <c r="K1527" s="185">
        <v>310.35654199999999</v>
      </c>
      <c r="L1527" s="181">
        <v>1141501083648</v>
      </c>
      <c r="M1527" s="182">
        <v>0</v>
      </c>
      <c r="N1527" s="183" t="s">
        <v>3093</v>
      </c>
      <c r="O1527" s="184">
        <v>0.37867299999999998</v>
      </c>
      <c r="P1527" s="185">
        <v>317.65732400000002</v>
      </c>
      <c r="S1527" s="175"/>
    </row>
    <row r="1528" spans="1:19" x14ac:dyDescent="0.2">
      <c r="A1528" s="172">
        <v>1502</v>
      </c>
      <c r="B1528" s="181">
        <v>24409288933376</v>
      </c>
      <c r="C1528" s="182">
        <v>2</v>
      </c>
      <c r="D1528" s="183" t="s">
        <v>235</v>
      </c>
      <c r="E1528" s="184">
        <v>2.0999999999999999E-5</v>
      </c>
      <c r="F1528" s="185">
        <v>1.6699999999999999E-4</v>
      </c>
      <c r="G1528" s="181">
        <v>8822949683200</v>
      </c>
      <c r="H1528" s="182">
        <v>0</v>
      </c>
      <c r="I1528" s="183" t="s">
        <v>2933</v>
      </c>
      <c r="J1528" s="184">
        <v>0.37656499999999998</v>
      </c>
      <c r="K1528" s="185">
        <v>314.60676799999999</v>
      </c>
      <c r="L1528" s="181">
        <v>1496839421952</v>
      </c>
      <c r="M1528" s="182">
        <v>2</v>
      </c>
      <c r="N1528" s="183" t="s">
        <v>263</v>
      </c>
      <c r="O1528" s="184">
        <v>0</v>
      </c>
      <c r="P1528" s="185">
        <v>0</v>
      </c>
      <c r="S1528" s="175"/>
    </row>
    <row r="1529" spans="1:19" x14ac:dyDescent="0.2">
      <c r="A1529" s="172">
        <v>1503</v>
      </c>
      <c r="B1529" s="181">
        <v>3478862561280</v>
      </c>
      <c r="C1529" s="182">
        <v>0</v>
      </c>
      <c r="D1529" s="183" t="s">
        <v>2904</v>
      </c>
      <c r="E1529" s="184">
        <v>0.37595600000000001</v>
      </c>
      <c r="F1529" s="185">
        <v>313.74187999999998</v>
      </c>
      <c r="G1529" s="181">
        <v>19898213580800</v>
      </c>
      <c r="H1529" s="182">
        <v>2</v>
      </c>
      <c r="I1529" s="183" t="s">
        <v>272</v>
      </c>
      <c r="J1529" s="184">
        <v>9.0000000000000002E-6</v>
      </c>
      <c r="K1529" s="185">
        <v>7.6000000000000004E-5</v>
      </c>
      <c r="L1529" s="181">
        <v>3643548590080</v>
      </c>
      <c r="M1529" s="182">
        <v>0</v>
      </c>
      <c r="N1529" s="183" t="s">
        <v>3096</v>
      </c>
      <c r="O1529" s="184">
        <v>0.374587</v>
      </c>
      <c r="P1529" s="185">
        <v>312.81453699999997</v>
      </c>
      <c r="S1529" s="175"/>
    </row>
    <row r="1530" spans="1:19" x14ac:dyDescent="0.2">
      <c r="A1530" s="172">
        <v>1504</v>
      </c>
      <c r="B1530" s="181">
        <v>816091774976</v>
      </c>
      <c r="C1530" s="182">
        <v>0</v>
      </c>
      <c r="D1530" s="183" t="s">
        <v>2905</v>
      </c>
      <c r="E1530" s="184">
        <v>0.37548100000000001</v>
      </c>
      <c r="F1530" s="185">
        <v>313.78138899999999</v>
      </c>
      <c r="G1530" s="181">
        <v>7581254893568</v>
      </c>
      <c r="H1530" s="182">
        <v>2</v>
      </c>
      <c r="I1530" s="183" t="s">
        <v>244</v>
      </c>
      <c r="J1530" s="184">
        <v>9.0000000000000002E-6</v>
      </c>
      <c r="K1530" s="185">
        <v>7.6000000000000004E-5</v>
      </c>
      <c r="L1530" s="181">
        <v>5719549001728</v>
      </c>
      <c r="M1530" s="182">
        <v>0</v>
      </c>
      <c r="N1530" s="183" t="s">
        <v>3101</v>
      </c>
      <c r="O1530" s="184">
        <v>0.375641</v>
      </c>
      <c r="P1530" s="185">
        <v>314.44706200000002</v>
      </c>
      <c r="S1530" s="175"/>
    </row>
    <row r="1531" spans="1:19" x14ac:dyDescent="0.2">
      <c r="A1531" s="172">
        <v>1505</v>
      </c>
      <c r="B1531" s="181">
        <v>24155289329664</v>
      </c>
      <c r="C1531" s="182">
        <v>0</v>
      </c>
      <c r="D1531" s="183" t="s">
        <v>2906</v>
      </c>
      <c r="E1531" s="184">
        <v>0.37027100000000002</v>
      </c>
      <c r="F1531" s="185">
        <v>307.19502999999997</v>
      </c>
      <c r="G1531" s="181">
        <v>23042713550848</v>
      </c>
      <c r="H1531" s="182">
        <v>2</v>
      </c>
      <c r="I1531" s="183" t="s">
        <v>246</v>
      </c>
      <c r="J1531" s="184">
        <v>3.4E-5</v>
      </c>
      <c r="K1531" s="185">
        <v>2.7399999999999999E-4</v>
      </c>
      <c r="L1531" s="181">
        <v>2325836316672</v>
      </c>
      <c r="M1531" s="182">
        <v>2</v>
      </c>
      <c r="N1531" s="183" t="s">
        <v>179</v>
      </c>
      <c r="O1531" s="184">
        <v>3.0000000000000001E-5</v>
      </c>
      <c r="P1531" s="185">
        <v>2.4399999999999999E-4</v>
      </c>
      <c r="S1531" s="175"/>
    </row>
    <row r="1532" spans="1:19" x14ac:dyDescent="0.2">
      <c r="A1532" s="172">
        <v>1506</v>
      </c>
      <c r="B1532" s="181">
        <v>27982211850240</v>
      </c>
      <c r="C1532" s="182">
        <v>1</v>
      </c>
      <c r="D1532" s="183" t="s">
        <v>2908</v>
      </c>
      <c r="E1532" s="184">
        <v>0.50556299999999998</v>
      </c>
      <c r="F1532" s="185">
        <v>696.22281399999997</v>
      </c>
      <c r="G1532" s="181">
        <v>28296574943232</v>
      </c>
      <c r="H1532" s="182">
        <v>0</v>
      </c>
      <c r="I1532" s="183" t="s">
        <v>2944</v>
      </c>
      <c r="J1532" s="184">
        <v>0.37615599999999999</v>
      </c>
      <c r="K1532" s="185">
        <v>314.711884</v>
      </c>
      <c r="L1532" s="181">
        <v>4910159716352</v>
      </c>
      <c r="M1532" s="182">
        <v>2</v>
      </c>
      <c r="N1532" s="183" t="s">
        <v>179</v>
      </c>
      <c r="O1532" s="184">
        <v>3.4E-5</v>
      </c>
      <c r="P1532" s="185">
        <v>2.7399999999999999E-4</v>
      </c>
      <c r="S1532" s="175"/>
    </row>
    <row r="1533" spans="1:19" x14ac:dyDescent="0.2">
      <c r="A1533" s="172">
        <v>1507</v>
      </c>
      <c r="B1533" s="181">
        <v>24786845073408</v>
      </c>
      <c r="C1533" s="182">
        <v>2</v>
      </c>
      <c r="D1533" s="183" t="s">
        <v>276</v>
      </c>
      <c r="E1533" s="184">
        <v>2.0999999999999999E-5</v>
      </c>
      <c r="F1533" s="185">
        <v>1.6699999999999999E-4</v>
      </c>
      <c r="G1533" s="181">
        <v>24690954870784</v>
      </c>
      <c r="H1533" s="182">
        <v>0</v>
      </c>
      <c r="I1533" s="183" t="s">
        <v>2945</v>
      </c>
      <c r="J1533" s="184">
        <v>0.37388199999999999</v>
      </c>
      <c r="K1533" s="185">
        <v>311.683133</v>
      </c>
      <c r="L1533" s="181">
        <v>5361775788032</v>
      </c>
      <c r="M1533" s="182">
        <v>0</v>
      </c>
      <c r="N1533" s="183" t="s">
        <v>3103</v>
      </c>
      <c r="O1533" s="184">
        <v>0.37512200000000001</v>
      </c>
      <c r="P1533" s="185">
        <v>313.56152100000003</v>
      </c>
      <c r="S1533" s="175"/>
    </row>
    <row r="1534" spans="1:19" x14ac:dyDescent="0.2">
      <c r="A1534" s="172">
        <v>1508</v>
      </c>
      <c r="B1534" s="181">
        <v>14569575407616</v>
      </c>
      <c r="C1534" s="182">
        <v>0</v>
      </c>
      <c r="D1534" s="183" t="s">
        <v>2913</v>
      </c>
      <c r="E1534" s="184">
        <v>0.37659599999999999</v>
      </c>
      <c r="F1534" s="185">
        <v>315.221273</v>
      </c>
      <c r="G1534" s="181">
        <v>29640332943360</v>
      </c>
      <c r="H1534" s="182">
        <v>0</v>
      </c>
      <c r="I1534" s="183" t="s">
        <v>2951</v>
      </c>
      <c r="J1534" s="184">
        <v>0.37564700000000001</v>
      </c>
      <c r="K1534" s="185">
        <v>314.03918700000003</v>
      </c>
      <c r="L1534" s="181">
        <v>2345203720192</v>
      </c>
      <c r="M1534" s="182">
        <v>2</v>
      </c>
      <c r="N1534" s="183" t="s">
        <v>244</v>
      </c>
      <c r="O1534" s="184">
        <v>5.0000000000000004E-6</v>
      </c>
      <c r="P1534" s="185">
        <v>4.5000000000000003E-5</v>
      </c>
      <c r="S1534" s="175"/>
    </row>
    <row r="1535" spans="1:19" x14ac:dyDescent="0.2">
      <c r="A1535" s="172">
        <v>1509</v>
      </c>
      <c r="B1535" s="181">
        <v>408378269696</v>
      </c>
      <c r="C1535" s="182">
        <v>0</v>
      </c>
      <c r="D1535" s="183" t="s">
        <v>2914</v>
      </c>
      <c r="E1535" s="184">
        <v>0.37681900000000002</v>
      </c>
      <c r="F1535" s="185">
        <v>315.21160800000001</v>
      </c>
      <c r="G1535" s="181">
        <v>28246338723840</v>
      </c>
      <c r="H1535" s="182">
        <v>1</v>
      </c>
      <c r="I1535" s="183" t="s">
        <v>2957</v>
      </c>
      <c r="J1535" s="184">
        <v>0.49641099999999999</v>
      </c>
      <c r="K1535" s="185">
        <v>676.19576400000005</v>
      </c>
      <c r="L1535" s="181">
        <v>5884974481408</v>
      </c>
      <c r="M1535" s="182">
        <v>2</v>
      </c>
      <c r="N1535" s="183" t="s">
        <v>179</v>
      </c>
      <c r="O1535" s="184">
        <v>6.9999999999999999E-6</v>
      </c>
      <c r="P1535" s="185">
        <v>6.0999999999999999E-5</v>
      </c>
      <c r="S1535" s="175"/>
    </row>
    <row r="1536" spans="1:19" x14ac:dyDescent="0.2">
      <c r="A1536" s="172">
        <v>1510</v>
      </c>
      <c r="B1536" s="181">
        <v>23409983520768</v>
      </c>
      <c r="C1536" s="182">
        <v>2</v>
      </c>
      <c r="D1536" s="183" t="s">
        <v>245</v>
      </c>
      <c r="E1536" s="184">
        <v>9.0000000000000002E-6</v>
      </c>
      <c r="F1536" s="185">
        <v>7.6000000000000004E-5</v>
      </c>
      <c r="G1536" s="181">
        <v>28884993531904</v>
      </c>
      <c r="H1536" s="182">
        <v>1</v>
      </c>
      <c r="I1536" s="183" t="s">
        <v>2959</v>
      </c>
      <c r="J1536" s="184">
        <v>0.503668</v>
      </c>
      <c r="K1536" s="185">
        <v>683.13742100000002</v>
      </c>
      <c r="L1536" s="181">
        <v>170379739136</v>
      </c>
      <c r="M1536" s="182">
        <v>1</v>
      </c>
      <c r="N1536" s="183" t="s">
        <v>3108</v>
      </c>
      <c r="O1536" s="184">
        <v>0.50094899999999998</v>
      </c>
      <c r="P1536" s="185">
        <v>681.15376400000002</v>
      </c>
      <c r="S1536" s="175"/>
    </row>
    <row r="1537" spans="1:19" x14ac:dyDescent="0.2">
      <c r="A1537" s="172">
        <v>1511</v>
      </c>
      <c r="B1537" s="181">
        <v>14793446424576</v>
      </c>
      <c r="C1537" s="182">
        <v>2</v>
      </c>
      <c r="D1537" s="183" t="s">
        <v>227</v>
      </c>
      <c r="E1537" s="184">
        <v>3.6000000000000001E-5</v>
      </c>
      <c r="F1537" s="185">
        <v>2.8899999999999998E-4</v>
      </c>
      <c r="G1537" s="181">
        <v>29727996502016</v>
      </c>
      <c r="H1537" s="182">
        <v>2</v>
      </c>
      <c r="I1537" s="183" t="s">
        <v>244</v>
      </c>
      <c r="J1537" s="184">
        <v>2.4000000000000001E-5</v>
      </c>
      <c r="K1537" s="185">
        <v>1.9799999999999999E-4</v>
      </c>
      <c r="L1537" s="181">
        <v>4260308500480</v>
      </c>
      <c r="M1537" s="182">
        <v>1</v>
      </c>
      <c r="N1537" s="183" t="s">
        <v>3109</v>
      </c>
      <c r="O1537" s="184">
        <v>0.50408299999999995</v>
      </c>
      <c r="P1537" s="185">
        <v>686.79674599999998</v>
      </c>
      <c r="S1537" s="175"/>
    </row>
    <row r="1538" spans="1:19" x14ac:dyDescent="0.2">
      <c r="A1538" s="172">
        <v>1512</v>
      </c>
      <c r="B1538" s="181">
        <v>19057649238016</v>
      </c>
      <c r="C1538" s="182">
        <v>0</v>
      </c>
      <c r="D1538" s="183" t="s">
        <v>2917</v>
      </c>
      <c r="E1538" s="184">
        <v>0.37404100000000001</v>
      </c>
      <c r="F1538" s="185">
        <v>311.62970899999999</v>
      </c>
      <c r="G1538" s="181">
        <v>8788156121088</v>
      </c>
      <c r="H1538" s="182">
        <v>1</v>
      </c>
      <c r="I1538" s="183" t="s">
        <v>2962</v>
      </c>
      <c r="J1538" s="184">
        <v>0.49426399999999998</v>
      </c>
      <c r="K1538" s="185">
        <v>669.77291400000001</v>
      </c>
      <c r="L1538" s="181">
        <v>934394748928</v>
      </c>
      <c r="M1538" s="182">
        <v>2</v>
      </c>
      <c r="N1538" s="183" t="s">
        <v>246</v>
      </c>
      <c r="O1538" s="184">
        <v>3.0000000000000001E-6</v>
      </c>
      <c r="P1538" s="185">
        <v>3.0000000000000001E-5</v>
      </c>
      <c r="S1538" s="175"/>
    </row>
    <row r="1539" spans="1:19" x14ac:dyDescent="0.2">
      <c r="A1539" s="172">
        <v>1513</v>
      </c>
      <c r="B1539" s="181">
        <v>28619516608512</v>
      </c>
      <c r="C1539" s="182">
        <v>1</v>
      </c>
      <c r="D1539" s="183" t="s">
        <v>2918</v>
      </c>
      <c r="E1539" s="184">
        <v>0.50653099999999995</v>
      </c>
      <c r="F1539" s="185">
        <v>694.33425499999998</v>
      </c>
      <c r="G1539" s="181">
        <v>6126081400832</v>
      </c>
      <c r="H1539" s="182">
        <v>0</v>
      </c>
      <c r="I1539" s="183" t="s">
        <v>2966</v>
      </c>
      <c r="J1539" s="184">
        <v>0.37332300000000002</v>
      </c>
      <c r="K1539" s="185">
        <v>311.21991100000002</v>
      </c>
      <c r="L1539" s="181">
        <v>1723212783616</v>
      </c>
      <c r="M1539" s="182">
        <v>2</v>
      </c>
      <c r="N1539" s="183" t="s">
        <v>241</v>
      </c>
      <c r="O1539" s="184">
        <v>1.5E-5</v>
      </c>
      <c r="P1539" s="185">
        <v>1.22E-4</v>
      </c>
      <c r="S1539" s="175"/>
    </row>
    <row r="1540" spans="1:19" x14ac:dyDescent="0.2">
      <c r="A1540" s="172">
        <v>1514</v>
      </c>
      <c r="B1540" s="181">
        <v>10801456545792</v>
      </c>
      <c r="C1540" s="182">
        <v>2</v>
      </c>
      <c r="D1540" s="183" t="s">
        <v>233</v>
      </c>
      <c r="E1540" s="184">
        <v>5.0000000000000004E-6</v>
      </c>
      <c r="F1540" s="185">
        <v>4.5000000000000003E-5</v>
      </c>
      <c r="G1540" s="181">
        <v>3140489715712</v>
      </c>
      <c r="H1540" s="182">
        <v>0</v>
      </c>
      <c r="I1540" s="183" t="s">
        <v>2967</v>
      </c>
      <c r="J1540" s="184">
        <v>0.37307899999999999</v>
      </c>
      <c r="K1540" s="185">
        <v>311.43211200000002</v>
      </c>
      <c r="L1540" s="181">
        <v>3183364767744</v>
      </c>
      <c r="M1540" s="182">
        <v>0</v>
      </c>
      <c r="N1540" s="183" t="s">
        <v>3114</v>
      </c>
      <c r="O1540" s="184">
        <v>0.37388700000000002</v>
      </c>
      <c r="P1540" s="185">
        <v>311.93444699999998</v>
      </c>
      <c r="S1540" s="175"/>
    </row>
    <row r="1541" spans="1:19" x14ac:dyDescent="0.2">
      <c r="A1541" s="172">
        <v>1515</v>
      </c>
      <c r="B1541" s="181">
        <v>8508109471744</v>
      </c>
      <c r="C1541" s="182">
        <v>0</v>
      </c>
      <c r="D1541" s="183" t="s">
        <v>2921</v>
      </c>
      <c r="E1541" s="184">
        <v>0.37336999999999998</v>
      </c>
      <c r="F1541" s="185">
        <v>310.71198900000002</v>
      </c>
      <c r="G1541" s="181">
        <v>14328160935936</v>
      </c>
      <c r="H1541" s="182">
        <v>0</v>
      </c>
      <c r="I1541" s="183" t="s">
        <v>2972</v>
      </c>
      <c r="J1541" s="184">
        <v>0.373502</v>
      </c>
      <c r="K1541" s="185">
        <v>311.26062899999999</v>
      </c>
      <c r="L1541" s="181">
        <v>2886178922496</v>
      </c>
      <c r="M1541" s="182">
        <v>1</v>
      </c>
      <c r="N1541" s="183" t="s">
        <v>3117</v>
      </c>
      <c r="O1541" s="184">
        <v>0.496892</v>
      </c>
      <c r="P1541" s="185">
        <v>673.683536</v>
      </c>
      <c r="S1541" s="175"/>
    </row>
    <row r="1542" spans="1:19" x14ac:dyDescent="0.2">
      <c r="A1542" s="172">
        <v>1516</v>
      </c>
      <c r="B1542" s="181">
        <v>8570923458560</v>
      </c>
      <c r="C1542" s="182">
        <v>2</v>
      </c>
      <c r="D1542" s="183" t="s">
        <v>227</v>
      </c>
      <c r="E1542" s="184">
        <v>9.9999999999999995E-7</v>
      </c>
      <c r="F1542" s="185">
        <v>1.5E-5</v>
      </c>
      <c r="G1542" s="181">
        <v>12927020916736</v>
      </c>
      <c r="H1542" s="182">
        <v>0</v>
      </c>
      <c r="I1542" s="183" t="s">
        <v>2975</v>
      </c>
      <c r="J1542" s="184">
        <v>0.36931700000000001</v>
      </c>
      <c r="K1542" s="185">
        <v>306.39144900000002</v>
      </c>
      <c r="L1542" s="181">
        <v>5101108174848</v>
      </c>
      <c r="M1542" s="182">
        <v>2</v>
      </c>
      <c r="N1542" s="183" t="s">
        <v>241</v>
      </c>
      <c r="O1542" s="184">
        <v>0</v>
      </c>
      <c r="P1542" s="185">
        <v>0</v>
      </c>
      <c r="S1542" s="175"/>
    </row>
    <row r="1543" spans="1:19" x14ac:dyDescent="0.2">
      <c r="A1543" s="172">
        <v>1517</v>
      </c>
      <c r="B1543" s="181">
        <v>20766007320576</v>
      </c>
      <c r="C1543" s="182">
        <v>2</v>
      </c>
      <c r="D1543" s="183" t="s">
        <v>272</v>
      </c>
      <c r="E1543" s="184">
        <v>9.0000000000000002E-6</v>
      </c>
      <c r="F1543" s="185">
        <v>7.6000000000000004E-5</v>
      </c>
      <c r="G1543" s="181">
        <v>16569353330688</v>
      </c>
      <c r="H1543" s="182">
        <v>2</v>
      </c>
      <c r="I1543" s="183" t="s">
        <v>244</v>
      </c>
      <c r="J1543" s="184">
        <v>5.0000000000000004E-6</v>
      </c>
      <c r="K1543" s="185">
        <v>4.5000000000000003E-5</v>
      </c>
      <c r="L1543" s="181">
        <v>1871530188800</v>
      </c>
      <c r="M1543" s="182">
        <v>2</v>
      </c>
      <c r="N1543" s="183" t="s">
        <v>233</v>
      </c>
      <c r="O1543" s="184">
        <v>1.2999999999999999E-5</v>
      </c>
      <c r="P1543" s="185">
        <v>1.06E-4</v>
      </c>
      <c r="S1543" s="175"/>
    </row>
    <row r="1544" spans="1:19" x14ac:dyDescent="0.2">
      <c r="A1544" s="172">
        <v>1518</v>
      </c>
      <c r="B1544" s="181">
        <v>12426590232576</v>
      </c>
      <c r="C1544" s="182">
        <v>0</v>
      </c>
      <c r="D1544" s="183" t="s">
        <v>2928</v>
      </c>
      <c r="E1544" s="184">
        <v>0.37634000000000001</v>
      </c>
      <c r="F1544" s="185">
        <v>314.66610600000001</v>
      </c>
      <c r="G1544" s="181">
        <v>17060494999552</v>
      </c>
      <c r="H1544" s="182">
        <v>2</v>
      </c>
      <c r="I1544" s="183" t="s">
        <v>235</v>
      </c>
      <c r="J1544" s="184">
        <v>9.0000000000000002E-6</v>
      </c>
      <c r="K1544" s="185">
        <v>7.6000000000000004E-5</v>
      </c>
      <c r="L1544" s="181">
        <v>2357709750272</v>
      </c>
      <c r="M1544" s="182">
        <v>0</v>
      </c>
      <c r="N1544" s="183" t="s">
        <v>3122</v>
      </c>
      <c r="O1544" s="184">
        <v>0.37440699999999999</v>
      </c>
      <c r="P1544" s="185">
        <v>312.27298200000001</v>
      </c>
      <c r="S1544" s="175"/>
    </row>
    <row r="1545" spans="1:19" x14ac:dyDescent="0.2">
      <c r="A1545" s="172">
        <v>1519</v>
      </c>
      <c r="B1545" s="181">
        <v>19887137423360</v>
      </c>
      <c r="C1545" s="182">
        <v>0</v>
      </c>
      <c r="D1545" s="183" t="s">
        <v>2931</v>
      </c>
      <c r="E1545" s="184">
        <v>0.37445800000000001</v>
      </c>
      <c r="F1545" s="185">
        <v>312.30612000000002</v>
      </c>
      <c r="G1545" s="181">
        <v>15383299932160</v>
      </c>
      <c r="H1545" s="182">
        <v>2</v>
      </c>
      <c r="I1545" s="183" t="s">
        <v>179</v>
      </c>
      <c r="J1545" s="184">
        <v>2.5999999999999998E-5</v>
      </c>
      <c r="K1545" s="185">
        <v>2.13E-4</v>
      </c>
      <c r="L1545" s="181">
        <v>248289411072</v>
      </c>
      <c r="M1545" s="182">
        <v>2</v>
      </c>
      <c r="N1545" s="183" t="s">
        <v>241</v>
      </c>
      <c r="O1545" s="184">
        <v>6.9999999999999999E-6</v>
      </c>
      <c r="P1545" s="185">
        <v>6.0999999999999999E-5</v>
      </c>
      <c r="S1545" s="175"/>
    </row>
    <row r="1546" spans="1:19" x14ac:dyDescent="0.2">
      <c r="A1546" s="172">
        <v>1520</v>
      </c>
      <c r="B1546" s="181">
        <v>20713809485824</v>
      </c>
      <c r="C1546" s="182">
        <v>1</v>
      </c>
      <c r="D1546" s="183" t="s">
        <v>2932</v>
      </c>
      <c r="E1546" s="184">
        <v>0.50275400000000003</v>
      </c>
      <c r="F1546" s="185">
        <v>688.14403600000003</v>
      </c>
      <c r="G1546" s="181">
        <v>13957003321344</v>
      </c>
      <c r="H1546" s="182">
        <v>1</v>
      </c>
      <c r="I1546" s="183" t="s">
        <v>2982</v>
      </c>
      <c r="J1546" s="184">
        <v>0.50812000000000002</v>
      </c>
      <c r="K1546" s="185">
        <v>700.69304299999999</v>
      </c>
      <c r="L1546" s="181">
        <v>3607068712960</v>
      </c>
      <c r="M1546" s="182">
        <v>1</v>
      </c>
      <c r="N1546" s="183" t="s">
        <v>3125</v>
      </c>
      <c r="O1546" s="184">
        <v>0.50583199999999995</v>
      </c>
      <c r="P1546" s="185">
        <v>699.84067200000004</v>
      </c>
      <c r="S1546" s="175"/>
    </row>
    <row r="1547" spans="1:19" x14ac:dyDescent="0.2">
      <c r="A1547" s="172">
        <v>1521</v>
      </c>
      <c r="B1547" s="181">
        <v>434005262336</v>
      </c>
      <c r="C1547" s="182">
        <v>0</v>
      </c>
      <c r="D1547" s="183" t="s">
        <v>2936</v>
      </c>
      <c r="E1547" s="184">
        <v>0.37160500000000002</v>
      </c>
      <c r="F1547" s="185">
        <v>309.80394000000001</v>
      </c>
      <c r="G1547" s="181">
        <v>670082703360</v>
      </c>
      <c r="H1547" s="182">
        <v>2</v>
      </c>
      <c r="I1547" s="183" t="s">
        <v>179</v>
      </c>
      <c r="J1547" s="184">
        <v>0</v>
      </c>
      <c r="K1547" s="185">
        <v>0</v>
      </c>
      <c r="L1547" s="181">
        <v>3589985075200</v>
      </c>
      <c r="M1547" s="182">
        <v>0</v>
      </c>
      <c r="N1547" s="183" t="s">
        <v>3126</v>
      </c>
      <c r="O1547" s="184">
        <v>0.37699899999999997</v>
      </c>
      <c r="P1547" s="185">
        <v>315.51222100000001</v>
      </c>
      <c r="S1547" s="175"/>
    </row>
    <row r="1548" spans="1:19" x14ac:dyDescent="0.2">
      <c r="A1548" s="172">
        <v>1522</v>
      </c>
      <c r="B1548" s="181">
        <v>22432942350336</v>
      </c>
      <c r="C1548" s="182">
        <v>0</v>
      </c>
      <c r="D1548" s="183" t="s">
        <v>2937</v>
      </c>
      <c r="E1548" s="184">
        <v>0.37886999999999998</v>
      </c>
      <c r="F1548" s="185">
        <v>317.178451</v>
      </c>
      <c r="G1548" s="181">
        <v>24616439635968</v>
      </c>
      <c r="H1548" s="182">
        <v>2</v>
      </c>
      <c r="I1548" s="183" t="s">
        <v>246</v>
      </c>
      <c r="J1548" s="184">
        <v>1.1E-5</v>
      </c>
      <c r="K1548" s="185">
        <v>9.1000000000000003E-5</v>
      </c>
      <c r="L1548" s="181">
        <v>3198534483968</v>
      </c>
      <c r="M1548" s="182">
        <v>0</v>
      </c>
      <c r="N1548" s="183" t="s">
        <v>3128</v>
      </c>
      <c r="O1548" s="184">
        <v>0.37625999999999998</v>
      </c>
      <c r="P1548" s="185">
        <v>314.534244</v>
      </c>
      <c r="S1548" s="175"/>
    </row>
    <row r="1549" spans="1:19" x14ac:dyDescent="0.2">
      <c r="A1549" s="172">
        <v>1523</v>
      </c>
      <c r="B1549" s="181">
        <v>4763424235520</v>
      </c>
      <c r="C1549" s="182">
        <v>1</v>
      </c>
      <c r="D1549" s="183" t="s">
        <v>2939</v>
      </c>
      <c r="E1549" s="184">
        <v>0.49818299999999999</v>
      </c>
      <c r="F1549" s="185">
        <v>679.99600899999996</v>
      </c>
      <c r="G1549" s="181">
        <v>11324402778112</v>
      </c>
      <c r="H1549" s="182">
        <v>2</v>
      </c>
      <c r="I1549" s="183" t="s">
        <v>233</v>
      </c>
      <c r="J1549" s="184">
        <v>2.4000000000000001E-5</v>
      </c>
      <c r="K1549" s="185">
        <v>1.9799999999999999E-4</v>
      </c>
      <c r="L1549" s="181">
        <v>2275808436224</v>
      </c>
      <c r="M1549" s="182">
        <v>2</v>
      </c>
      <c r="N1549" s="183" t="s">
        <v>263</v>
      </c>
      <c r="O1549" s="184">
        <v>2.5999999999999998E-5</v>
      </c>
      <c r="P1549" s="185">
        <v>2.13E-4</v>
      </c>
      <c r="S1549" s="175"/>
    </row>
    <row r="1550" spans="1:19" x14ac:dyDescent="0.2">
      <c r="A1550" s="172">
        <v>1524</v>
      </c>
      <c r="B1550" s="181">
        <v>28451228975104</v>
      </c>
      <c r="C1550" s="182">
        <v>1</v>
      </c>
      <c r="D1550" s="183" t="s">
        <v>2940</v>
      </c>
      <c r="E1550" s="184">
        <v>0.49599399999999999</v>
      </c>
      <c r="F1550" s="185">
        <v>676.66662299999996</v>
      </c>
      <c r="G1550" s="181">
        <v>27408105578496</v>
      </c>
      <c r="H1550" s="182">
        <v>1</v>
      </c>
      <c r="I1550" s="183" t="s">
        <v>2987</v>
      </c>
      <c r="J1550" s="184">
        <v>0.49358800000000003</v>
      </c>
      <c r="K1550" s="185">
        <v>667.01685299999997</v>
      </c>
      <c r="L1550" s="181">
        <v>1888168460288</v>
      </c>
      <c r="M1550" s="182">
        <v>0</v>
      </c>
      <c r="N1550" s="183" t="s">
        <v>3129</v>
      </c>
      <c r="O1550" s="184">
        <v>0.37380799999999997</v>
      </c>
      <c r="P1550" s="185">
        <v>312.00947200000002</v>
      </c>
      <c r="S1550" s="175"/>
    </row>
    <row r="1551" spans="1:19" x14ac:dyDescent="0.2">
      <c r="A1551" s="172">
        <v>1525</v>
      </c>
      <c r="B1551" s="181">
        <v>1932412936192</v>
      </c>
      <c r="C1551" s="182">
        <v>2</v>
      </c>
      <c r="D1551" s="183" t="s">
        <v>225</v>
      </c>
      <c r="E1551" s="184">
        <v>3.0000000000000001E-6</v>
      </c>
      <c r="F1551" s="185">
        <v>3.0000000000000001E-5</v>
      </c>
      <c r="G1551" s="181">
        <v>1948890103808</v>
      </c>
      <c r="H1551" s="182">
        <v>0</v>
      </c>
      <c r="I1551" s="183" t="s">
        <v>2988</v>
      </c>
      <c r="J1551" s="184">
        <v>0.37134899999999998</v>
      </c>
      <c r="K1551" s="185">
        <v>309.13210600000002</v>
      </c>
      <c r="L1551" s="181">
        <v>5599278751744</v>
      </c>
      <c r="M1551" s="182">
        <v>2</v>
      </c>
      <c r="N1551" s="183" t="s">
        <v>246</v>
      </c>
      <c r="O1551" s="184">
        <v>2.1999999999999999E-5</v>
      </c>
      <c r="P1551" s="185">
        <v>1.83E-4</v>
      </c>
      <c r="S1551" s="175"/>
    </row>
    <row r="1552" spans="1:19" x14ac:dyDescent="0.2">
      <c r="A1552" s="172">
        <v>1526</v>
      </c>
      <c r="B1552" s="181">
        <v>24907501805568</v>
      </c>
      <c r="C1552" s="182">
        <v>0</v>
      </c>
      <c r="D1552" s="183" t="s">
        <v>2942</v>
      </c>
      <c r="E1552" s="184">
        <v>0.37201600000000001</v>
      </c>
      <c r="F1552" s="185">
        <v>309.30745000000002</v>
      </c>
      <c r="G1552" s="181">
        <v>9411988406272</v>
      </c>
      <c r="H1552" s="182">
        <v>1</v>
      </c>
      <c r="I1552" s="183" t="s">
        <v>2990</v>
      </c>
      <c r="J1552" s="184">
        <v>0.496562</v>
      </c>
      <c r="K1552" s="185">
        <v>674.86875499999996</v>
      </c>
      <c r="L1552" s="181">
        <v>4446303666176</v>
      </c>
      <c r="M1552" s="182">
        <v>0</v>
      </c>
      <c r="N1552" s="183" t="s">
        <v>3130</v>
      </c>
      <c r="O1552" s="184">
        <v>0.37170399999999998</v>
      </c>
      <c r="P1552" s="185">
        <v>308.69563900000003</v>
      </c>
      <c r="S1552" s="175"/>
    </row>
    <row r="1553" spans="1:19" x14ac:dyDescent="0.2">
      <c r="A1553" s="172">
        <v>1527</v>
      </c>
      <c r="B1553" s="181">
        <v>5716954062848</v>
      </c>
      <c r="C1553" s="182">
        <v>0</v>
      </c>
      <c r="D1553" s="183" t="s">
        <v>2943</v>
      </c>
      <c r="E1553" s="184">
        <v>0.37305500000000003</v>
      </c>
      <c r="F1553" s="185">
        <v>310.78421200000003</v>
      </c>
      <c r="G1553" s="181">
        <v>21346942099456</v>
      </c>
      <c r="H1553" s="182">
        <v>2</v>
      </c>
      <c r="I1553" s="183" t="s">
        <v>235</v>
      </c>
      <c r="J1553" s="184">
        <v>2.8E-5</v>
      </c>
      <c r="K1553" s="185">
        <v>2.2800000000000001E-4</v>
      </c>
      <c r="L1553" s="181">
        <v>1395791224832</v>
      </c>
      <c r="M1553" s="182">
        <v>0</v>
      </c>
      <c r="N1553" s="183" t="s">
        <v>3131</v>
      </c>
      <c r="O1553" s="184">
        <v>0.37682599999999999</v>
      </c>
      <c r="P1553" s="185">
        <v>315.82954100000001</v>
      </c>
      <c r="S1553" s="175"/>
    </row>
    <row r="1554" spans="1:19" x14ac:dyDescent="0.2">
      <c r="A1554" s="172">
        <v>1528</v>
      </c>
      <c r="B1554" s="181">
        <v>13485288833024</v>
      </c>
      <c r="C1554" s="182">
        <v>2</v>
      </c>
      <c r="D1554" s="183" t="s">
        <v>263</v>
      </c>
      <c r="E1554" s="184">
        <v>0</v>
      </c>
      <c r="F1554" s="185">
        <v>0</v>
      </c>
      <c r="G1554" s="181">
        <v>3115809406976</v>
      </c>
      <c r="H1554" s="182">
        <v>1</v>
      </c>
      <c r="I1554" s="183" t="s">
        <v>2991</v>
      </c>
      <c r="J1554" s="184">
        <v>0.49646800000000002</v>
      </c>
      <c r="K1554" s="185">
        <v>676.87299800000005</v>
      </c>
      <c r="L1554" s="181">
        <v>530185027584</v>
      </c>
      <c r="M1554" s="182">
        <v>2</v>
      </c>
      <c r="N1554" s="183" t="s">
        <v>225</v>
      </c>
      <c r="O1554" s="184">
        <v>6.9999999999999999E-6</v>
      </c>
      <c r="P1554" s="185">
        <v>6.0999999999999999E-5</v>
      </c>
      <c r="S1554" s="175"/>
    </row>
    <row r="1555" spans="1:19" x14ac:dyDescent="0.2">
      <c r="A1555" s="172">
        <v>1529</v>
      </c>
      <c r="B1555" s="181">
        <v>17055608848384</v>
      </c>
      <c r="C1555" s="182">
        <v>1</v>
      </c>
      <c r="D1555" s="183" t="s">
        <v>2948</v>
      </c>
      <c r="E1555" s="184">
        <v>0.50066900000000003</v>
      </c>
      <c r="F1555" s="185">
        <v>681.05133499999999</v>
      </c>
      <c r="G1555" s="181">
        <v>27386094804992</v>
      </c>
      <c r="H1555" s="182">
        <v>0</v>
      </c>
      <c r="I1555" s="183" t="s">
        <v>2992</v>
      </c>
      <c r="J1555" s="184">
        <v>0.37444499999999997</v>
      </c>
      <c r="K1555" s="185">
        <v>312.84573399999999</v>
      </c>
      <c r="L1555" s="181">
        <v>4707617841152</v>
      </c>
      <c r="M1555" s="182">
        <v>0</v>
      </c>
      <c r="N1555" s="183" t="s">
        <v>3138</v>
      </c>
      <c r="O1555" s="184">
        <v>0.37529299999999999</v>
      </c>
      <c r="P1555" s="185">
        <v>313.33316000000002</v>
      </c>
      <c r="S1555" s="175"/>
    </row>
    <row r="1556" spans="1:19" x14ac:dyDescent="0.2">
      <c r="A1556" s="172">
        <v>1530</v>
      </c>
      <c r="B1556" s="181">
        <v>13219772407808</v>
      </c>
      <c r="C1556" s="182">
        <v>2</v>
      </c>
      <c r="D1556" s="183" t="s">
        <v>239</v>
      </c>
      <c r="E1556" s="184">
        <v>2.1999999999999999E-5</v>
      </c>
      <c r="F1556" s="185">
        <v>1.83E-4</v>
      </c>
      <c r="G1556" s="181">
        <v>23729040138240</v>
      </c>
      <c r="H1556" s="182">
        <v>2</v>
      </c>
      <c r="I1556" s="183" t="s">
        <v>239</v>
      </c>
      <c r="J1556" s="184">
        <v>6.9999999999999999E-6</v>
      </c>
      <c r="K1556" s="185">
        <v>6.0999999999999999E-5</v>
      </c>
      <c r="L1556" s="181">
        <v>5809640349696</v>
      </c>
      <c r="M1556" s="182">
        <v>0</v>
      </c>
      <c r="N1556" s="183" t="s">
        <v>3143</v>
      </c>
      <c r="O1556" s="184">
        <v>0.37403500000000001</v>
      </c>
      <c r="P1556" s="185">
        <v>311.76919900000001</v>
      </c>
      <c r="S1556" s="175"/>
    </row>
    <row r="1557" spans="1:19" x14ac:dyDescent="0.2">
      <c r="A1557" s="172">
        <v>1531</v>
      </c>
      <c r="B1557" s="181">
        <v>22927004139520</v>
      </c>
      <c r="C1557" s="182">
        <v>2</v>
      </c>
      <c r="D1557" s="183" t="s">
        <v>245</v>
      </c>
      <c r="E1557" s="184">
        <v>2.0999999999999999E-5</v>
      </c>
      <c r="F1557" s="185">
        <v>1.6699999999999999E-4</v>
      </c>
      <c r="G1557" s="181">
        <v>19042009104384</v>
      </c>
      <c r="H1557" s="182">
        <v>0</v>
      </c>
      <c r="I1557" s="183" t="s">
        <v>2995</v>
      </c>
      <c r="J1557" s="184">
        <v>0.37809900000000002</v>
      </c>
      <c r="K1557" s="185">
        <v>317.33236199999999</v>
      </c>
      <c r="L1557" s="181">
        <v>3077784297472</v>
      </c>
      <c r="M1557" s="182">
        <v>2</v>
      </c>
      <c r="N1557" s="183" t="s">
        <v>235</v>
      </c>
      <c r="O1557" s="184">
        <v>1.7E-5</v>
      </c>
      <c r="P1557" s="185">
        <v>1.37E-4</v>
      </c>
      <c r="S1557" s="175"/>
    </row>
    <row r="1558" spans="1:19" x14ac:dyDescent="0.2">
      <c r="A1558" s="172">
        <v>1532</v>
      </c>
      <c r="B1558" s="181">
        <v>13970115166208</v>
      </c>
      <c r="C1558" s="182">
        <v>0</v>
      </c>
      <c r="D1558" s="183" t="s">
        <v>2955</v>
      </c>
      <c r="E1558" s="184">
        <v>0.37235499999999999</v>
      </c>
      <c r="F1558" s="185">
        <v>310.18269800000002</v>
      </c>
      <c r="G1558" s="181">
        <v>7410347638784</v>
      </c>
      <c r="H1558" s="182">
        <v>1</v>
      </c>
      <c r="I1558" s="183" t="s">
        <v>2996</v>
      </c>
      <c r="J1558" s="184">
        <v>0.50499099999999997</v>
      </c>
      <c r="K1558" s="185">
        <v>696.14282300000002</v>
      </c>
      <c r="L1558" s="181">
        <v>3803183587328</v>
      </c>
      <c r="M1558" s="182">
        <v>0</v>
      </c>
      <c r="N1558" s="183" t="s">
        <v>3145</v>
      </c>
      <c r="O1558" s="184">
        <v>0.37623800000000002</v>
      </c>
      <c r="P1558" s="185">
        <v>314.612461</v>
      </c>
      <c r="S1558" s="175"/>
    </row>
    <row r="1559" spans="1:19" x14ac:dyDescent="0.2">
      <c r="A1559" s="172">
        <v>1533</v>
      </c>
      <c r="B1559" s="181">
        <v>23772879536128</v>
      </c>
      <c r="C1559" s="182">
        <v>1</v>
      </c>
      <c r="D1559" s="183" t="s">
        <v>2956</v>
      </c>
      <c r="E1559" s="184">
        <v>0.50360099999999997</v>
      </c>
      <c r="F1559" s="185">
        <v>692.09392700000001</v>
      </c>
      <c r="G1559" s="181">
        <v>12334878908416</v>
      </c>
      <c r="H1559" s="182">
        <v>2</v>
      </c>
      <c r="I1559" s="183" t="s">
        <v>241</v>
      </c>
      <c r="J1559" s="184">
        <v>2.1999999999999999E-5</v>
      </c>
      <c r="K1559" s="185">
        <v>1.83E-4</v>
      </c>
      <c r="L1559" s="181">
        <v>703628345344</v>
      </c>
      <c r="M1559" s="182">
        <v>2</v>
      </c>
      <c r="N1559" s="183" t="s">
        <v>253</v>
      </c>
      <c r="O1559" s="184">
        <v>1.1E-5</v>
      </c>
      <c r="P1559" s="185">
        <v>9.1000000000000003E-5</v>
      </c>
      <c r="S1559" s="175"/>
    </row>
    <row r="1560" spans="1:19" x14ac:dyDescent="0.2">
      <c r="A1560" s="172">
        <v>1534</v>
      </c>
      <c r="B1560" s="181">
        <v>22147258531840</v>
      </c>
      <c r="C1560" s="182">
        <v>0</v>
      </c>
      <c r="D1560" s="183" t="s">
        <v>2958</v>
      </c>
      <c r="E1560" s="184">
        <v>0.37465199999999999</v>
      </c>
      <c r="F1560" s="185">
        <v>312.47263600000002</v>
      </c>
      <c r="G1560" s="181">
        <v>17485366755328</v>
      </c>
      <c r="H1560" s="182">
        <v>2</v>
      </c>
      <c r="I1560" s="183" t="s">
        <v>272</v>
      </c>
      <c r="J1560" s="184">
        <v>4.6999999999999997E-5</v>
      </c>
      <c r="K1560" s="185">
        <v>3.8099999999999999E-4</v>
      </c>
      <c r="L1560" s="181">
        <v>1006744428544</v>
      </c>
      <c r="M1560" s="182">
        <v>0</v>
      </c>
      <c r="N1560" s="183" t="s">
        <v>3146</v>
      </c>
      <c r="O1560" s="184">
        <v>0.37628200000000001</v>
      </c>
      <c r="P1560" s="185">
        <v>314.20702799999998</v>
      </c>
      <c r="S1560" s="175"/>
    </row>
    <row r="1561" spans="1:19" x14ac:dyDescent="0.2">
      <c r="A1561" s="172">
        <v>1535</v>
      </c>
      <c r="B1561" s="181">
        <v>7752544788480</v>
      </c>
      <c r="C1561" s="182">
        <v>0</v>
      </c>
      <c r="D1561" s="183" t="s">
        <v>2960</v>
      </c>
      <c r="E1561" s="184">
        <v>0.37344500000000003</v>
      </c>
      <c r="F1561" s="185">
        <v>310.72649799999999</v>
      </c>
      <c r="G1561" s="181">
        <v>7441347256320</v>
      </c>
      <c r="H1561" s="182">
        <v>0</v>
      </c>
      <c r="I1561" s="183" t="s">
        <v>2997</v>
      </c>
      <c r="J1561" s="184">
        <v>0.37692900000000001</v>
      </c>
      <c r="K1561" s="185">
        <v>314.73868800000002</v>
      </c>
      <c r="L1561" s="181">
        <v>1653889736704</v>
      </c>
      <c r="M1561" s="182">
        <v>1</v>
      </c>
      <c r="N1561" s="183" t="s">
        <v>3152</v>
      </c>
      <c r="O1561" s="184">
        <v>0.49008800000000002</v>
      </c>
      <c r="P1561" s="185">
        <v>666.64718600000003</v>
      </c>
      <c r="S1561" s="175"/>
    </row>
    <row r="1562" spans="1:19" x14ac:dyDescent="0.2">
      <c r="A1562" s="172">
        <v>1536</v>
      </c>
      <c r="B1562" s="181">
        <v>11599962259456</v>
      </c>
      <c r="C1562" s="182">
        <v>1</v>
      </c>
      <c r="D1562" s="183" t="s">
        <v>2961</v>
      </c>
      <c r="E1562" s="184">
        <v>0.50058400000000003</v>
      </c>
      <c r="F1562" s="185">
        <v>685.14716299999998</v>
      </c>
      <c r="G1562" s="181">
        <v>5222080307200</v>
      </c>
      <c r="H1562" s="182">
        <v>0</v>
      </c>
      <c r="I1562" s="183" t="s">
        <v>2998</v>
      </c>
      <c r="J1562" s="184">
        <v>0.372838</v>
      </c>
      <c r="K1562" s="185">
        <v>311.02376600000002</v>
      </c>
      <c r="L1562" s="181">
        <v>3303124500480</v>
      </c>
      <c r="M1562" s="182">
        <v>2</v>
      </c>
      <c r="N1562" s="183" t="s">
        <v>246</v>
      </c>
      <c r="O1562" s="184">
        <v>2.1999999999999999E-5</v>
      </c>
      <c r="P1562" s="185">
        <v>1.83E-4</v>
      </c>
      <c r="S1562" s="175"/>
    </row>
    <row r="1563" spans="1:19" x14ac:dyDescent="0.2">
      <c r="A1563" s="172">
        <v>1537</v>
      </c>
      <c r="B1563" s="181">
        <v>20378333929472</v>
      </c>
      <c r="C1563" s="182">
        <v>0</v>
      </c>
      <c r="D1563" s="183" t="s">
        <v>2963</v>
      </c>
      <c r="E1563" s="184">
        <v>0.37522899999999998</v>
      </c>
      <c r="F1563" s="185">
        <v>312.739283</v>
      </c>
      <c r="G1563" s="181">
        <v>7586640519168</v>
      </c>
      <c r="H1563" s="182">
        <v>0</v>
      </c>
      <c r="I1563" s="183" t="s">
        <v>2999</v>
      </c>
      <c r="J1563" s="184">
        <v>0.37191600000000002</v>
      </c>
      <c r="K1563" s="185">
        <v>309.26813499999997</v>
      </c>
      <c r="L1563" s="181">
        <v>281520193536</v>
      </c>
      <c r="M1563" s="182">
        <v>2</v>
      </c>
      <c r="N1563" s="183" t="s">
        <v>227</v>
      </c>
      <c r="O1563" s="184">
        <v>9.0000000000000002E-6</v>
      </c>
      <c r="P1563" s="185">
        <v>7.6000000000000004E-5</v>
      </c>
      <c r="S1563" s="175"/>
    </row>
    <row r="1564" spans="1:19" x14ac:dyDescent="0.2">
      <c r="A1564" s="172">
        <v>1538</v>
      </c>
      <c r="B1564" s="181">
        <v>9286703702016</v>
      </c>
      <c r="C1564" s="182">
        <v>1</v>
      </c>
      <c r="D1564" s="183" t="s">
        <v>2965</v>
      </c>
      <c r="E1564" s="184">
        <v>0.49190899999999999</v>
      </c>
      <c r="F1564" s="185">
        <v>666.61190499999998</v>
      </c>
      <c r="G1564" s="181">
        <v>27814910001152</v>
      </c>
      <c r="H1564" s="182">
        <v>2</v>
      </c>
      <c r="I1564" s="183" t="s">
        <v>272</v>
      </c>
      <c r="J1564" s="184">
        <v>1.2999999999999999E-5</v>
      </c>
      <c r="K1564" s="185">
        <v>1.06E-4</v>
      </c>
      <c r="L1564" s="181">
        <v>1786142261248</v>
      </c>
      <c r="M1564" s="182">
        <v>0</v>
      </c>
      <c r="N1564" s="183" t="s">
        <v>3155</v>
      </c>
      <c r="O1564" s="184">
        <v>0.374471</v>
      </c>
      <c r="P1564" s="185">
        <v>312.06993699999998</v>
      </c>
      <c r="S1564" s="175"/>
    </row>
    <row r="1565" spans="1:19" x14ac:dyDescent="0.2">
      <c r="A1565" s="172">
        <v>1539</v>
      </c>
      <c r="B1565" s="181">
        <v>16054050471936</v>
      </c>
      <c r="C1565" s="182">
        <v>2</v>
      </c>
      <c r="D1565" s="183" t="s">
        <v>238</v>
      </c>
      <c r="E1565" s="184">
        <v>5.0000000000000004E-6</v>
      </c>
      <c r="F1565" s="185">
        <v>4.5000000000000003E-5</v>
      </c>
      <c r="G1565" s="181">
        <v>11041429962752</v>
      </c>
      <c r="H1565" s="182">
        <v>0</v>
      </c>
      <c r="I1565" s="183" t="s">
        <v>3000</v>
      </c>
      <c r="J1565" s="184">
        <v>0.37125200000000003</v>
      </c>
      <c r="K1565" s="185">
        <v>308.51846799999998</v>
      </c>
      <c r="L1565" s="181">
        <v>6091465940992</v>
      </c>
      <c r="M1565" s="182">
        <v>2</v>
      </c>
      <c r="N1565" s="183" t="s">
        <v>227</v>
      </c>
      <c r="O1565" s="184">
        <v>1.7E-5</v>
      </c>
      <c r="P1565" s="185">
        <v>1.37E-4</v>
      </c>
      <c r="S1565" s="175"/>
    </row>
    <row r="1566" spans="1:19" x14ac:dyDescent="0.2">
      <c r="A1566" s="172">
        <v>1540</v>
      </c>
      <c r="B1566" s="181">
        <v>24943252135936</v>
      </c>
      <c r="C1566" s="182">
        <v>2</v>
      </c>
      <c r="D1566" s="183" t="s">
        <v>225</v>
      </c>
      <c r="E1566" s="184">
        <v>2.1999999999999999E-5</v>
      </c>
      <c r="F1566" s="185">
        <v>1.83E-4</v>
      </c>
      <c r="G1566" s="181">
        <v>18158759665664</v>
      </c>
      <c r="H1566" s="182">
        <v>2</v>
      </c>
      <c r="I1566" s="183" t="s">
        <v>276</v>
      </c>
      <c r="J1566" s="184">
        <v>9.0000000000000002E-6</v>
      </c>
      <c r="K1566" s="185">
        <v>7.6000000000000004E-5</v>
      </c>
      <c r="L1566" s="181">
        <v>5218424111104</v>
      </c>
      <c r="M1566" s="182">
        <v>0</v>
      </c>
      <c r="N1566" s="183" t="s">
        <v>3158</v>
      </c>
      <c r="O1566" s="184">
        <v>0.37566500000000003</v>
      </c>
      <c r="P1566" s="185">
        <v>313.62151299999999</v>
      </c>
      <c r="S1566" s="175"/>
    </row>
    <row r="1567" spans="1:19" x14ac:dyDescent="0.2">
      <c r="A1567" s="172">
        <v>1541</v>
      </c>
      <c r="B1567" s="181">
        <v>23025056407552</v>
      </c>
      <c r="C1567" s="182">
        <v>0</v>
      </c>
      <c r="D1567" s="183" t="s">
        <v>2971</v>
      </c>
      <c r="E1567" s="184">
        <v>0.37324800000000002</v>
      </c>
      <c r="F1567" s="185">
        <v>310.93941699999999</v>
      </c>
      <c r="G1567" s="181">
        <v>4446496448512</v>
      </c>
      <c r="H1567" s="182">
        <v>2</v>
      </c>
      <c r="I1567" s="183" t="s">
        <v>245</v>
      </c>
      <c r="J1567" s="184">
        <v>2.8E-5</v>
      </c>
      <c r="K1567" s="185">
        <v>2.2800000000000001E-4</v>
      </c>
      <c r="L1567" s="181">
        <v>5315952361472</v>
      </c>
      <c r="M1567" s="182">
        <v>2</v>
      </c>
      <c r="N1567" s="183" t="s">
        <v>235</v>
      </c>
      <c r="O1567" s="184">
        <v>3.1999999999999999E-5</v>
      </c>
      <c r="P1567" s="185">
        <v>2.5900000000000001E-4</v>
      </c>
      <c r="S1567" s="175"/>
    </row>
    <row r="1568" spans="1:19" x14ac:dyDescent="0.2">
      <c r="A1568" s="172">
        <v>1542</v>
      </c>
      <c r="B1568" s="181">
        <v>6850176540672</v>
      </c>
      <c r="C1568" s="182">
        <v>0</v>
      </c>
      <c r="D1568" s="183" t="s">
        <v>2977</v>
      </c>
      <c r="E1568" s="184">
        <v>0.37798199999999998</v>
      </c>
      <c r="F1568" s="185">
        <v>316.25919399999998</v>
      </c>
      <c r="G1568" s="181">
        <v>16996374274048</v>
      </c>
      <c r="H1568" s="182">
        <v>0</v>
      </c>
      <c r="I1568" s="183" t="s">
        <v>3002</v>
      </c>
      <c r="J1568" s="184">
        <v>0.37764199999999998</v>
      </c>
      <c r="K1568" s="185">
        <v>316.57197500000001</v>
      </c>
      <c r="L1568" s="181">
        <v>3151662678016</v>
      </c>
      <c r="M1568" s="182">
        <v>2</v>
      </c>
      <c r="N1568" s="183" t="s">
        <v>225</v>
      </c>
      <c r="O1568" s="184">
        <v>6.9999999999999999E-6</v>
      </c>
      <c r="P1568" s="185">
        <v>6.0999999999999999E-5</v>
      </c>
      <c r="S1568" s="175"/>
    </row>
    <row r="1569" spans="1:19" x14ac:dyDescent="0.2">
      <c r="A1569" s="172">
        <v>1543</v>
      </c>
      <c r="B1569" s="181">
        <v>18579838902272</v>
      </c>
      <c r="C1569" s="182">
        <v>1</v>
      </c>
      <c r="D1569" s="183" t="s">
        <v>2979</v>
      </c>
      <c r="E1569" s="184">
        <v>0.49228699999999997</v>
      </c>
      <c r="F1569" s="185">
        <v>670.74698899999999</v>
      </c>
      <c r="G1569" s="181">
        <v>11279865421824</v>
      </c>
      <c r="H1569" s="182">
        <v>1</v>
      </c>
      <c r="I1569" s="183" t="s">
        <v>3003</v>
      </c>
      <c r="J1569" s="184">
        <v>0.50734400000000002</v>
      </c>
      <c r="K1569" s="185">
        <v>693.84517600000004</v>
      </c>
      <c r="L1569" s="181">
        <v>4913884299264</v>
      </c>
      <c r="M1569" s="182">
        <v>2</v>
      </c>
      <c r="N1569" s="183" t="s">
        <v>253</v>
      </c>
      <c r="O1569" s="184">
        <v>6.9999999999999999E-6</v>
      </c>
      <c r="P1569" s="185">
        <v>6.0999999999999999E-5</v>
      </c>
      <c r="S1569" s="175"/>
    </row>
    <row r="1570" spans="1:19" x14ac:dyDescent="0.2">
      <c r="A1570" s="172">
        <v>1544</v>
      </c>
      <c r="B1570" s="181">
        <v>1619718250496</v>
      </c>
      <c r="C1570" s="182">
        <v>2</v>
      </c>
      <c r="D1570" s="183" t="s">
        <v>233</v>
      </c>
      <c r="E1570" s="184">
        <v>2.0999999999999999E-5</v>
      </c>
      <c r="F1570" s="185">
        <v>1.6699999999999999E-4</v>
      </c>
      <c r="G1570" s="181">
        <v>28379354701824</v>
      </c>
      <c r="H1570" s="182">
        <v>0</v>
      </c>
      <c r="I1570" s="183" t="s">
        <v>3006</v>
      </c>
      <c r="J1570" s="184">
        <v>0.37506200000000001</v>
      </c>
      <c r="K1570" s="185">
        <v>312.75975799999998</v>
      </c>
      <c r="L1570" s="181">
        <v>2411077263360</v>
      </c>
      <c r="M1570" s="182">
        <v>0</v>
      </c>
      <c r="N1570" s="183" t="s">
        <v>3167</v>
      </c>
      <c r="O1570" s="184">
        <v>0.37597700000000001</v>
      </c>
      <c r="P1570" s="185">
        <v>314.66381200000001</v>
      </c>
      <c r="S1570" s="175"/>
    </row>
    <row r="1571" spans="1:19" x14ac:dyDescent="0.2">
      <c r="A1571" s="172">
        <v>1545</v>
      </c>
      <c r="B1571" s="181">
        <v>9901924638720</v>
      </c>
      <c r="C1571" s="182">
        <v>0</v>
      </c>
      <c r="D1571" s="183" t="s">
        <v>2980</v>
      </c>
      <c r="E1571" s="184">
        <v>0.37574000000000002</v>
      </c>
      <c r="F1571" s="185">
        <v>313.99747000000002</v>
      </c>
      <c r="G1571" s="181">
        <v>9431975034880</v>
      </c>
      <c r="H1571" s="182">
        <v>0</v>
      </c>
      <c r="I1571" s="183" t="s">
        <v>3008</v>
      </c>
      <c r="J1571" s="184">
        <v>0.37231799999999998</v>
      </c>
      <c r="K1571" s="185">
        <v>309.31954999999999</v>
      </c>
      <c r="L1571" s="181">
        <v>3717280776192</v>
      </c>
      <c r="M1571" s="182">
        <v>1</v>
      </c>
      <c r="N1571" s="183" t="s">
        <v>3169</v>
      </c>
      <c r="O1571" s="184">
        <v>0.49714999999999998</v>
      </c>
      <c r="P1571" s="185">
        <v>673.31100300000003</v>
      </c>
      <c r="S1571" s="175"/>
    </row>
    <row r="1572" spans="1:19" x14ac:dyDescent="0.2">
      <c r="A1572" s="172">
        <v>1546</v>
      </c>
      <c r="B1572" s="181">
        <v>23445263351808</v>
      </c>
      <c r="C1572" s="182">
        <v>2</v>
      </c>
      <c r="D1572" s="183" t="s">
        <v>227</v>
      </c>
      <c r="E1572" s="184">
        <v>1.7E-5</v>
      </c>
      <c r="F1572" s="185">
        <v>1.37E-4</v>
      </c>
      <c r="G1572" s="181">
        <v>28684502802432</v>
      </c>
      <c r="H1572" s="182">
        <v>2</v>
      </c>
      <c r="I1572" s="183" t="s">
        <v>238</v>
      </c>
      <c r="J1572" s="184">
        <v>1.7E-5</v>
      </c>
      <c r="K1572" s="185">
        <v>1.37E-4</v>
      </c>
      <c r="L1572" s="181">
        <v>667833425920</v>
      </c>
      <c r="M1572" s="182">
        <v>2</v>
      </c>
      <c r="N1572" s="183" t="s">
        <v>225</v>
      </c>
      <c r="O1572" s="184">
        <v>2.5999999999999998E-5</v>
      </c>
      <c r="P1572" s="185">
        <v>2.13E-4</v>
      </c>
      <c r="S1572" s="175"/>
    </row>
    <row r="1573" spans="1:19" x14ac:dyDescent="0.2">
      <c r="A1573" s="172">
        <v>1547</v>
      </c>
      <c r="B1573" s="181">
        <v>16138920525824</v>
      </c>
      <c r="C1573" s="182">
        <v>1</v>
      </c>
      <c r="D1573" s="183" t="s">
        <v>2985</v>
      </c>
      <c r="E1573" s="184">
        <v>0.50081500000000001</v>
      </c>
      <c r="F1573" s="185">
        <v>692.84014000000002</v>
      </c>
      <c r="G1573" s="181">
        <v>168785395712</v>
      </c>
      <c r="H1573" s="182">
        <v>0</v>
      </c>
      <c r="I1573" s="183" t="s">
        <v>3010</v>
      </c>
      <c r="J1573" s="184">
        <v>0.37112000000000001</v>
      </c>
      <c r="K1573" s="185">
        <v>308.28892500000001</v>
      </c>
      <c r="L1573" s="181">
        <v>5712119300096</v>
      </c>
      <c r="M1573" s="182">
        <v>2</v>
      </c>
      <c r="N1573" s="183" t="s">
        <v>224</v>
      </c>
      <c r="O1573" s="184">
        <v>6.9999999999999999E-6</v>
      </c>
      <c r="P1573" s="185">
        <v>6.0999999999999999E-5</v>
      </c>
      <c r="S1573" s="175"/>
    </row>
    <row r="1574" spans="1:19" x14ac:dyDescent="0.2">
      <c r="A1574" s="172">
        <v>1548</v>
      </c>
      <c r="B1574" s="181">
        <v>10852298506240</v>
      </c>
      <c r="C1574" s="182">
        <v>2</v>
      </c>
      <c r="D1574" s="183" t="s">
        <v>225</v>
      </c>
      <c r="E1574" s="184">
        <v>3.4E-5</v>
      </c>
      <c r="F1574" s="185">
        <v>2.7399999999999999E-4</v>
      </c>
      <c r="G1574" s="181">
        <v>1491533070336</v>
      </c>
      <c r="H1574" s="182">
        <v>0</v>
      </c>
      <c r="I1574" s="183" t="s">
        <v>3011</v>
      </c>
      <c r="J1574" s="184">
        <v>0.37287300000000001</v>
      </c>
      <c r="K1574" s="185">
        <v>310.52445999999998</v>
      </c>
      <c r="L1574" s="181">
        <v>66968756224</v>
      </c>
      <c r="M1574" s="182">
        <v>0</v>
      </c>
      <c r="N1574" s="183" t="s">
        <v>3173</v>
      </c>
      <c r="O1574" s="184">
        <v>0.37213099999999999</v>
      </c>
      <c r="P1574" s="185">
        <v>309.90574700000002</v>
      </c>
      <c r="S1574" s="175"/>
    </row>
    <row r="1575" spans="1:19" x14ac:dyDescent="0.2">
      <c r="A1575" s="172">
        <v>1549</v>
      </c>
      <c r="B1575" s="181">
        <v>22967561814016</v>
      </c>
      <c r="C1575" s="182">
        <v>2</v>
      </c>
      <c r="D1575" s="183" t="s">
        <v>244</v>
      </c>
      <c r="E1575" s="184">
        <v>9.0000000000000002E-6</v>
      </c>
      <c r="F1575" s="185">
        <v>7.6000000000000004E-5</v>
      </c>
      <c r="G1575" s="181">
        <v>15513788014592</v>
      </c>
      <c r="H1575" s="182">
        <v>2</v>
      </c>
      <c r="I1575" s="183" t="s">
        <v>246</v>
      </c>
      <c r="J1575" s="184">
        <v>1.9000000000000001E-5</v>
      </c>
      <c r="K1575" s="185">
        <v>1.5200000000000001E-4</v>
      </c>
      <c r="L1575" s="181">
        <v>5900049227776</v>
      </c>
      <c r="M1575" s="182">
        <v>2</v>
      </c>
      <c r="N1575" s="183" t="s">
        <v>245</v>
      </c>
      <c r="O1575" s="184">
        <v>1.2999999999999999E-5</v>
      </c>
      <c r="P1575" s="185">
        <v>1.06E-4</v>
      </c>
      <c r="S1575" s="175"/>
    </row>
    <row r="1576" spans="1:19" x14ac:dyDescent="0.2">
      <c r="A1576" s="172">
        <v>1550</v>
      </c>
      <c r="B1576" s="181">
        <v>21761348427776</v>
      </c>
      <c r="C1576" s="182">
        <v>2</v>
      </c>
      <c r="D1576" s="183" t="s">
        <v>246</v>
      </c>
      <c r="E1576" s="184">
        <v>1.5E-5</v>
      </c>
      <c r="F1576" s="185">
        <v>1.22E-4</v>
      </c>
      <c r="G1576" s="181">
        <v>28676926783488</v>
      </c>
      <c r="H1576" s="182">
        <v>0</v>
      </c>
      <c r="I1576" s="183" t="s">
        <v>3015</v>
      </c>
      <c r="J1576" s="184">
        <v>0.373004</v>
      </c>
      <c r="K1576" s="185">
        <v>310.49451800000003</v>
      </c>
      <c r="L1576" s="181">
        <v>5138044035072</v>
      </c>
      <c r="M1576" s="182">
        <v>0</v>
      </c>
      <c r="N1576" s="183" t="s">
        <v>3175</v>
      </c>
      <c r="O1576" s="184">
        <v>0.37342199999999998</v>
      </c>
      <c r="P1576" s="185">
        <v>311.69048400000003</v>
      </c>
      <c r="S1576" s="175"/>
    </row>
    <row r="1577" spans="1:19" x14ac:dyDescent="0.2">
      <c r="A1577" s="172">
        <v>1551</v>
      </c>
      <c r="B1577" s="181">
        <v>11747550076928</v>
      </c>
      <c r="C1577" s="182">
        <v>2</v>
      </c>
      <c r="D1577" s="183" t="s">
        <v>272</v>
      </c>
      <c r="E1577" s="184">
        <v>5.0000000000000004E-6</v>
      </c>
      <c r="F1577" s="185">
        <v>4.5000000000000003E-5</v>
      </c>
      <c r="G1577" s="181">
        <v>28192352952320</v>
      </c>
      <c r="H1577" s="182">
        <v>1</v>
      </c>
      <c r="I1577" s="183" t="s">
        <v>3016</v>
      </c>
      <c r="J1577" s="184">
        <v>0.50890999999999997</v>
      </c>
      <c r="K1577" s="185">
        <v>703.42217000000005</v>
      </c>
      <c r="L1577" s="181">
        <v>999852007424</v>
      </c>
      <c r="M1577" s="182">
        <v>2</v>
      </c>
      <c r="N1577" s="183" t="s">
        <v>253</v>
      </c>
      <c r="O1577" s="184">
        <v>0</v>
      </c>
      <c r="P1577" s="185">
        <v>0</v>
      </c>
      <c r="S1577" s="175"/>
    </row>
    <row r="1578" spans="1:19" x14ac:dyDescent="0.2">
      <c r="A1578" s="172">
        <v>1552</v>
      </c>
      <c r="B1578" s="181">
        <v>11680349691904</v>
      </c>
      <c r="C1578" s="182">
        <v>0</v>
      </c>
      <c r="D1578" s="183" t="s">
        <v>2993</v>
      </c>
      <c r="E1578" s="184">
        <v>0.37609999999999999</v>
      </c>
      <c r="F1578" s="185">
        <v>314.41784000000001</v>
      </c>
      <c r="G1578" s="181">
        <v>1028063772672</v>
      </c>
      <c r="H1578" s="182">
        <v>2</v>
      </c>
      <c r="I1578" s="183" t="s">
        <v>239</v>
      </c>
      <c r="J1578" s="184">
        <v>1.5E-5</v>
      </c>
      <c r="K1578" s="185">
        <v>1.22E-4</v>
      </c>
      <c r="L1578" s="181">
        <v>4836693245952</v>
      </c>
      <c r="M1578" s="182">
        <v>2</v>
      </c>
      <c r="N1578" s="183" t="s">
        <v>253</v>
      </c>
      <c r="O1578" s="184">
        <v>1.9000000000000001E-5</v>
      </c>
      <c r="P1578" s="185">
        <v>1.5200000000000001E-4</v>
      </c>
      <c r="S1578" s="175"/>
    </row>
    <row r="1579" spans="1:19" x14ac:dyDescent="0.2">
      <c r="A1579" s="172">
        <v>1553</v>
      </c>
      <c r="B1579" s="181">
        <v>19318421143552</v>
      </c>
      <c r="C1579" s="182">
        <v>1</v>
      </c>
      <c r="D1579" s="183" t="s">
        <v>3004</v>
      </c>
      <c r="E1579" s="184">
        <v>0.50600199999999995</v>
      </c>
      <c r="F1579" s="185">
        <v>691.16785600000003</v>
      </c>
      <c r="G1579" s="181">
        <v>25055605342208</v>
      </c>
      <c r="H1579" s="182">
        <v>0</v>
      </c>
      <c r="I1579" s="183" t="s">
        <v>3017</v>
      </c>
      <c r="J1579" s="184">
        <v>0.37454799999999999</v>
      </c>
      <c r="K1579" s="185">
        <v>312.21450499999997</v>
      </c>
      <c r="L1579" s="181">
        <v>4941688733696</v>
      </c>
      <c r="M1579" s="182">
        <v>0</v>
      </c>
      <c r="N1579" s="183" t="s">
        <v>3176</v>
      </c>
      <c r="O1579" s="184">
        <v>0.37690000000000001</v>
      </c>
      <c r="P1579" s="185">
        <v>315.65150299999999</v>
      </c>
      <c r="S1579" s="175"/>
    </row>
    <row r="1580" spans="1:19" x14ac:dyDescent="0.2">
      <c r="A1580" s="172">
        <v>1554</v>
      </c>
      <c r="B1580" s="181">
        <v>1283152961536</v>
      </c>
      <c r="C1580" s="182">
        <v>2</v>
      </c>
      <c r="D1580" s="183" t="s">
        <v>276</v>
      </c>
      <c r="E1580" s="184">
        <v>2.8E-5</v>
      </c>
      <c r="F1580" s="185">
        <v>2.2800000000000001E-4</v>
      </c>
      <c r="G1580" s="181">
        <v>6272205996032</v>
      </c>
      <c r="H1580" s="182">
        <v>1</v>
      </c>
      <c r="I1580" s="183" t="s">
        <v>3018</v>
      </c>
      <c r="J1580" s="184">
        <v>0.50635300000000005</v>
      </c>
      <c r="K1580" s="185">
        <v>695.89299700000004</v>
      </c>
      <c r="L1580" s="181">
        <v>219858550784</v>
      </c>
      <c r="M1580" s="182">
        <v>1</v>
      </c>
      <c r="N1580" s="183" t="s">
        <v>3178</v>
      </c>
      <c r="O1580" s="184">
        <v>0.50024299999999999</v>
      </c>
      <c r="P1580" s="185">
        <v>675.87671399999999</v>
      </c>
      <c r="S1580" s="175"/>
    </row>
    <row r="1581" spans="1:19" x14ac:dyDescent="0.2">
      <c r="A1581" s="172">
        <v>1555</v>
      </c>
      <c r="B1581" s="181">
        <v>19577248866304</v>
      </c>
      <c r="C1581" s="182">
        <v>1</v>
      </c>
      <c r="D1581" s="183" t="s">
        <v>3009</v>
      </c>
      <c r="E1581" s="184">
        <v>0.50866100000000003</v>
      </c>
      <c r="F1581" s="185">
        <v>698.72674400000005</v>
      </c>
      <c r="G1581" s="181">
        <v>24405276139520</v>
      </c>
      <c r="H1581" s="182">
        <v>1</v>
      </c>
      <c r="I1581" s="183" t="s">
        <v>3020</v>
      </c>
      <c r="J1581" s="184">
        <v>0.502911</v>
      </c>
      <c r="K1581" s="185">
        <v>689.11063100000001</v>
      </c>
      <c r="L1581" s="181">
        <v>2051284164608</v>
      </c>
      <c r="M1581" s="182">
        <v>2</v>
      </c>
      <c r="N1581" s="183" t="s">
        <v>276</v>
      </c>
      <c r="O1581" s="184">
        <v>2.0999999999999999E-5</v>
      </c>
      <c r="P1581" s="185">
        <v>1.6699999999999999E-4</v>
      </c>
      <c r="S1581" s="175"/>
    </row>
    <row r="1582" spans="1:19" x14ac:dyDescent="0.2">
      <c r="A1582" s="172">
        <v>1556</v>
      </c>
      <c r="B1582" s="181">
        <v>22353722433536</v>
      </c>
      <c r="C1582" s="182">
        <v>2</v>
      </c>
      <c r="D1582" s="183" t="s">
        <v>245</v>
      </c>
      <c r="E1582" s="184">
        <v>5.0000000000000004E-6</v>
      </c>
      <c r="F1582" s="185">
        <v>4.5000000000000003E-5</v>
      </c>
      <c r="G1582" s="181">
        <v>21218507505664</v>
      </c>
      <c r="H1582" s="182">
        <v>2</v>
      </c>
      <c r="I1582" s="183" t="s">
        <v>233</v>
      </c>
      <c r="J1582" s="184">
        <v>5.0000000000000004E-6</v>
      </c>
      <c r="K1582" s="185">
        <v>4.5000000000000003E-5</v>
      </c>
      <c r="L1582" s="181">
        <v>3031110262784</v>
      </c>
      <c r="M1582" s="182">
        <v>2</v>
      </c>
      <c r="N1582" s="183" t="s">
        <v>227</v>
      </c>
      <c r="O1582" s="184">
        <v>5.0000000000000004E-6</v>
      </c>
      <c r="P1582" s="185">
        <v>4.5000000000000003E-5</v>
      </c>
      <c r="S1582" s="175"/>
    </row>
    <row r="1583" spans="1:19" x14ac:dyDescent="0.2">
      <c r="A1583" s="172">
        <v>1557</v>
      </c>
      <c r="B1583" s="181">
        <v>5788400263168</v>
      </c>
      <c r="C1583" s="182">
        <v>0</v>
      </c>
      <c r="D1583" s="183" t="s">
        <v>3019</v>
      </c>
      <c r="E1583" s="184">
        <v>0.37269999999999998</v>
      </c>
      <c r="F1583" s="185">
        <v>310.09201200000001</v>
      </c>
      <c r="G1583" s="181">
        <v>6862692655104</v>
      </c>
      <c r="H1583" s="182">
        <v>2</v>
      </c>
      <c r="I1583" s="183" t="s">
        <v>235</v>
      </c>
      <c r="J1583" s="184">
        <v>2.0000000000000002E-5</v>
      </c>
      <c r="K1583" s="185">
        <v>1.6699999999999999E-4</v>
      </c>
      <c r="L1583" s="181">
        <v>4798790713344</v>
      </c>
      <c r="M1583" s="182">
        <v>1</v>
      </c>
      <c r="N1583" s="183" t="s">
        <v>3184</v>
      </c>
      <c r="O1583" s="184">
        <v>0.50468400000000002</v>
      </c>
      <c r="P1583" s="185">
        <v>688.902783</v>
      </c>
      <c r="S1583" s="175"/>
    </row>
    <row r="1584" spans="1:19" x14ac:dyDescent="0.2">
      <c r="A1584" s="172">
        <v>1558</v>
      </c>
      <c r="B1584" s="181">
        <v>25722709999616</v>
      </c>
      <c r="C1584" s="182">
        <v>1</v>
      </c>
      <c r="D1584" s="183" t="s">
        <v>3021</v>
      </c>
      <c r="E1584" s="184">
        <v>0.50304499999999996</v>
      </c>
      <c r="F1584" s="185">
        <v>686.06393600000001</v>
      </c>
      <c r="G1584" s="181">
        <v>21104706863104</v>
      </c>
      <c r="H1584" s="182">
        <v>1</v>
      </c>
      <c r="I1584" s="183" t="s">
        <v>3022</v>
      </c>
      <c r="J1584" s="184">
        <v>0.50876200000000005</v>
      </c>
      <c r="K1584" s="185">
        <v>695.13854000000003</v>
      </c>
      <c r="L1584" s="181">
        <v>289257521152</v>
      </c>
      <c r="M1584" s="182">
        <v>0</v>
      </c>
      <c r="N1584" s="183" t="s">
        <v>3185</v>
      </c>
      <c r="O1584" s="184">
        <v>0.37420599999999998</v>
      </c>
      <c r="P1584" s="185">
        <v>312.30546900000002</v>
      </c>
      <c r="S1584" s="175"/>
    </row>
    <row r="1585" spans="1:19" x14ac:dyDescent="0.2">
      <c r="A1585" s="172">
        <v>1559</v>
      </c>
      <c r="B1585" s="181">
        <v>26845325721600</v>
      </c>
      <c r="C1585" s="182">
        <v>1</v>
      </c>
      <c r="D1585" s="183" t="s">
        <v>3023</v>
      </c>
      <c r="E1585" s="184">
        <v>0.51229400000000003</v>
      </c>
      <c r="F1585" s="185">
        <v>712.71920599999999</v>
      </c>
      <c r="G1585" s="181">
        <v>598157156352</v>
      </c>
      <c r="H1585" s="182">
        <v>0</v>
      </c>
      <c r="I1585" s="183" t="s">
        <v>3026</v>
      </c>
      <c r="J1585" s="184">
        <v>0.37234899999999999</v>
      </c>
      <c r="K1585" s="185">
        <v>310.22137800000002</v>
      </c>
      <c r="L1585" s="181">
        <v>556660858880</v>
      </c>
      <c r="M1585" s="182">
        <v>0</v>
      </c>
      <c r="N1585" s="183" t="s">
        <v>3186</v>
      </c>
      <c r="O1585" s="184">
        <v>0.37348999999999999</v>
      </c>
      <c r="P1585" s="185">
        <v>311.97643299999999</v>
      </c>
      <c r="S1585" s="175"/>
    </row>
    <row r="1586" spans="1:19" x14ac:dyDescent="0.2">
      <c r="A1586" s="172">
        <v>1560</v>
      </c>
      <c r="B1586" s="181">
        <v>3454818017280</v>
      </c>
      <c r="C1586" s="182">
        <v>0</v>
      </c>
      <c r="D1586" s="183" t="s">
        <v>3025</v>
      </c>
      <c r="E1586" s="184">
        <v>0.371533</v>
      </c>
      <c r="F1586" s="185">
        <v>308.76334100000003</v>
      </c>
      <c r="G1586" s="181">
        <v>7060968677376</v>
      </c>
      <c r="H1586" s="182">
        <v>2</v>
      </c>
      <c r="I1586" s="183" t="s">
        <v>246</v>
      </c>
      <c r="J1586" s="184">
        <v>1.9000000000000001E-5</v>
      </c>
      <c r="K1586" s="185">
        <v>1.5200000000000001E-4</v>
      </c>
      <c r="L1586" s="181">
        <v>3293283975168</v>
      </c>
      <c r="M1586" s="182">
        <v>2</v>
      </c>
      <c r="N1586" s="183" t="s">
        <v>227</v>
      </c>
      <c r="O1586" s="184">
        <v>9.0000000000000002E-6</v>
      </c>
      <c r="P1586" s="185">
        <v>7.6000000000000004E-5</v>
      </c>
      <c r="S1586" s="175"/>
    </row>
    <row r="1587" spans="1:19" x14ac:dyDescent="0.2">
      <c r="A1587" s="172">
        <v>1561</v>
      </c>
      <c r="B1587" s="181">
        <v>3006504484864</v>
      </c>
      <c r="C1587" s="182">
        <v>2</v>
      </c>
      <c r="D1587" s="183" t="s">
        <v>233</v>
      </c>
      <c r="E1587" s="184">
        <v>9.9999999999999995E-7</v>
      </c>
      <c r="F1587" s="185">
        <v>1.5E-5</v>
      </c>
      <c r="G1587" s="181">
        <v>26980076544000</v>
      </c>
      <c r="H1587" s="182">
        <v>0</v>
      </c>
      <c r="I1587" s="183" t="s">
        <v>3034</v>
      </c>
      <c r="J1587" s="184">
        <v>0.37512200000000001</v>
      </c>
      <c r="K1587" s="185">
        <v>313.43788899999998</v>
      </c>
      <c r="L1587" s="181">
        <v>2166874447872</v>
      </c>
      <c r="M1587" s="182">
        <v>0</v>
      </c>
      <c r="N1587" s="183" t="s">
        <v>3187</v>
      </c>
      <c r="O1587" s="184">
        <v>0.37577199999999999</v>
      </c>
      <c r="P1587" s="185">
        <v>314.40788800000001</v>
      </c>
      <c r="S1587" s="175"/>
    </row>
    <row r="1588" spans="1:19" x14ac:dyDescent="0.2">
      <c r="A1588" s="172">
        <v>1562</v>
      </c>
      <c r="B1588" s="181">
        <v>9954968715264</v>
      </c>
      <c r="C1588" s="182">
        <v>2</v>
      </c>
      <c r="D1588" s="183" t="s">
        <v>272</v>
      </c>
      <c r="E1588" s="184">
        <v>9.0000000000000002E-6</v>
      </c>
      <c r="F1588" s="185">
        <v>7.6000000000000004E-5</v>
      </c>
      <c r="G1588" s="181">
        <v>9342627512320</v>
      </c>
      <c r="H1588" s="182">
        <v>0</v>
      </c>
      <c r="I1588" s="183" t="s">
        <v>3036</v>
      </c>
      <c r="J1588" s="184">
        <v>0.37104999999999999</v>
      </c>
      <c r="K1588" s="185">
        <v>308.542393</v>
      </c>
      <c r="L1588" s="181">
        <v>2310461562880</v>
      </c>
      <c r="M1588" s="182">
        <v>2</v>
      </c>
      <c r="N1588" s="183" t="s">
        <v>253</v>
      </c>
      <c r="O1588" s="184">
        <v>1.1E-5</v>
      </c>
      <c r="P1588" s="185">
        <v>9.1000000000000003E-5</v>
      </c>
      <c r="S1588" s="175"/>
    </row>
    <row r="1589" spans="1:19" x14ac:dyDescent="0.2">
      <c r="A1589" s="172">
        <v>1563</v>
      </c>
      <c r="B1589" s="181">
        <v>16288248258560</v>
      </c>
      <c r="C1589" s="182">
        <v>0</v>
      </c>
      <c r="D1589" s="183" t="s">
        <v>3028</v>
      </c>
      <c r="E1589" s="184">
        <v>0.37384800000000001</v>
      </c>
      <c r="F1589" s="185">
        <v>311.341656</v>
      </c>
      <c r="G1589" s="181">
        <v>27708995559424</v>
      </c>
      <c r="H1589" s="182">
        <v>2</v>
      </c>
      <c r="I1589" s="183" t="s">
        <v>238</v>
      </c>
      <c r="J1589" s="184">
        <v>9.0000000000000002E-6</v>
      </c>
      <c r="K1589" s="185">
        <v>7.6000000000000004E-5</v>
      </c>
      <c r="L1589" s="181">
        <v>4010087456768</v>
      </c>
      <c r="M1589" s="182">
        <v>0</v>
      </c>
      <c r="N1589" s="183" t="s">
        <v>3192</v>
      </c>
      <c r="O1589" s="184">
        <v>0.37509900000000002</v>
      </c>
      <c r="P1589" s="185">
        <v>313.29186099999998</v>
      </c>
      <c r="S1589" s="175"/>
    </row>
    <row r="1590" spans="1:19" x14ac:dyDescent="0.2">
      <c r="A1590" s="172">
        <v>1564</v>
      </c>
      <c r="B1590" s="181">
        <v>14598161842176</v>
      </c>
      <c r="C1590" s="182">
        <v>0</v>
      </c>
      <c r="D1590" s="183" t="s">
        <v>3029</v>
      </c>
      <c r="E1590" s="184">
        <v>0.37100499999999997</v>
      </c>
      <c r="F1590" s="185">
        <v>308.05194899999998</v>
      </c>
      <c r="G1590" s="181">
        <v>18802387140608</v>
      </c>
      <c r="H1590" s="182">
        <v>0</v>
      </c>
      <c r="I1590" s="183" t="s">
        <v>3040</v>
      </c>
      <c r="J1590" s="184">
        <v>0.372367</v>
      </c>
      <c r="K1590" s="185">
        <v>309.45128799999998</v>
      </c>
      <c r="L1590" s="181">
        <v>214571556864</v>
      </c>
      <c r="M1590" s="182">
        <v>0</v>
      </c>
      <c r="N1590" s="183" t="s">
        <v>3193</v>
      </c>
      <c r="O1590" s="184">
        <v>0.373695</v>
      </c>
      <c r="P1590" s="185">
        <v>311.21079900000001</v>
      </c>
      <c r="S1590" s="175"/>
    </row>
    <row r="1591" spans="1:19" x14ac:dyDescent="0.2">
      <c r="A1591" s="172">
        <v>1565</v>
      </c>
      <c r="B1591" s="181">
        <v>22695105667072</v>
      </c>
      <c r="C1591" s="182">
        <v>0</v>
      </c>
      <c r="D1591" s="183" t="s">
        <v>3030</v>
      </c>
      <c r="E1591" s="184">
        <v>0.37286399999999997</v>
      </c>
      <c r="F1591" s="185">
        <v>310.69336499999997</v>
      </c>
      <c r="G1591" s="181">
        <v>17723536048128</v>
      </c>
      <c r="H1591" s="182">
        <v>0</v>
      </c>
      <c r="I1591" s="183" t="s">
        <v>3046</v>
      </c>
      <c r="J1591" s="184">
        <v>0.37511800000000001</v>
      </c>
      <c r="K1591" s="185">
        <v>313.43524200000002</v>
      </c>
      <c r="L1591" s="181">
        <v>1747237101568</v>
      </c>
      <c r="M1591" s="182">
        <v>2</v>
      </c>
      <c r="N1591" s="183" t="s">
        <v>179</v>
      </c>
      <c r="O1591" s="184">
        <v>0</v>
      </c>
      <c r="P1591" s="185">
        <v>0</v>
      </c>
      <c r="S1591" s="175"/>
    </row>
    <row r="1592" spans="1:19" x14ac:dyDescent="0.2">
      <c r="A1592" s="172">
        <v>1566</v>
      </c>
      <c r="B1592" s="181">
        <v>13744147906560</v>
      </c>
      <c r="C1592" s="182">
        <v>2</v>
      </c>
      <c r="D1592" s="183" t="s">
        <v>233</v>
      </c>
      <c r="E1592" s="184">
        <v>2.0999999999999999E-5</v>
      </c>
      <c r="F1592" s="185">
        <v>1.6699999999999999E-4</v>
      </c>
      <c r="G1592" s="181">
        <v>24373457100800</v>
      </c>
      <c r="H1592" s="182">
        <v>0</v>
      </c>
      <c r="I1592" s="183" t="s">
        <v>3052</v>
      </c>
      <c r="J1592" s="184">
        <v>0.37308200000000002</v>
      </c>
      <c r="K1592" s="185">
        <v>311.13331499999998</v>
      </c>
      <c r="L1592" s="181">
        <v>6347651489792</v>
      </c>
      <c r="M1592" s="182">
        <v>1</v>
      </c>
      <c r="N1592" s="183" t="s">
        <v>3198</v>
      </c>
      <c r="O1592" s="184">
        <v>0.499226</v>
      </c>
      <c r="P1592" s="185">
        <v>682.60995200000002</v>
      </c>
      <c r="S1592" s="175"/>
    </row>
    <row r="1593" spans="1:19" x14ac:dyDescent="0.2">
      <c r="A1593" s="172">
        <v>1567</v>
      </c>
      <c r="B1593" s="181">
        <v>9959874920448</v>
      </c>
      <c r="C1593" s="182">
        <v>2</v>
      </c>
      <c r="D1593" s="183" t="s">
        <v>179</v>
      </c>
      <c r="E1593" s="184">
        <v>1.5E-5</v>
      </c>
      <c r="F1593" s="185">
        <v>1.22E-4</v>
      </c>
      <c r="G1593" s="181">
        <v>16011080294400</v>
      </c>
      <c r="H1593" s="182">
        <v>0</v>
      </c>
      <c r="I1593" s="183" t="s">
        <v>3053</v>
      </c>
      <c r="J1593" s="184">
        <v>0.37482700000000002</v>
      </c>
      <c r="K1593" s="185">
        <v>313.12493799999999</v>
      </c>
      <c r="L1593" s="181">
        <v>4347431051264</v>
      </c>
      <c r="M1593" s="182">
        <v>2</v>
      </c>
      <c r="N1593" s="183" t="s">
        <v>233</v>
      </c>
      <c r="O1593" s="184">
        <v>1.2999999999999999E-5</v>
      </c>
      <c r="P1593" s="185">
        <v>1.06E-4</v>
      </c>
      <c r="S1593" s="175"/>
    </row>
    <row r="1594" spans="1:19" x14ac:dyDescent="0.2">
      <c r="A1594" s="172">
        <v>1568</v>
      </c>
      <c r="B1594" s="181">
        <v>16360599347200</v>
      </c>
      <c r="C1594" s="182">
        <v>2</v>
      </c>
      <c r="D1594" s="183" t="s">
        <v>253</v>
      </c>
      <c r="E1594" s="184">
        <v>0</v>
      </c>
      <c r="F1594" s="185">
        <v>0</v>
      </c>
      <c r="G1594" s="181">
        <v>20258946539520</v>
      </c>
      <c r="H1594" s="182">
        <v>1</v>
      </c>
      <c r="I1594" s="183" t="s">
        <v>3054</v>
      </c>
      <c r="J1594" s="184">
        <v>0.49723899999999999</v>
      </c>
      <c r="K1594" s="185">
        <v>682.09714499999995</v>
      </c>
      <c r="L1594" s="181">
        <v>1087943475200</v>
      </c>
      <c r="M1594" s="182">
        <v>2</v>
      </c>
      <c r="N1594" s="183" t="s">
        <v>253</v>
      </c>
      <c r="O1594" s="184">
        <v>1.1E-5</v>
      </c>
      <c r="P1594" s="185">
        <v>9.1000000000000003E-5</v>
      </c>
      <c r="S1594" s="175"/>
    </row>
    <row r="1595" spans="1:19" x14ac:dyDescent="0.2">
      <c r="A1595" s="172">
        <v>1569</v>
      </c>
      <c r="B1595" s="181">
        <v>5490537455616</v>
      </c>
      <c r="C1595" s="182">
        <v>0</v>
      </c>
      <c r="D1595" s="183" t="s">
        <v>3037</v>
      </c>
      <c r="E1595" s="184">
        <v>0.37424299999999999</v>
      </c>
      <c r="F1595" s="185">
        <v>311.80752100000001</v>
      </c>
      <c r="G1595" s="181">
        <v>683693170688</v>
      </c>
      <c r="H1595" s="182">
        <v>0</v>
      </c>
      <c r="I1595" s="183" t="s">
        <v>3056</v>
      </c>
      <c r="J1595" s="184">
        <v>0.37508000000000002</v>
      </c>
      <c r="K1595" s="185">
        <v>313.46124200000003</v>
      </c>
      <c r="L1595" s="181">
        <v>2742191808512</v>
      </c>
      <c r="M1595" s="182">
        <v>0</v>
      </c>
      <c r="N1595" s="183" t="s">
        <v>3204</v>
      </c>
      <c r="O1595" s="184">
        <v>0.37345600000000001</v>
      </c>
      <c r="P1595" s="185">
        <v>311.112976</v>
      </c>
      <c r="S1595" s="175"/>
    </row>
    <row r="1596" spans="1:19" x14ac:dyDescent="0.2">
      <c r="A1596" s="172">
        <v>1570</v>
      </c>
      <c r="B1596" s="181">
        <v>13537959559168</v>
      </c>
      <c r="C1596" s="182">
        <v>0</v>
      </c>
      <c r="D1596" s="183" t="s">
        <v>3038</v>
      </c>
      <c r="E1596" s="184">
        <v>0.37021999999999999</v>
      </c>
      <c r="F1596" s="185">
        <v>307.18613699999997</v>
      </c>
      <c r="G1596" s="181">
        <v>28361912745984</v>
      </c>
      <c r="H1596" s="182">
        <v>0</v>
      </c>
      <c r="I1596" s="183" t="s">
        <v>3057</v>
      </c>
      <c r="J1596" s="184">
        <v>0.37367699999999998</v>
      </c>
      <c r="K1596" s="185">
        <v>311.41516100000001</v>
      </c>
      <c r="L1596" s="181">
        <v>3229182386176</v>
      </c>
      <c r="M1596" s="182">
        <v>0</v>
      </c>
      <c r="N1596" s="183" t="s">
        <v>3211</v>
      </c>
      <c r="O1596" s="184">
        <v>0.374303</v>
      </c>
      <c r="P1596" s="185">
        <v>312.23865899999998</v>
      </c>
      <c r="S1596" s="175"/>
    </row>
    <row r="1597" spans="1:19" x14ac:dyDescent="0.2">
      <c r="A1597" s="172">
        <v>1571</v>
      </c>
      <c r="B1597" s="181">
        <v>29647865511936</v>
      </c>
      <c r="C1597" s="182">
        <v>1</v>
      </c>
      <c r="D1597" s="183" t="s">
        <v>3039</v>
      </c>
      <c r="E1597" s="184">
        <v>0.50729599999999997</v>
      </c>
      <c r="F1597" s="185">
        <v>690.62226399999997</v>
      </c>
      <c r="G1597" s="181">
        <v>18246196436992</v>
      </c>
      <c r="H1597" s="182">
        <v>1</v>
      </c>
      <c r="I1597" s="183" t="s">
        <v>3058</v>
      </c>
      <c r="J1597" s="184">
        <v>0.50539900000000004</v>
      </c>
      <c r="K1597" s="185">
        <v>694.69868099999997</v>
      </c>
      <c r="L1597" s="181">
        <v>3270780420096</v>
      </c>
      <c r="M1597" s="182">
        <v>2</v>
      </c>
      <c r="N1597" s="183" t="s">
        <v>246</v>
      </c>
      <c r="O1597" s="184">
        <v>1.9000000000000001E-5</v>
      </c>
      <c r="P1597" s="185">
        <v>1.5200000000000001E-4</v>
      </c>
      <c r="S1597" s="175"/>
    </row>
    <row r="1598" spans="1:19" x14ac:dyDescent="0.2">
      <c r="A1598" s="172">
        <v>1572</v>
      </c>
      <c r="B1598" s="181">
        <v>11069470171136</v>
      </c>
      <c r="C1598" s="182">
        <v>2</v>
      </c>
      <c r="D1598" s="183" t="s">
        <v>235</v>
      </c>
      <c r="E1598" s="184">
        <v>3.1999999999999999E-5</v>
      </c>
      <c r="F1598" s="185">
        <v>2.5900000000000001E-4</v>
      </c>
      <c r="G1598" s="181">
        <v>24319166070784</v>
      </c>
      <c r="H1598" s="182">
        <v>1</v>
      </c>
      <c r="I1598" s="183" t="s">
        <v>3059</v>
      </c>
      <c r="J1598" s="184">
        <v>0.504942</v>
      </c>
      <c r="K1598" s="185">
        <v>695.20961799999998</v>
      </c>
      <c r="L1598" s="181">
        <v>2449070194688</v>
      </c>
      <c r="M1598" s="182">
        <v>1</v>
      </c>
      <c r="N1598" s="183" t="s">
        <v>3212</v>
      </c>
      <c r="O1598" s="184">
        <v>0.49995000000000001</v>
      </c>
      <c r="P1598" s="185">
        <v>673.48201900000004</v>
      </c>
      <c r="S1598" s="175"/>
    </row>
    <row r="1599" spans="1:19" x14ac:dyDescent="0.2">
      <c r="A1599" s="172">
        <v>1573</v>
      </c>
      <c r="B1599" s="181">
        <v>10060664619008</v>
      </c>
      <c r="C1599" s="182">
        <v>1</v>
      </c>
      <c r="D1599" s="183" t="s">
        <v>3041</v>
      </c>
      <c r="E1599" s="184">
        <v>0.50519599999999998</v>
      </c>
      <c r="F1599" s="185">
        <v>691.64377200000001</v>
      </c>
      <c r="G1599" s="181">
        <v>29311454109696</v>
      </c>
      <c r="H1599" s="182">
        <v>0</v>
      </c>
      <c r="I1599" s="183" t="s">
        <v>3060</v>
      </c>
      <c r="J1599" s="184">
        <v>0.37616699999999997</v>
      </c>
      <c r="K1599" s="185">
        <v>313.69386500000002</v>
      </c>
      <c r="L1599" s="181">
        <v>5204348035072</v>
      </c>
      <c r="M1599" s="182">
        <v>0</v>
      </c>
      <c r="N1599" s="183" t="s">
        <v>3213</v>
      </c>
      <c r="O1599" s="184">
        <v>0.37632599999999999</v>
      </c>
      <c r="P1599" s="185">
        <v>314.150732</v>
      </c>
      <c r="S1599" s="175"/>
    </row>
    <row r="1600" spans="1:19" x14ac:dyDescent="0.2">
      <c r="A1600" s="172">
        <v>1574</v>
      </c>
      <c r="B1600" s="181">
        <v>7820399034368</v>
      </c>
      <c r="C1600" s="182">
        <v>0</v>
      </c>
      <c r="D1600" s="183" t="s">
        <v>3042</v>
      </c>
      <c r="E1600" s="184">
        <v>0.37495000000000001</v>
      </c>
      <c r="F1600" s="185">
        <v>312.76142399999998</v>
      </c>
      <c r="G1600" s="181">
        <v>7308765429760</v>
      </c>
      <c r="H1600" s="182">
        <v>2</v>
      </c>
      <c r="I1600" s="183" t="s">
        <v>239</v>
      </c>
      <c r="J1600" s="184">
        <v>3.0000000000000001E-6</v>
      </c>
      <c r="K1600" s="185">
        <v>3.0000000000000001E-5</v>
      </c>
      <c r="L1600" s="181">
        <v>750721318912</v>
      </c>
      <c r="M1600" s="182">
        <v>2</v>
      </c>
      <c r="N1600" s="183" t="s">
        <v>179</v>
      </c>
      <c r="O1600" s="184">
        <v>4.1999999999999998E-5</v>
      </c>
      <c r="P1600" s="185">
        <v>3.3500000000000001E-4</v>
      </c>
      <c r="S1600" s="175"/>
    </row>
    <row r="1601" spans="1:19" x14ac:dyDescent="0.2">
      <c r="A1601" s="172">
        <v>1575</v>
      </c>
      <c r="B1601" s="181">
        <v>1173477695488</v>
      </c>
      <c r="C1601" s="182">
        <v>2</v>
      </c>
      <c r="D1601" s="183" t="s">
        <v>276</v>
      </c>
      <c r="E1601" s="184">
        <v>9.0000000000000002E-6</v>
      </c>
      <c r="F1601" s="185">
        <v>7.6000000000000004E-5</v>
      </c>
      <c r="G1601" s="181">
        <v>21845965602816</v>
      </c>
      <c r="H1601" s="182">
        <v>2</v>
      </c>
      <c r="I1601" s="183" t="s">
        <v>179</v>
      </c>
      <c r="J1601" s="184">
        <v>2.1999999999999999E-5</v>
      </c>
      <c r="K1601" s="185">
        <v>1.83E-4</v>
      </c>
      <c r="L1601" s="181">
        <v>4229476925440</v>
      </c>
      <c r="M1601" s="182">
        <v>2</v>
      </c>
      <c r="N1601" s="183" t="s">
        <v>241</v>
      </c>
      <c r="O1601" s="184">
        <v>0</v>
      </c>
      <c r="P1601" s="185">
        <v>0</v>
      </c>
      <c r="S1601" s="175"/>
    </row>
    <row r="1602" spans="1:19" x14ac:dyDescent="0.2">
      <c r="A1602" s="172">
        <v>1576</v>
      </c>
      <c r="B1602" s="181">
        <v>28433171423232</v>
      </c>
      <c r="C1602" s="182">
        <v>2</v>
      </c>
      <c r="D1602" s="183" t="s">
        <v>235</v>
      </c>
      <c r="E1602" s="184">
        <v>1.2999999999999999E-5</v>
      </c>
      <c r="F1602" s="185">
        <v>1.06E-4</v>
      </c>
      <c r="G1602" s="181">
        <v>16089508700160</v>
      </c>
      <c r="H1602" s="182">
        <v>0</v>
      </c>
      <c r="I1602" s="183" t="s">
        <v>3066</v>
      </c>
      <c r="J1602" s="184">
        <v>0.37140299999999998</v>
      </c>
      <c r="K1602" s="185">
        <v>308.81828400000001</v>
      </c>
      <c r="L1602" s="181">
        <v>4631639523328</v>
      </c>
      <c r="M1602" s="182">
        <v>1</v>
      </c>
      <c r="N1602" s="183" t="s">
        <v>3215</v>
      </c>
      <c r="O1602" s="184">
        <v>0.50463000000000002</v>
      </c>
      <c r="P1602" s="185">
        <v>693.985052</v>
      </c>
      <c r="S1602" s="175"/>
    </row>
    <row r="1603" spans="1:19" x14ac:dyDescent="0.2">
      <c r="A1603" s="172">
        <v>1577</v>
      </c>
      <c r="B1603" s="181">
        <v>18157754474496</v>
      </c>
      <c r="C1603" s="182">
        <v>2</v>
      </c>
      <c r="D1603" s="183" t="s">
        <v>246</v>
      </c>
      <c r="E1603" s="184">
        <v>6.9999999999999999E-6</v>
      </c>
      <c r="F1603" s="185">
        <v>6.0999999999999999E-5</v>
      </c>
      <c r="G1603" s="181">
        <v>17554433769472</v>
      </c>
      <c r="H1603" s="182">
        <v>2</v>
      </c>
      <c r="I1603" s="183" t="s">
        <v>179</v>
      </c>
      <c r="J1603" s="184">
        <v>0</v>
      </c>
      <c r="K1603" s="185">
        <v>0</v>
      </c>
      <c r="L1603" s="181">
        <v>2132850688000</v>
      </c>
      <c r="M1603" s="182">
        <v>0</v>
      </c>
      <c r="N1603" s="183" t="s">
        <v>3217</v>
      </c>
      <c r="O1603" s="184">
        <v>0.373089</v>
      </c>
      <c r="P1603" s="185">
        <v>310.679754</v>
      </c>
      <c r="S1603" s="175"/>
    </row>
    <row r="1604" spans="1:19" x14ac:dyDescent="0.2">
      <c r="A1604" s="172">
        <v>1578</v>
      </c>
      <c r="B1604" s="181">
        <v>10935039000576</v>
      </c>
      <c r="C1604" s="182">
        <v>0</v>
      </c>
      <c r="D1604" s="183" t="s">
        <v>3049</v>
      </c>
      <c r="E1604" s="184">
        <v>0.37936799999999998</v>
      </c>
      <c r="F1604" s="185">
        <v>318.253334</v>
      </c>
      <c r="G1604" s="181">
        <v>15150111768576</v>
      </c>
      <c r="H1604" s="182">
        <v>1</v>
      </c>
      <c r="I1604" s="183" t="s">
        <v>3074</v>
      </c>
      <c r="J1604" s="184">
        <v>0.50734500000000005</v>
      </c>
      <c r="K1604" s="185">
        <v>695.30088799999999</v>
      </c>
      <c r="L1604" s="181">
        <v>5695406817280</v>
      </c>
      <c r="M1604" s="182">
        <v>0</v>
      </c>
      <c r="N1604" s="183" t="s">
        <v>3219</v>
      </c>
      <c r="O1604" s="184">
        <v>0.37192900000000001</v>
      </c>
      <c r="P1604" s="185">
        <v>308.97346800000003</v>
      </c>
      <c r="S1604" s="175"/>
    </row>
    <row r="1605" spans="1:19" x14ac:dyDescent="0.2">
      <c r="A1605" s="172">
        <v>1579</v>
      </c>
      <c r="B1605" s="181">
        <v>4351875588096</v>
      </c>
      <c r="C1605" s="182">
        <v>2</v>
      </c>
      <c r="D1605" s="183" t="s">
        <v>245</v>
      </c>
      <c r="E1605" s="184">
        <v>2.4000000000000001E-5</v>
      </c>
      <c r="F1605" s="185">
        <v>1.9799999999999999E-4</v>
      </c>
      <c r="G1605" s="181">
        <v>8451482214400</v>
      </c>
      <c r="H1605" s="182">
        <v>2</v>
      </c>
      <c r="I1605" s="183" t="s">
        <v>246</v>
      </c>
      <c r="J1605" s="184">
        <v>2.5999999999999998E-5</v>
      </c>
      <c r="K1605" s="185">
        <v>2.13E-4</v>
      </c>
      <c r="L1605" s="181">
        <v>3247347408896</v>
      </c>
      <c r="M1605" s="182">
        <v>2</v>
      </c>
      <c r="N1605" s="183" t="s">
        <v>263</v>
      </c>
      <c r="O1605" s="184">
        <v>1.5E-5</v>
      </c>
      <c r="P1605" s="185">
        <v>1.22E-4</v>
      </c>
      <c r="S1605" s="175"/>
    </row>
    <row r="1606" spans="1:19" x14ac:dyDescent="0.2">
      <c r="A1606" s="172">
        <v>1580</v>
      </c>
      <c r="B1606" s="181">
        <v>17222173335552</v>
      </c>
      <c r="C1606" s="182">
        <v>0</v>
      </c>
      <c r="D1606" s="183" t="s">
        <v>3051</v>
      </c>
      <c r="E1606" s="184">
        <v>0.37391400000000002</v>
      </c>
      <c r="F1606" s="185">
        <v>312.23745400000001</v>
      </c>
      <c r="G1606" s="181">
        <v>2598826139648</v>
      </c>
      <c r="H1606" s="182">
        <v>0</v>
      </c>
      <c r="I1606" s="183" t="s">
        <v>3075</v>
      </c>
      <c r="J1606" s="184">
        <v>0.374662</v>
      </c>
      <c r="K1606" s="185">
        <v>312.92626200000001</v>
      </c>
      <c r="L1606" s="181">
        <v>3812539547648</v>
      </c>
      <c r="M1606" s="182">
        <v>0</v>
      </c>
      <c r="N1606" s="183" t="s">
        <v>3221</v>
      </c>
      <c r="O1606" s="184">
        <v>0.374662</v>
      </c>
      <c r="P1606" s="185">
        <v>312.27199899999999</v>
      </c>
      <c r="S1606" s="175"/>
    </row>
    <row r="1607" spans="1:19" x14ac:dyDescent="0.2">
      <c r="A1607" s="172">
        <v>1581</v>
      </c>
      <c r="B1607" s="181">
        <v>12205963427840</v>
      </c>
      <c r="C1607" s="182">
        <v>2</v>
      </c>
      <c r="D1607" s="183" t="s">
        <v>225</v>
      </c>
      <c r="E1607" s="184">
        <v>0</v>
      </c>
      <c r="F1607" s="185">
        <v>0</v>
      </c>
      <c r="G1607" s="181">
        <v>19676636413952</v>
      </c>
      <c r="H1607" s="182">
        <v>0</v>
      </c>
      <c r="I1607" s="183" t="s">
        <v>3076</v>
      </c>
      <c r="J1607" s="184">
        <v>0.37698999999999999</v>
      </c>
      <c r="K1607" s="185">
        <v>315.613586</v>
      </c>
      <c r="L1607" s="181">
        <v>2667252686848</v>
      </c>
      <c r="M1607" s="182">
        <v>0</v>
      </c>
      <c r="N1607" s="183" t="s">
        <v>3223</v>
      </c>
      <c r="O1607" s="184">
        <v>0.37139800000000001</v>
      </c>
      <c r="P1607" s="185">
        <v>309.37296900000001</v>
      </c>
      <c r="S1607" s="175"/>
    </row>
    <row r="1608" spans="1:19" x14ac:dyDescent="0.2">
      <c r="A1608" s="172">
        <v>1582</v>
      </c>
      <c r="B1608" s="181">
        <v>6975220670464</v>
      </c>
      <c r="C1608" s="182">
        <v>0</v>
      </c>
      <c r="D1608" s="183" t="s">
        <v>3062</v>
      </c>
      <c r="E1608" s="184">
        <v>0.37336799999999998</v>
      </c>
      <c r="F1608" s="185">
        <v>310.95445999999998</v>
      </c>
      <c r="G1608" s="181">
        <v>29120077611008</v>
      </c>
      <c r="H1608" s="182">
        <v>0</v>
      </c>
      <c r="I1608" s="183" t="s">
        <v>3080</v>
      </c>
      <c r="J1608" s="184">
        <v>0.37515999999999999</v>
      </c>
      <c r="K1608" s="185">
        <v>313.60498000000001</v>
      </c>
      <c r="L1608" s="181">
        <v>2391179010048</v>
      </c>
      <c r="M1608" s="182">
        <v>0</v>
      </c>
      <c r="N1608" s="183" t="s">
        <v>3224</v>
      </c>
      <c r="O1608" s="184">
        <v>0.37592900000000001</v>
      </c>
      <c r="P1608" s="185">
        <v>313.89696900000001</v>
      </c>
      <c r="S1608" s="175"/>
    </row>
    <row r="1609" spans="1:19" x14ac:dyDescent="0.2">
      <c r="A1609" s="172">
        <v>1583</v>
      </c>
      <c r="B1609" s="181">
        <v>18508385157120</v>
      </c>
      <c r="C1609" s="182">
        <v>0</v>
      </c>
      <c r="D1609" s="183" t="s">
        <v>3065</v>
      </c>
      <c r="E1609" s="184">
        <v>0.374027</v>
      </c>
      <c r="F1609" s="185">
        <v>311.46672100000001</v>
      </c>
      <c r="G1609" s="181">
        <v>18435140788224</v>
      </c>
      <c r="H1609" s="182">
        <v>2</v>
      </c>
      <c r="I1609" s="183" t="s">
        <v>276</v>
      </c>
      <c r="J1609" s="184">
        <v>1.7E-5</v>
      </c>
      <c r="K1609" s="185">
        <v>1.37E-4</v>
      </c>
      <c r="L1609" s="181">
        <v>5655793049600</v>
      </c>
      <c r="M1609" s="182">
        <v>0</v>
      </c>
      <c r="N1609" s="183" t="s">
        <v>3230</v>
      </c>
      <c r="O1609" s="184">
        <v>0.37359399999999998</v>
      </c>
      <c r="P1609" s="185">
        <v>311.52725900000002</v>
      </c>
      <c r="S1609" s="175"/>
    </row>
    <row r="1610" spans="1:19" x14ac:dyDescent="0.2">
      <c r="A1610" s="172">
        <v>1584</v>
      </c>
      <c r="B1610" s="181">
        <v>10466614255616</v>
      </c>
      <c r="C1610" s="182">
        <v>0</v>
      </c>
      <c r="D1610" s="183" t="s">
        <v>3067</v>
      </c>
      <c r="E1610" s="184">
        <v>0.37454700000000002</v>
      </c>
      <c r="F1610" s="185">
        <v>312.50088199999999</v>
      </c>
      <c r="G1610" s="181">
        <v>1367803543552</v>
      </c>
      <c r="H1610" s="182">
        <v>0</v>
      </c>
      <c r="I1610" s="183" t="s">
        <v>3085</v>
      </c>
      <c r="J1610" s="184">
        <v>0.37550600000000001</v>
      </c>
      <c r="K1610" s="185">
        <v>313.34549600000003</v>
      </c>
      <c r="L1610" s="181">
        <v>5422794883072</v>
      </c>
      <c r="M1610" s="182">
        <v>1</v>
      </c>
      <c r="N1610" s="183" t="s">
        <v>3239</v>
      </c>
      <c r="O1610" s="184">
        <v>0.49896200000000002</v>
      </c>
      <c r="P1610" s="185">
        <v>682.21671600000002</v>
      </c>
      <c r="S1610" s="175"/>
    </row>
    <row r="1611" spans="1:19" x14ac:dyDescent="0.2">
      <c r="A1611" s="172">
        <v>1585</v>
      </c>
      <c r="B1611" s="181">
        <v>21122630942720</v>
      </c>
      <c r="C1611" s="182">
        <v>1</v>
      </c>
      <c r="D1611" s="183" t="s">
        <v>3068</v>
      </c>
      <c r="E1611" s="184">
        <v>0.49259399999999998</v>
      </c>
      <c r="F1611" s="185">
        <v>662.63770699999998</v>
      </c>
      <c r="G1611" s="181">
        <v>25474805522432</v>
      </c>
      <c r="H1611" s="182">
        <v>1</v>
      </c>
      <c r="I1611" s="183" t="s">
        <v>3089</v>
      </c>
      <c r="J1611" s="184">
        <v>0.49574299999999999</v>
      </c>
      <c r="K1611" s="185">
        <v>669.39302099999998</v>
      </c>
      <c r="L1611" s="181">
        <v>4503278346240</v>
      </c>
      <c r="M1611" s="182">
        <v>0</v>
      </c>
      <c r="N1611" s="183" t="s">
        <v>3242</v>
      </c>
      <c r="O1611" s="184">
        <v>0.370612</v>
      </c>
      <c r="P1611" s="185">
        <v>307.509142</v>
      </c>
      <c r="S1611" s="175"/>
    </row>
    <row r="1612" spans="1:19" x14ac:dyDescent="0.2">
      <c r="A1612" s="172">
        <v>1586</v>
      </c>
      <c r="B1612" s="181">
        <v>25716720820224</v>
      </c>
      <c r="C1612" s="182">
        <v>0</v>
      </c>
      <c r="D1612" s="183" t="s">
        <v>3069</v>
      </c>
      <c r="E1612" s="184">
        <v>0.368031</v>
      </c>
      <c r="F1612" s="185">
        <v>304.11933800000003</v>
      </c>
      <c r="G1612" s="181">
        <v>25473379442688</v>
      </c>
      <c r="H1612" s="182">
        <v>2</v>
      </c>
      <c r="I1612" s="183" t="s">
        <v>241</v>
      </c>
      <c r="J1612" s="184">
        <v>0</v>
      </c>
      <c r="K1612" s="185">
        <v>0</v>
      </c>
      <c r="L1612" s="181">
        <v>3094858760192</v>
      </c>
      <c r="M1612" s="182">
        <v>2</v>
      </c>
      <c r="N1612" s="183" t="s">
        <v>233</v>
      </c>
      <c r="O1612" s="184">
        <v>1.2999999999999999E-5</v>
      </c>
      <c r="P1612" s="185">
        <v>1.06E-4</v>
      </c>
      <c r="S1612" s="175"/>
    </row>
    <row r="1613" spans="1:19" x14ac:dyDescent="0.2">
      <c r="A1613" s="172">
        <v>1587</v>
      </c>
      <c r="B1613" s="181">
        <v>27000303411200</v>
      </c>
      <c r="C1613" s="182">
        <v>0</v>
      </c>
      <c r="D1613" s="183" t="s">
        <v>3070</v>
      </c>
      <c r="E1613" s="184">
        <v>0.37626900000000002</v>
      </c>
      <c r="F1613" s="185">
        <v>314.16230999999999</v>
      </c>
      <c r="G1613" s="181">
        <v>15498108682240</v>
      </c>
      <c r="H1613" s="182">
        <v>2</v>
      </c>
      <c r="I1613" s="183" t="s">
        <v>239</v>
      </c>
      <c r="J1613" s="184">
        <v>1.1E-5</v>
      </c>
      <c r="K1613" s="185">
        <v>9.1000000000000003E-5</v>
      </c>
      <c r="L1613" s="181">
        <v>1028454719488</v>
      </c>
      <c r="M1613" s="182">
        <v>0</v>
      </c>
      <c r="N1613" s="183" t="s">
        <v>3243</v>
      </c>
      <c r="O1613" s="184">
        <v>0.37670100000000001</v>
      </c>
      <c r="P1613" s="185">
        <v>315.20179899999999</v>
      </c>
      <c r="S1613" s="175"/>
    </row>
    <row r="1614" spans="1:19" x14ac:dyDescent="0.2">
      <c r="A1614" s="172">
        <v>1588</v>
      </c>
      <c r="B1614" s="181">
        <v>17972668014592</v>
      </c>
      <c r="C1614" s="182">
        <v>1</v>
      </c>
      <c r="D1614" s="183" t="s">
        <v>3072</v>
      </c>
      <c r="E1614" s="184">
        <v>0.493701</v>
      </c>
      <c r="F1614" s="185">
        <v>674.00142400000004</v>
      </c>
      <c r="G1614" s="181">
        <v>21486073249792</v>
      </c>
      <c r="H1614" s="182">
        <v>0</v>
      </c>
      <c r="I1614" s="183" t="s">
        <v>3095</v>
      </c>
      <c r="J1614" s="184">
        <v>0.373394</v>
      </c>
      <c r="K1614" s="185">
        <v>311.09529900000001</v>
      </c>
      <c r="L1614" s="181">
        <v>5057887461376</v>
      </c>
      <c r="M1614" s="182">
        <v>0</v>
      </c>
      <c r="N1614" s="183" t="s">
        <v>3248</v>
      </c>
      <c r="O1614" s="184">
        <v>0.37448799999999999</v>
      </c>
      <c r="P1614" s="185">
        <v>312.872005</v>
      </c>
      <c r="S1614" s="175"/>
    </row>
    <row r="1615" spans="1:19" x14ac:dyDescent="0.2">
      <c r="A1615" s="172">
        <v>1589</v>
      </c>
      <c r="B1615" s="181">
        <v>3739125850112</v>
      </c>
      <c r="C1615" s="182">
        <v>1</v>
      </c>
      <c r="D1615" s="183" t="s">
        <v>3073</v>
      </c>
      <c r="E1615" s="184">
        <v>0.49357200000000001</v>
      </c>
      <c r="F1615" s="185">
        <v>669.20191299999999</v>
      </c>
      <c r="G1615" s="181">
        <v>25592105132032</v>
      </c>
      <c r="H1615" s="182">
        <v>2</v>
      </c>
      <c r="I1615" s="183" t="s">
        <v>235</v>
      </c>
      <c r="J1615" s="184">
        <v>5.0000000000000004E-6</v>
      </c>
      <c r="K1615" s="185">
        <v>4.5000000000000003E-5</v>
      </c>
      <c r="L1615" s="181">
        <v>2654919147520</v>
      </c>
      <c r="M1615" s="182">
        <v>1</v>
      </c>
      <c r="N1615" s="183" t="s">
        <v>3250</v>
      </c>
      <c r="O1615" s="184">
        <v>0.49614000000000003</v>
      </c>
      <c r="P1615" s="185">
        <v>672.23951199999999</v>
      </c>
      <c r="S1615" s="175"/>
    </row>
    <row r="1616" spans="1:19" x14ac:dyDescent="0.2">
      <c r="A1616" s="172">
        <v>1590</v>
      </c>
      <c r="B1616" s="181">
        <v>16489677496320</v>
      </c>
      <c r="C1616" s="182">
        <v>2</v>
      </c>
      <c r="D1616" s="183" t="s">
        <v>238</v>
      </c>
      <c r="E1616" s="184">
        <v>9.9999999999999995E-7</v>
      </c>
      <c r="F1616" s="185">
        <v>1.5E-5</v>
      </c>
      <c r="G1616" s="181">
        <v>7898931470336</v>
      </c>
      <c r="H1616" s="182">
        <v>2</v>
      </c>
      <c r="I1616" s="183" t="s">
        <v>253</v>
      </c>
      <c r="J1616" s="184">
        <v>0</v>
      </c>
      <c r="K1616" s="185">
        <v>0</v>
      </c>
      <c r="L1616" s="181">
        <v>2268453478400</v>
      </c>
      <c r="M1616" s="182">
        <v>0</v>
      </c>
      <c r="N1616" s="183" t="s">
        <v>3252</v>
      </c>
      <c r="O1616" s="184">
        <v>0.371865</v>
      </c>
      <c r="P1616" s="185">
        <v>308.89665000000002</v>
      </c>
      <c r="S1616" s="175"/>
    </row>
    <row r="1617" spans="1:19" x14ac:dyDescent="0.2">
      <c r="A1617" s="172">
        <v>1591</v>
      </c>
      <c r="B1617" s="181">
        <v>21814553092096</v>
      </c>
      <c r="C1617" s="182">
        <v>1</v>
      </c>
      <c r="D1617" s="183" t="s">
        <v>3077</v>
      </c>
      <c r="E1617" s="184">
        <v>0.50284499999999999</v>
      </c>
      <c r="F1617" s="185">
        <v>685.00854200000003</v>
      </c>
      <c r="G1617" s="181">
        <v>1304926019584</v>
      </c>
      <c r="H1617" s="182">
        <v>2</v>
      </c>
      <c r="I1617" s="183" t="s">
        <v>241</v>
      </c>
      <c r="J1617" s="184">
        <v>0</v>
      </c>
      <c r="K1617" s="185">
        <v>0</v>
      </c>
      <c r="L1617" s="181">
        <v>1626006265856</v>
      </c>
      <c r="M1617" s="182">
        <v>1</v>
      </c>
      <c r="N1617" s="183" t="s">
        <v>3254</v>
      </c>
      <c r="O1617" s="184">
        <v>0.49637799999999999</v>
      </c>
      <c r="P1617" s="185">
        <v>678.52693399999998</v>
      </c>
      <c r="S1617" s="175"/>
    </row>
    <row r="1618" spans="1:19" x14ac:dyDescent="0.2">
      <c r="A1618" s="172">
        <v>1592</v>
      </c>
      <c r="B1618" s="181">
        <v>21703056228352</v>
      </c>
      <c r="C1618" s="182">
        <v>1</v>
      </c>
      <c r="D1618" s="183" t="s">
        <v>3078</v>
      </c>
      <c r="E1618" s="184">
        <v>0.51054200000000005</v>
      </c>
      <c r="F1618" s="185">
        <v>707.93950600000005</v>
      </c>
      <c r="G1618" s="181">
        <v>13788206759936</v>
      </c>
      <c r="H1618" s="182">
        <v>0</v>
      </c>
      <c r="I1618" s="183" t="s">
        <v>3097</v>
      </c>
      <c r="J1618" s="184">
        <v>0.37251499999999999</v>
      </c>
      <c r="K1618" s="185">
        <v>309.94676199999998</v>
      </c>
      <c r="L1618" s="181">
        <v>1917904642048</v>
      </c>
      <c r="M1618" s="182">
        <v>2</v>
      </c>
      <c r="N1618" s="183" t="s">
        <v>179</v>
      </c>
      <c r="O1618" s="184">
        <v>6.9999999999999999E-6</v>
      </c>
      <c r="P1618" s="185">
        <v>6.0999999999999999E-5</v>
      </c>
      <c r="S1618" s="175"/>
    </row>
    <row r="1619" spans="1:19" x14ac:dyDescent="0.2">
      <c r="A1619" s="172">
        <v>1593</v>
      </c>
      <c r="B1619" s="181">
        <v>21769997893632</v>
      </c>
      <c r="C1619" s="182">
        <v>1</v>
      </c>
      <c r="D1619" s="183" t="s">
        <v>3079</v>
      </c>
      <c r="E1619" s="184">
        <v>0.50244900000000003</v>
      </c>
      <c r="F1619" s="185">
        <v>687.30397200000004</v>
      </c>
      <c r="G1619" s="181">
        <v>9665256611840</v>
      </c>
      <c r="H1619" s="182">
        <v>2</v>
      </c>
      <c r="I1619" s="183" t="s">
        <v>272</v>
      </c>
      <c r="J1619" s="184">
        <v>9.0000000000000002E-6</v>
      </c>
      <c r="K1619" s="185">
        <v>7.6000000000000004E-5</v>
      </c>
      <c r="L1619" s="181">
        <v>1742591516672</v>
      </c>
      <c r="M1619" s="182">
        <v>2</v>
      </c>
      <c r="N1619" s="183" t="s">
        <v>227</v>
      </c>
      <c r="O1619" s="184">
        <v>2.8E-5</v>
      </c>
      <c r="P1619" s="185">
        <v>2.2800000000000001E-4</v>
      </c>
      <c r="S1619" s="175"/>
    </row>
    <row r="1620" spans="1:19" x14ac:dyDescent="0.2">
      <c r="A1620" s="172">
        <v>1594</v>
      </c>
      <c r="B1620" s="181">
        <v>13452759261184</v>
      </c>
      <c r="C1620" s="182">
        <v>0</v>
      </c>
      <c r="D1620" s="183" t="s">
        <v>3083</v>
      </c>
      <c r="E1620" s="184">
        <v>0.37851299999999999</v>
      </c>
      <c r="F1620" s="185">
        <v>317.29633000000001</v>
      </c>
      <c r="G1620" s="181">
        <v>12178165506048</v>
      </c>
      <c r="H1620" s="182">
        <v>1</v>
      </c>
      <c r="I1620" s="183" t="s">
        <v>3099</v>
      </c>
      <c r="J1620" s="184">
        <v>0.50997899999999996</v>
      </c>
      <c r="K1620" s="185">
        <v>702.603703</v>
      </c>
      <c r="L1620" s="181">
        <v>592861618176</v>
      </c>
      <c r="M1620" s="182">
        <v>1</v>
      </c>
      <c r="N1620" s="183" t="s">
        <v>3260</v>
      </c>
      <c r="O1620" s="184">
        <v>0.50417900000000004</v>
      </c>
      <c r="P1620" s="185">
        <v>688.82122400000003</v>
      </c>
      <c r="S1620" s="175"/>
    </row>
    <row r="1621" spans="1:19" x14ac:dyDescent="0.2">
      <c r="A1621" s="172">
        <v>1595</v>
      </c>
      <c r="B1621" s="181">
        <v>13633343209472</v>
      </c>
      <c r="C1621" s="182">
        <v>1</v>
      </c>
      <c r="D1621" s="183" t="s">
        <v>3086</v>
      </c>
      <c r="E1621" s="184">
        <v>0.49253000000000002</v>
      </c>
      <c r="F1621" s="185">
        <v>667.02171999999996</v>
      </c>
      <c r="G1621" s="181">
        <v>28424820867072</v>
      </c>
      <c r="H1621" s="182">
        <v>2</v>
      </c>
      <c r="I1621" s="183" t="s">
        <v>224</v>
      </c>
      <c r="J1621" s="184">
        <v>3.0000000000000001E-6</v>
      </c>
      <c r="K1621" s="185">
        <v>3.0000000000000001E-5</v>
      </c>
      <c r="L1621" s="181">
        <v>490182311936</v>
      </c>
      <c r="M1621" s="182">
        <v>2</v>
      </c>
      <c r="N1621" s="183" t="s">
        <v>227</v>
      </c>
      <c r="O1621" s="184">
        <v>2.8E-5</v>
      </c>
      <c r="P1621" s="185">
        <v>2.2800000000000001E-4</v>
      </c>
      <c r="S1621" s="175"/>
    </row>
    <row r="1622" spans="1:19" x14ac:dyDescent="0.2">
      <c r="A1622" s="172">
        <v>1596</v>
      </c>
      <c r="B1622" s="181">
        <v>16330502717440</v>
      </c>
      <c r="C1622" s="182">
        <v>0</v>
      </c>
      <c r="D1622" s="183" t="s">
        <v>3087</v>
      </c>
      <c r="E1622" s="184">
        <v>0.37226500000000001</v>
      </c>
      <c r="F1622" s="185">
        <v>310.02748300000002</v>
      </c>
      <c r="G1622" s="181">
        <v>18907874738176</v>
      </c>
      <c r="H1622" s="182">
        <v>1</v>
      </c>
      <c r="I1622" s="183" t="s">
        <v>3104</v>
      </c>
      <c r="J1622" s="184">
        <v>0.50238899999999997</v>
      </c>
      <c r="K1622" s="185">
        <v>690.41520600000001</v>
      </c>
      <c r="L1622" s="181">
        <v>1119245033472</v>
      </c>
      <c r="M1622" s="182">
        <v>2</v>
      </c>
      <c r="N1622" s="183" t="s">
        <v>235</v>
      </c>
      <c r="O1622" s="184">
        <v>1.7E-5</v>
      </c>
      <c r="P1622" s="185">
        <v>1.37E-4</v>
      </c>
      <c r="S1622" s="175"/>
    </row>
    <row r="1623" spans="1:19" x14ac:dyDescent="0.2">
      <c r="A1623" s="172">
        <v>1597</v>
      </c>
      <c r="B1623" s="181">
        <v>17515849760768</v>
      </c>
      <c r="C1623" s="182">
        <v>1</v>
      </c>
      <c r="D1623" s="183" t="s">
        <v>3088</v>
      </c>
      <c r="E1623" s="184">
        <v>0.50642900000000002</v>
      </c>
      <c r="F1623" s="185">
        <v>698.62627999999995</v>
      </c>
      <c r="G1623" s="181">
        <v>22905939476480</v>
      </c>
      <c r="H1623" s="182">
        <v>1</v>
      </c>
      <c r="I1623" s="183" t="s">
        <v>3106</v>
      </c>
      <c r="J1623" s="184">
        <v>0.50279399999999996</v>
      </c>
      <c r="K1623" s="185">
        <v>684.61066100000005</v>
      </c>
      <c r="L1623" s="181">
        <v>307367698432</v>
      </c>
      <c r="M1623" s="182">
        <v>1</v>
      </c>
      <c r="N1623" s="183" t="s">
        <v>3261</v>
      </c>
      <c r="O1623" s="184">
        <v>0.50947699999999996</v>
      </c>
      <c r="P1623" s="185">
        <v>701.99942999999996</v>
      </c>
      <c r="S1623" s="175"/>
    </row>
    <row r="1624" spans="1:19" x14ac:dyDescent="0.2">
      <c r="A1624" s="172">
        <v>1598</v>
      </c>
      <c r="B1624" s="181">
        <v>17705108905984</v>
      </c>
      <c r="C1624" s="182">
        <v>2</v>
      </c>
      <c r="D1624" s="183" t="s">
        <v>263</v>
      </c>
      <c r="E1624" s="184">
        <v>1.1E-5</v>
      </c>
      <c r="F1624" s="185">
        <v>9.1000000000000003E-5</v>
      </c>
      <c r="G1624" s="181">
        <v>29003265794048</v>
      </c>
      <c r="H1624" s="182">
        <v>2</v>
      </c>
      <c r="I1624" s="183" t="s">
        <v>233</v>
      </c>
      <c r="J1624" s="184">
        <v>1.2999999999999999E-5</v>
      </c>
      <c r="K1624" s="185">
        <v>1.06E-4</v>
      </c>
      <c r="L1624" s="181">
        <v>5455612510208</v>
      </c>
      <c r="M1624" s="182">
        <v>0</v>
      </c>
      <c r="N1624" s="183" t="s">
        <v>3262</v>
      </c>
      <c r="O1624" s="184">
        <v>0.37587999999999999</v>
      </c>
      <c r="P1624" s="185">
        <v>313.91109499999999</v>
      </c>
      <c r="S1624" s="175"/>
    </row>
    <row r="1625" spans="1:19" x14ac:dyDescent="0.2">
      <c r="A1625" s="172">
        <v>1599</v>
      </c>
      <c r="B1625" s="181">
        <v>6260185374720</v>
      </c>
      <c r="C1625" s="182">
        <v>0</v>
      </c>
      <c r="D1625" s="183" t="s">
        <v>3090</v>
      </c>
      <c r="E1625" s="184">
        <v>0.37200100000000003</v>
      </c>
      <c r="F1625" s="185">
        <v>308.72246699999999</v>
      </c>
      <c r="G1625" s="181">
        <v>17246486806528</v>
      </c>
      <c r="H1625" s="182">
        <v>0</v>
      </c>
      <c r="I1625" s="183" t="s">
        <v>3111</v>
      </c>
      <c r="J1625" s="184">
        <v>0.37223499999999998</v>
      </c>
      <c r="K1625" s="185">
        <v>310.03344099999998</v>
      </c>
      <c r="L1625" s="181">
        <v>6412821897216</v>
      </c>
      <c r="M1625" s="182">
        <v>2</v>
      </c>
      <c r="N1625" s="183" t="s">
        <v>263</v>
      </c>
      <c r="O1625" s="184">
        <v>6.9999999999999999E-6</v>
      </c>
      <c r="P1625" s="185">
        <v>6.0999999999999999E-5</v>
      </c>
      <c r="S1625" s="175"/>
    </row>
    <row r="1626" spans="1:19" x14ac:dyDescent="0.2">
      <c r="A1626" s="172">
        <v>1600</v>
      </c>
      <c r="B1626" s="181">
        <v>20428190277632</v>
      </c>
      <c r="C1626" s="182">
        <v>1</v>
      </c>
      <c r="D1626" s="183" t="s">
        <v>3092</v>
      </c>
      <c r="E1626" s="184">
        <v>0.49221700000000002</v>
      </c>
      <c r="F1626" s="185">
        <v>671.71790899999996</v>
      </c>
      <c r="G1626" s="181">
        <v>29616594616320</v>
      </c>
      <c r="H1626" s="182">
        <v>2</v>
      </c>
      <c r="I1626" s="183" t="s">
        <v>253</v>
      </c>
      <c r="J1626" s="184">
        <v>1.5E-5</v>
      </c>
      <c r="K1626" s="185">
        <v>1.22E-4</v>
      </c>
      <c r="L1626" s="181">
        <v>276528283648</v>
      </c>
      <c r="M1626" s="182">
        <v>0</v>
      </c>
      <c r="N1626" s="183" t="s">
        <v>3268</v>
      </c>
      <c r="O1626" s="184">
        <v>0.36843100000000001</v>
      </c>
      <c r="P1626" s="185">
        <v>305.21739500000001</v>
      </c>
      <c r="S1626" s="175"/>
    </row>
    <row r="1627" spans="1:19" x14ac:dyDescent="0.2">
      <c r="A1627" s="172">
        <v>1601</v>
      </c>
      <c r="B1627" s="181">
        <v>4793726156800</v>
      </c>
      <c r="C1627" s="182">
        <v>2</v>
      </c>
      <c r="D1627" s="183" t="s">
        <v>246</v>
      </c>
      <c r="E1627" s="184">
        <v>6.9999999999999999E-6</v>
      </c>
      <c r="F1627" s="185">
        <v>6.0999999999999999E-5</v>
      </c>
      <c r="G1627" s="181">
        <v>12662285524992</v>
      </c>
      <c r="H1627" s="182">
        <v>1</v>
      </c>
      <c r="I1627" s="183" t="s">
        <v>3112</v>
      </c>
      <c r="J1627" s="184">
        <v>0.50067200000000001</v>
      </c>
      <c r="K1627" s="185">
        <v>685.68525099999999</v>
      </c>
      <c r="L1627" s="181">
        <v>2803098730496</v>
      </c>
      <c r="M1627" s="182">
        <v>0</v>
      </c>
      <c r="N1627" s="183" t="s">
        <v>3270</v>
      </c>
      <c r="O1627" s="184">
        <v>0.37335499999999999</v>
      </c>
      <c r="P1627" s="185">
        <v>310.27855199999999</v>
      </c>
      <c r="S1627" s="175"/>
    </row>
    <row r="1628" spans="1:19" x14ac:dyDescent="0.2">
      <c r="A1628" s="172">
        <v>1602</v>
      </c>
      <c r="B1628" s="181">
        <v>15234591825920</v>
      </c>
      <c r="C1628" s="182">
        <v>2</v>
      </c>
      <c r="D1628" s="183" t="s">
        <v>238</v>
      </c>
      <c r="E1628" s="184">
        <v>9.0000000000000002E-6</v>
      </c>
      <c r="F1628" s="185">
        <v>7.6000000000000004E-5</v>
      </c>
      <c r="G1628" s="181">
        <v>29729890074624</v>
      </c>
      <c r="H1628" s="182">
        <v>0</v>
      </c>
      <c r="I1628" s="183" t="s">
        <v>3113</v>
      </c>
      <c r="J1628" s="184">
        <v>0.37392199999999998</v>
      </c>
      <c r="K1628" s="185">
        <v>311.74507699999998</v>
      </c>
      <c r="L1628" s="181">
        <v>5506154651648</v>
      </c>
      <c r="M1628" s="182">
        <v>0</v>
      </c>
      <c r="N1628" s="183" t="s">
        <v>3274</v>
      </c>
      <c r="O1628" s="184">
        <v>0.37277399999999999</v>
      </c>
      <c r="P1628" s="185">
        <v>310.77331800000002</v>
      </c>
      <c r="S1628" s="175"/>
    </row>
    <row r="1629" spans="1:19" x14ac:dyDescent="0.2">
      <c r="A1629" s="172">
        <v>1603</v>
      </c>
      <c r="B1629" s="181">
        <v>28404861624320</v>
      </c>
      <c r="C1629" s="182">
        <v>0</v>
      </c>
      <c r="D1629" s="183" t="s">
        <v>3094</v>
      </c>
      <c r="E1629" s="184">
        <v>0.37257000000000001</v>
      </c>
      <c r="F1629" s="185">
        <v>310.44056699999999</v>
      </c>
      <c r="G1629" s="181">
        <v>8611396542464</v>
      </c>
      <c r="H1629" s="182">
        <v>0</v>
      </c>
      <c r="I1629" s="183" t="s">
        <v>3116</v>
      </c>
      <c r="J1629" s="184">
        <v>0.37372100000000003</v>
      </c>
      <c r="K1629" s="185">
        <v>311.07218399999999</v>
      </c>
      <c r="L1629" s="181">
        <v>2154898120704</v>
      </c>
      <c r="M1629" s="182">
        <v>2</v>
      </c>
      <c r="N1629" s="183" t="s">
        <v>233</v>
      </c>
      <c r="O1629" s="184">
        <v>1.2999999999999999E-5</v>
      </c>
      <c r="P1629" s="185">
        <v>1.06E-4</v>
      </c>
      <c r="S1629" s="175"/>
    </row>
    <row r="1630" spans="1:19" x14ac:dyDescent="0.2">
      <c r="A1630" s="172">
        <v>1604</v>
      </c>
      <c r="B1630" s="181">
        <v>18694847545344</v>
      </c>
      <c r="C1630" s="182">
        <v>0</v>
      </c>
      <c r="D1630" s="183" t="s">
        <v>3098</v>
      </c>
      <c r="E1630" s="184">
        <v>0.37238100000000002</v>
      </c>
      <c r="F1630" s="185">
        <v>309.95143999999999</v>
      </c>
      <c r="G1630" s="181">
        <v>26961213784064</v>
      </c>
      <c r="H1630" s="182">
        <v>2</v>
      </c>
      <c r="I1630" s="183" t="s">
        <v>179</v>
      </c>
      <c r="J1630" s="184">
        <v>3.4E-5</v>
      </c>
      <c r="K1630" s="185">
        <v>2.7399999999999999E-4</v>
      </c>
      <c r="L1630" s="181">
        <v>583524483072</v>
      </c>
      <c r="M1630" s="182">
        <v>2</v>
      </c>
      <c r="N1630" s="183" t="s">
        <v>244</v>
      </c>
      <c r="O1630" s="184">
        <v>5.0000000000000004E-6</v>
      </c>
      <c r="P1630" s="185">
        <v>4.5000000000000003E-5</v>
      </c>
      <c r="S1630" s="175"/>
    </row>
    <row r="1631" spans="1:19" x14ac:dyDescent="0.2">
      <c r="A1631" s="172">
        <v>1605</v>
      </c>
      <c r="B1631" s="181">
        <v>22978673377280</v>
      </c>
      <c r="C1631" s="182">
        <v>1</v>
      </c>
      <c r="D1631" s="183" t="s">
        <v>3100</v>
      </c>
      <c r="E1631" s="184">
        <v>0.49799399999999999</v>
      </c>
      <c r="F1631" s="185">
        <v>678.95156999999995</v>
      </c>
      <c r="G1631" s="181">
        <v>18182822305792</v>
      </c>
      <c r="H1631" s="182">
        <v>2</v>
      </c>
      <c r="I1631" s="183" t="s">
        <v>253</v>
      </c>
      <c r="J1631" s="184">
        <v>6.9999999999999999E-6</v>
      </c>
      <c r="K1631" s="185">
        <v>6.0999999999999999E-5</v>
      </c>
      <c r="L1631" s="181">
        <v>2983423705088</v>
      </c>
      <c r="M1631" s="182">
        <v>2</v>
      </c>
      <c r="N1631" s="183" t="s">
        <v>241</v>
      </c>
      <c r="O1631" s="184">
        <v>2.5999999999999998E-5</v>
      </c>
      <c r="P1631" s="185">
        <v>2.13E-4</v>
      </c>
      <c r="S1631" s="175"/>
    </row>
    <row r="1632" spans="1:19" x14ac:dyDescent="0.2">
      <c r="A1632" s="172">
        <v>1606</v>
      </c>
      <c r="B1632" s="181">
        <v>3645606215680</v>
      </c>
      <c r="C1632" s="182">
        <v>1</v>
      </c>
      <c r="D1632" s="183" t="s">
        <v>3102</v>
      </c>
      <c r="E1632" s="184">
        <v>0.50002899999999995</v>
      </c>
      <c r="F1632" s="185">
        <v>685.29365199999995</v>
      </c>
      <c r="G1632" s="181">
        <v>22369726431232</v>
      </c>
      <c r="H1632" s="182">
        <v>2</v>
      </c>
      <c r="I1632" s="183" t="s">
        <v>235</v>
      </c>
      <c r="J1632" s="184">
        <v>2.0000000000000002E-5</v>
      </c>
      <c r="K1632" s="185">
        <v>1.6699999999999999E-4</v>
      </c>
      <c r="L1632" s="181">
        <v>2693924184064</v>
      </c>
      <c r="M1632" s="182">
        <v>0</v>
      </c>
      <c r="N1632" s="183" t="s">
        <v>3279</v>
      </c>
      <c r="O1632" s="184">
        <v>0.37551000000000001</v>
      </c>
      <c r="P1632" s="185">
        <v>313.84680500000002</v>
      </c>
      <c r="S1632" s="175"/>
    </row>
    <row r="1633" spans="1:19" x14ac:dyDescent="0.2">
      <c r="A1633" s="172">
        <v>1607</v>
      </c>
      <c r="B1633" s="181">
        <v>35029336064</v>
      </c>
      <c r="C1633" s="182">
        <v>2</v>
      </c>
      <c r="D1633" s="183" t="s">
        <v>233</v>
      </c>
      <c r="E1633" s="184">
        <v>9.0000000000000002E-6</v>
      </c>
      <c r="F1633" s="185">
        <v>7.6000000000000004E-5</v>
      </c>
      <c r="G1633" s="181">
        <v>8185907724288</v>
      </c>
      <c r="H1633" s="182">
        <v>1</v>
      </c>
      <c r="I1633" s="183" t="s">
        <v>3124</v>
      </c>
      <c r="J1633" s="184">
        <v>0.49722</v>
      </c>
      <c r="K1633" s="185">
        <v>677.87577099999999</v>
      </c>
      <c r="L1633" s="181">
        <v>914932629504</v>
      </c>
      <c r="M1633" s="182">
        <v>0</v>
      </c>
      <c r="N1633" s="183" t="s">
        <v>3283</v>
      </c>
      <c r="O1633" s="184">
        <v>0.37257499999999999</v>
      </c>
      <c r="P1633" s="185">
        <v>310.38672600000001</v>
      </c>
      <c r="S1633" s="175"/>
    </row>
    <row r="1634" spans="1:19" x14ac:dyDescent="0.2">
      <c r="A1634" s="172">
        <v>1608</v>
      </c>
      <c r="B1634" s="181">
        <v>29459014615040</v>
      </c>
      <c r="C1634" s="182">
        <v>1</v>
      </c>
      <c r="D1634" s="183" t="s">
        <v>3105</v>
      </c>
      <c r="E1634" s="184">
        <v>0.50054500000000002</v>
      </c>
      <c r="F1634" s="185">
        <v>682.10999500000003</v>
      </c>
      <c r="G1634" s="181">
        <v>22972075802624</v>
      </c>
      <c r="H1634" s="182">
        <v>2</v>
      </c>
      <c r="I1634" s="183" t="s">
        <v>179</v>
      </c>
      <c r="J1634" s="184">
        <v>6.9999999999999999E-6</v>
      </c>
      <c r="K1634" s="185">
        <v>6.0999999999999999E-5</v>
      </c>
      <c r="L1634" s="181">
        <v>3258819395584</v>
      </c>
      <c r="M1634" s="182">
        <v>0</v>
      </c>
      <c r="N1634" s="183" t="s">
        <v>3288</v>
      </c>
      <c r="O1634" s="184">
        <v>0.37483899999999998</v>
      </c>
      <c r="P1634" s="185">
        <v>312.56744500000002</v>
      </c>
      <c r="S1634" s="175"/>
    </row>
    <row r="1635" spans="1:19" x14ac:dyDescent="0.2">
      <c r="A1635" s="172">
        <v>1609</v>
      </c>
      <c r="B1635" s="181">
        <v>14865380048896</v>
      </c>
      <c r="C1635" s="182">
        <v>0</v>
      </c>
      <c r="D1635" s="183" t="s">
        <v>3107</v>
      </c>
      <c r="E1635" s="184">
        <v>0.37221100000000001</v>
      </c>
      <c r="F1635" s="185">
        <v>310.06395600000002</v>
      </c>
      <c r="G1635" s="181">
        <v>16822382616576</v>
      </c>
      <c r="H1635" s="182">
        <v>0</v>
      </c>
      <c r="I1635" s="183" t="s">
        <v>3132</v>
      </c>
      <c r="J1635" s="184">
        <v>0.37652600000000003</v>
      </c>
      <c r="K1635" s="185">
        <v>315.21567900000002</v>
      </c>
      <c r="L1635" s="181">
        <v>373871321088</v>
      </c>
      <c r="M1635" s="182">
        <v>2</v>
      </c>
      <c r="N1635" s="183" t="s">
        <v>272</v>
      </c>
      <c r="O1635" s="184">
        <v>3.1999999999999999E-5</v>
      </c>
      <c r="P1635" s="185">
        <v>2.5900000000000001E-4</v>
      </c>
      <c r="S1635" s="175"/>
    </row>
    <row r="1636" spans="1:19" x14ac:dyDescent="0.2">
      <c r="A1636" s="172">
        <v>1610</v>
      </c>
      <c r="B1636" s="181">
        <v>23462129352704</v>
      </c>
      <c r="C1636" s="182">
        <v>0</v>
      </c>
      <c r="D1636" s="183" t="s">
        <v>3110</v>
      </c>
      <c r="E1636" s="184">
        <v>0.37201800000000002</v>
      </c>
      <c r="F1636" s="185">
        <v>310.15375299999999</v>
      </c>
      <c r="G1636" s="181">
        <v>17774302887936</v>
      </c>
      <c r="H1636" s="182">
        <v>2</v>
      </c>
      <c r="I1636" s="183" t="s">
        <v>227</v>
      </c>
      <c r="J1636" s="184">
        <v>9.0000000000000002E-6</v>
      </c>
      <c r="K1636" s="185">
        <v>7.6000000000000004E-5</v>
      </c>
      <c r="L1636" s="181">
        <v>1090487992320</v>
      </c>
      <c r="M1636" s="182">
        <v>0</v>
      </c>
      <c r="N1636" s="183" t="s">
        <v>3291</v>
      </c>
      <c r="O1636" s="184">
        <v>0.37356600000000001</v>
      </c>
      <c r="P1636" s="185">
        <v>311.25653</v>
      </c>
      <c r="S1636" s="175"/>
    </row>
    <row r="1637" spans="1:19" x14ac:dyDescent="0.2">
      <c r="A1637" s="172">
        <v>1611</v>
      </c>
      <c r="B1637" s="181">
        <v>24632409964544</v>
      </c>
      <c r="C1637" s="182">
        <v>2</v>
      </c>
      <c r="D1637" s="183" t="s">
        <v>179</v>
      </c>
      <c r="E1637" s="184">
        <v>0</v>
      </c>
      <c r="F1637" s="185">
        <v>0</v>
      </c>
      <c r="G1637" s="181">
        <v>27294333992960</v>
      </c>
      <c r="H1637" s="182">
        <v>0</v>
      </c>
      <c r="I1637" s="183" t="s">
        <v>3133</v>
      </c>
      <c r="J1637" s="184">
        <v>0.37593799999999999</v>
      </c>
      <c r="K1637" s="185">
        <v>314.104242</v>
      </c>
      <c r="L1637" s="181">
        <v>4119816380416</v>
      </c>
      <c r="M1637" s="182">
        <v>1</v>
      </c>
      <c r="N1637" s="183" t="s">
        <v>3292</v>
      </c>
      <c r="O1637" s="184">
        <v>0.49971399999999999</v>
      </c>
      <c r="P1637" s="185">
        <v>679.98891500000002</v>
      </c>
      <c r="S1637" s="175"/>
    </row>
    <row r="1638" spans="1:19" x14ac:dyDescent="0.2">
      <c r="A1638" s="172">
        <v>1612</v>
      </c>
      <c r="B1638" s="181">
        <v>12700384215040</v>
      </c>
      <c r="C1638" s="182">
        <v>0</v>
      </c>
      <c r="D1638" s="183" t="s">
        <v>3115</v>
      </c>
      <c r="E1638" s="184">
        <v>0.373054</v>
      </c>
      <c r="F1638" s="185">
        <v>310.28987499999999</v>
      </c>
      <c r="G1638" s="181">
        <v>25520004530176</v>
      </c>
      <c r="H1638" s="182">
        <v>0</v>
      </c>
      <c r="I1638" s="183" t="s">
        <v>3136</v>
      </c>
      <c r="J1638" s="184">
        <v>0.37801499999999999</v>
      </c>
      <c r="K1638" s="185">
        <v>316.72487999999998</v>
      </c>
      <c r="L1638" s="181">
        <v>4421226151936</v>
      </c>
      <c r="M1638" s="182">
        <v>0</v>
      </c>
      <c r="N1638" s="183" t="s">
        <v>3297</v>
      </c>
      <c r="O1638" s="184">
        <v>0.37184899999999999</v>
      </c>
      <c r="P1638" s="185">
        <v>308.96540700000003</v>
      </c>
      <c r="S1638" s="175"/>
    </row>
    <row r="1639" spans="1:19" x14ac:dyDescent="0.2">
      <c r="A1639" s="172">
        <v>1613</v>
      </c>
      <c r="B1639" s="181">
        <v>28998626025472</v>
      </c>
      <c r="C1639" s="182">
        <v>0</v>
      </c>
      <c r="D1639" s="183" t="s">
        <v>3118</v>
      </c>
      <c r="E1639" s="184">
        <v>0.37846600000000002</v>
      </c>
      <c r="F1639" s="185">
        <v>316.95945</v>
      </c>
      <c r="G1639" s="181">
        <v>21665580539904</v>
      </c>
      <c r="H1639" s="182">
        <v>2</v>
      </c>
      <c r="I1639" s="183" t="s">
        <v>233</v>
      </c>
      <c r="J1639" s="184">
        <v>1.7E-5</v>
      </c>
      <c r="K1639" s="185">
        <v>1.37E-4</v>
      </c>
      <c r="L1639" s="181">
        <v>4508029607936</v>
      </c>
      <c r="M1639" s="182">
        <v>0</v>
      </c>
      <c r="N1639" s="183" t="s">
        <v>3300</v>
      </c>
      <c r="O1639" s="184">
        <v>0.37143500000000002</v>
      </c>
      <c r="P1639" s="185">
        <v>308.98719</v>
      </c>
      <c r="S1639" s="175"/>
    </row>
    <row r="1640" spans="1:19" x14ac:dyDescent="0.2">
      <c r="A1640" s="172">
        <v>1614</v>
      </c>
      <c r="B1640" s="181">
        <v>16464023035904</v>
      </c>
      <c r="C1640" s="182">
        <v>0</v>
      </c>
      <c r="D1640" s="183" t="s">
        <v>3119</v>
      </c>
      <c r="E1640" s="184">
        <v>0.37390200000000001</v>
      </c>
      <c r="F1640" s="185">
        <v>312.13205099999999</v>
      </c>
      <c r="G1640" s="181">
        <v>15054529773568</v>
      </c>
      <c r="H1640" s="182">
        <v>0</v>
      </c>
      <c r="I1640" s="183" t="s">
        <v>3137</v>
      </c>
      <c r="J1640" s="184">
        <v>0.37763799999999997</v>
      </c>
      <c r="K1640" s="185">
        <v>315.90932800000002</v>
      </c>
      <c r="L1640" s="181">
        <v>6303409037312</v>
      </c>
      <c r="M1640" s="182">
        <v>0</v>
      </c>
      <c r="N1640" s="183" t="s">
        <v>3304</v>
      </c>
      <c r="O1640" s="184">
        <v>0.37429499999999999</v>
      </c>
      <c r="P1640" s="185">
        <v>312.28829200000001</v>
      </c>
      <c r="S1640" s="175"/>
    </row>
    <row r="1641" spans="1:19" x14ac:dyDescent="0.2">
      <c r="A1641" s="172">
        <v>1615</v>
      </c>
      <c r="B1641" s="181">
        <v>10430696488960</v>
      </c>
      <c r="C1641" s="182">
        <v>1</v>
      </c>
      <c r="D1641" s="183" t="s">
        <v>3120</v>
      </c>
      <c r="E1641" s="184">
        <v>0.50045499999999998</v>
      </c>
      <c r="F1641" s="185">
        <v>679.10775000000001</v>
      </c>
      <c r="G1641" s="181">
        <v>9871982534656</v>
      </c>
      <c r="H1641" s="182">
        <v>2</v>
      </c>
      <c r="I1641" s="183" t="s">
        <v>224</v>
      </c>
      <c r="J1641" s="184">
        <v>1.9000000000000001E-5</v>
      </c>
      <c r="K1641" s="185">
        <v>1.5200000000000001E-4</v>
      </c>
      <c r="L1641" s="181">
        <v>913680662528</v>
      </c>
      <c r="M1641" s="182">
        <v>1</v>
      </c>
      <c r="N1641" s="183" t="s">
        <v>3307</v>
      </c>
      <c r="O1641" s="184">
        <v>0.497886</v>
      </c>
      <c r="P1641" s="185">
        <v>676.52862000000005</v>
      </c>
      <c r="S1641" s="175"/>
    </row>
    <row r="1642" spans="1:19" x14ac:dyDescent="0.2">
      <c r="A1642" s="172">
        <v>1616</v>
      </c>
      <c r="B1642" s="181">
        <v>11777351589888</v>
      </c>
      <c r="C1642" s="182">
        <v>1</v>
      </c>
      <c r="D1642" s="183" t="s">
        <v>3121</v>
      </c>
      <c r="E1642" s="184">
        <v>0.50591200000000003</v>
      </c>
      <c r="F1642" s="185">
        <v>696.56991700000003</v>
      </c>
      <c r="G1642" s="181">
        <v>12002960670720</v>
      </c>
      <c r="H1642" s="182">
        <v>2</v>
      </c>
      <c r="I1642" s="183" t="s">
        <v>224</v>
      </c>
      <c r="J1642" s="184">
        <v>2.1999999999999999E-5</v>
      </c>
      <c r="K1642" s="185">
        <v>1.83E-4</v>
      </c>
      <c r="L1642" s="181">
        <v>3072447029248</v>
      </c>
      <c r="M1642" s="182">
        <v>2</v>
      </c>
      <c r="N1642" s="183" t="s">
        <v>225</v>
      </c>
      <c r="O1642" s="184">
        <v>3.0000000000000001E-6</v>
      </c>
      <c r="P1642" s="185">
        <v>3.0000000000000001E-5</v>
      </c>
      <c r="S1642" s="175"/>
    </row>
    <row r="1643" spans="1:19" x14ac:dyDescent="0.2">
      <c r="A1643" s="172">
        <v>1617</v>
      </c>
      <c r="B1643" s="181">
        <v>17488749568000</v>
      </c>
      <c r="C1643" s="182">
        <v>0</v>
      </c>
      <c r="D1643" s="183" t="s">
        <v>3123</v>
      </c>
      <c r="E1643" s="184">
        <v>0.37595499999999998</v>
      </c>
      <c r="F1643" s="185">
        <v>314.303833</v>
      </c>
      <c r="G1643" s="181">
        <v>967508156416</v>
      </c>
      <c r="H1643" s="182">
        <v>0</v>
      </c>
      <c r="I1643" s="183" t="s">
        <v>3139</v>
      </c>
      <c r="J1643" s="184">
        <v>0.37525399999999998</v>
      </c>
      <c r="K1643" s="185">
        <v>313.52352000000002</v>
      </c>
      <c r="L1643" s="181">
        <v>2000152035328</v>
      </c>
      <c r="M1643" s="182">
        <v>0</v>
      </c>
      <c r="N1643" s="183" t="s">
        <v>3312</v>
      </c>
      <c r="O1643" s="184">
        <v>0.37616100000000002</v>
      </c>
      <c r="P1643" s="185">
        <v>314.28196800000001</v>
      </c>
      <c r="S1643" s="175"/>
    </row>
    <row r="1644" spans="1:19" x14ac:dyDescent="0.2">
      <c r="A1644" s="172">
        <v>1618</v>
      </c>
      <c r="B1644" s="181">
        <v>1767368605696</v>
      </c>
      <c r="C1644" s="182">
        <v>2</v>
      </c>
      <c r="D1644" s="183" t="s">
        <v>238</v>
      </c>
      <c r="E1644" s="184">
        <v>2.4000000000000001E-5</v>
      </c>
      <c r="F1644" s="185">
        <v>1.9799999999999999E-4</v>
      </c>
      <c r="G1644" s="181">
        <v>6183121821696</v>
      </c>
      <c r="H1644" s="182">
        <v>0</v>
      </c>
      <c r="I1644" s="183" t="s">
        <v>3140</v>
      </c>
      <c r="J1644" s="184">
        <v>0.37373299999999998</v>
      </c>
      <c r="K1644" s="185">
        <v>311.41011800000001</v>
      </c>
      <c r="L1644" s="181">
        <v>2077300137984</v>
      </c>
      <c r="M1644" s="182">
        <v>0</v>
      </c>
      <c r="N1644" s="183" t="s">
        <v>3313</v>
      </c>
      <c r="O1644" s="184">
        <v>0.37422299999999997</v>
      </c>
      <c r="P1644" s="185">
        <v>312.639275</v>
      </c>
      <c r="S1644" s="175"/>
    </row>
    <row r="1645" spans="1:19" x14ac:dyDescent="0.2">
      <c r="A1645" s="172">
        <v>1619</v>
      </c>
      <c r="B1645" s="181">
        <v>17994367705088</v>
      </c>
      <c r="C1645" s="182">
        <v>0</v>
      </c>
      <c r="D1645" s="183" t="s">
        <v>3127</v>
      </c>
      <c r="E1645" s="184">
        <v>0.37659199999999998</v>
      </c>
      <c r="F1645" s="185">
        <v>314.95524499999999</v>
      </c>
      <c r="G1645" s="181">
        <v>11472088260608</v>
      </c>
      <c r="H1645" s="182">
        <v>0</v>
      </c>
      <c r="I1645" s="183" t="s">
        <v>3141</v>
      </c>
      <c r="J1645" s="184">
        <v>0.37248599999999998</v>
      </c>
      <c r="K1645" s="185">
        <v>310.18644699999999</v>
      </c>
      <c r="L1645" s="181">
        <v>63036850176</v>
      </c>
      <c r="M1645" s="182">
        <v>1</v>
      </c>
      <c r="N1645" s="183" t="s">
        <v>3316</v>
      </c>
      <c r="O1645" s="184">
        <v>0.49476199999999998</v>
      </c>
      <c r="P1645" s="185">
        <v>671.44194300000004</v>
      </c>
      <c r="S1645" s="175"/>
    </row>
    <row r="1646" spans="1:19" x14ac:dyDescent="0.2">
      <c r="A1646" s="172">
        <v>1620</v>
      </c>
      <c r="B1646" s="181">
        <v>22642266759168</v>
      </c>
      <c r="C1646" s="182">
        <v>2</v>
      </c>
      <c r="D1646" s="183" t="s">
        <v>241</v>
      </c>
      <c r="E1646" s="184">
        <v>1.1E-5</v>
      </c>
      <c r="F1646" s="185">
        <v>9.1000000000000003E-5</v>
      </c>
      <c r="G1646" s="181">
        <v>12685509861376</v>
      </c>
      <c r="H1646" s="182">
        <v>1</v>
      </c>
      <c r="I1646" s="183" t="s">
        <v>3144</v>
      </c>
      <c r="J1646" s="184">
        <v>0.50303500000000001</v>
      </c>
      <c r="K1646" s="185">
        <v>690.32018000000005</v>
      </c>
      <c r="L1646" s="181">
        <v>3307663990784</v>
      </c>
      <c r="M1646" s="182">
        <v>1</v>
      </c>
      <c r="N1646" s="183" t="s">
        <v>3321</v>
      </c>
      <c r="O1646" s="184">
        <v>0.49824200000000002</v>
      </c>
      <c r="P1646" s="185">
        <v>679.43852700000002</v>
      </c>
      <c r="S1646" s="175"/>
    </row>
    <row r="1647" spans="1:19" x14ac:dyDescent="0.2">
      <c r="A1647" s="172">
        <v>1621</v>
      </c>
      <c r="B1647" s="181">
        <v>7800390369280</v>
      </c>
      <c r="C1647" s="182">
        <v>2</v>
      </c>
      <c r="D1647" s="183" t="s">
        <v>233</v>
      </c>
      <c r="E1647" s="184">
        <v>5.0000000000000004E-6</v>
      </c>
      <c r="F1647" s="185">
        <v>4.5000000000000003E-5</v>
      </c>
      <c r="G1647" s="181">
        <v>27703520698368</v>
      </c>
      <c r="H1647" s="182">
        <v>2</v>
      </c>
      <c r="I1647" s="183" t="s">
        <v>253</v>
      </c>
      <c r="J1647" s="184">
        <v>0</v>
      </c>
      <c r="K1647" s="185">
        <v>0</v>
      </c>
      <c r="L1647" s="181">
        <v>1795817291776</v>
      </c>
      <c r="M1647" s="182">
        <v>0</v>
      </c>
      <c r="N1647" s="183" t="s">
        <v>3323</v>
      </c>
      <c r="O1647" s="184">
        <v>0.37263000000000002</v>
      </c>
      <c r="P1647" s="185">
        <v>310.60052300000001</v>
      </c>
      <c r="S1647" s="175"/>
    </row>
    <row r="1648" spans="1:19" x14ac:dyDescent="0.2">
      <c r="A1648" s="172">
        <v>1622</v>
      </c>
      <c r="B1648" s="181">
        <v>8479972515840</v>
      </c>
      <c r="C1648" s="182">
        <v>0</v>
      </c>
      <c r="D1648" s="183" t="s">
        <v>3134</v>
      </c>
      <c r="E1648" s="184">
        <v>0.37492599999999998</v>
      </c>
      <c r="F1648" s="185">
        <v>313.33335399999999</v>
      </c>
      <c r="G1648" s="181">
        <v>13948897607680</v>
      </c>
      <c r="H1648" s="182">
        <v>0</v>
      </c>
      <c r="I1648" s="183" t="s">
        <v>3150</v>
      </c>
      <c r="J1648" s="184">
        <v>0.37357200000000002</v>
      </c>
      <c r="K1648" s="185">
        <v>311.44269300000002</v>
      </c>
      <c r="L1648" s="181">
        <v>6506975133696</v>
      </c>
      <c r="M1648" s="182">
        <v>2</v>
      </c>
      <c r="N1648" s="183" t="s">
        <v>235</v>
      </c>
      <c r="O1648" s="184">
        <v>2.0999999999999999E-5</v>
      </c>
      <c r="P1648" s="185">
        <v>1.6699999999999999E-4</v>
      </c>
      <c r="S1648" s="175"/>
    </row>
    <row r="1649" spans="1:19" x14ac:dyDescent="0.2">
      <c r="A1649" s="172">
        <v>1623</v>
      </c>
      <c r="B1649" s="181">
        <v>24669651738624</v>
      </c>
      <c r="C1649" s="182">
        <v>0</v>
      </c>
      <c r="D1649" s="183" t="s">
        <v>3135</v>
      </c>
      <c r="E1649" s="184">
        <v>0.37379000000000001</v>
      </c>
      <c r="F1649" s="185">
        <v>311.16288100000003</v>
      </c>
      <c r="G1649" s="181">
        <v>19351489142784</v>
      </c>
      <c r="H1649" s="182">
        <v>0</v>
      </c>
      <c r="I1649" s="183" t="s">
        <v>3151</v>
      </c>
      <c r="J1649" s="184">
        <v>0.37436399999999997</v>
      </c>
      <c r="K1649" s="185">
        <v>311.77473700000002</v>
      </c>
      <c r="L1649" s="181">
        <v>4762508541952</v>
      </c>
      <c r="M1649" s="182">
        <v>0</v>
      </c>
      <c r="N1649" s="183" t="s">
        <v>3326</v>
      </c>
      <c r="O1649" s="184">
        <v>0.37495699999999998</v>
      </c>
      <c r="P1649" s="185">
        <v>312.80894899999998</v>
      </c>
      <c r="S1649" s="175"/>
    </row>
    <row r="1650" spans="1:19" x14ac:dyDescent="0.2">
      <c r="A1650" s="172">
        <v>1624</v>
      </c>
      <c r="B1650" s="181">
        <v>16409709240320</v>
      </c>
      <c r="C1650" s="182">
        <v>2</v>
      </c>
      <c r="D1650" s="183" t="s">
        <v>179</v>
      </c>
      <c r="E1650" s="184">
        <v>1.5E-5</v>
      </c>
      <c r="F1650" s="185">
        <v>1.22E-4</v>
      </c>
      <c r="G1650" s="181">
        <v>5907688284160</v>
      </c>
      <c r="H1650" s="182">
        <v>2</v>
      </c>
      <c r="I1650" s="183" t="s">
        <v>238</v>
      </c>
      <c r="J1650" s="184">
        <v>9.0000000000000002E-6</v>
      </c>
      <c r="K1650" s="185">
        <v>7.6000000000000004E-5</v>
      </c>
      <c r="L1650" s="181">
        <v>4746835394560</v>
      </c>
      <c r="M1650" s="182">
        <v>2</v>
      </c>
      <c r="N1650" s="183" t="s">
        <v>244</v>
      </c>
      <c r="O1650" s="184">
        <v>1.7E-5</v>
      </c>
      <c r="P1650" s="185">
        <v>1.37E-4</v>
      </c>
      <c r="S1650" s="175"/>
    </row>
    <row r="1651" spans="1:19" x14ac:dyDescent="0.2">
      <c r="A1651" s="172">
        <v>1625</v>
      </c>
      <c r="B1651" s="181">
        <v>320166879232</v>
      </c>
      <c r="C1651" s="182">
        <v>2</v>
      </c>
      <c r="D1651" s="183" t="s">
        <v>276</v>
      </c>
      <c r="E1651" s="184">
        <v>9.0000000000000002E-6</v>
      </c>
      <c r="F1651" s="185">
        <v>7.6000000000000004E-5</v>
      </c>
      <c r="G1651" s="181">
        <v>4380684795904</v>
      </c>
      <c r="H1651" s="182">
        <v>1</v>
      </c>
      <c r="I1651" s="183" t="s">
        <v>3160</v>
      </c>
      <c r="J1651" s="184">
        <v>0.51084399999999996</v>
      </c>
      <c r="K1651" s="185">
        <v>701.63386600000001</v>
      </c>
      <c r="L1651" s="181">
        <v>2656663576576</v>
      </c>
      <c r="M1651" s="182">
        <v>0</v>
      </c>
      <c r="N1651" s="183" t="s">
        <v>3332</v>
      </c>
      <c r="O1651" s="184">
        <v>0.37719799999999998</v>
      </c>
      <c r="P1651" s="185">
        <v>315.82517799999999</v>
      </c>
      <c r="S1651" s="175"/>
    </row>
    <row r="1652" spans="1:19" x14ac:dyDescent="0.2">
      <c r="A1652" s="172">
        <v>1626</v>
      </c>
      <c r="B1652" s="181">
        <v>26000533102592</v>
      </c>
      <c r="C1652" s="182">
        <v>0</v>
      </c>
      <c r="D1652" s="183" t="s">
        <v>3142</v>
      </c>
      <c r="E1652" s="184">
        <v>0.37371199999999999</v>
      </c>
      <c r="F1652" s="185">
        <v>311.51595099999997</v>
      </c>
      <c r="G1652" s="181">
        <v>16437047779328</v>
      </c>
      <c r="H1652" s="182">
        <v>2</v>
      </c>
      <c r="I1652" s="183" t="s">
        <v>244</v>
      </c>
      <c r="J1652" s="184">
        <v>1.2999999999999999E-5</v>
      </c>
      <c r="K1652" s="185">
        <v>1.06E-4</v>
      </c>
      <c r="L1652" s="181">
        <v>4466235408384</v>
      </c>
      <c r="M1652" s="182">
        <v>2</v>
      </c>
      <c r="N1652" s="183" t="s">
        <v>241</v>
      </c>
      <c r="O1652" s="184">
        <v>0</v>
      </c>
      <c r="P1652" s="185">
        <v>0</v>
      </c>
      <c r="S1652" s="175"/>
    </row>
    <row r="1653" spans="1:19" x14ac:dyDescent="0.2">
      <c r="A1653" s="172">
        <v>1627</v>
      </c>
      <c r="B1653" s="181">
        <v>18814241734656</v>
      </c>
      <c r="C1653" s="182">
        <v>2</v>
      </c>
      <c r="D1653" s="183" t="s">
        <v>245</v>
      </c>
      <c r="E1653" s="184">
        <v>5.0000000000000004E-6</v>
      </c>
      <c r="F1653" s="185">
        <v>4.5000000000000003E-5</v>
      </c>
      <c r="G1653" s="181">
        <v>16765811957760</v>
      </c>
      <c r="H1653" s="182">
        <v>2</v>
      </c>
      <c r="I1653" s="183" t="s">
        <v>272</v>
      </c>
      <c r="J1653" s="184">
        <v>2.0000000000000002E-5</v>
      </c>
      <c r="K1653" s="185">
        <v>1.6699999999999999E-4</v>
      </c>
      <c r="L1653" s="181">
        <v>3859594264576</v>
      </c>
      <c r="M1653" s="182">
        <v>0</v>
      </c>
      <c r="N1653" s="183" t="s">
        <v>3335</v>
      </c>
      <c r="O1653" s="184">
        <v>0.373996</v>
      </c>
      <c r="P1653" s="185">
        <v>311.85945400000003</v>
      </c>
      <c r="S1653" s="175"/>
    </row>
    <row r="1654" spans="1:19" x14ac:dyDescent="0.2">
      <c r="A1654" s="172">
        <v>1628</v>
      </c>
      <c r="B1654" s="181">
        <v>7244721135616</v>
      </c>
      <c r="C1654" s="182">
        <v>0</v>
      </c>
      <c r="D1654" s="183" t="s">
        <v>3147</v>
      </c>
      <c r="E1654" s="184">
        <v>0.37202499999999999</v>
      </c>
      <c r="F1654" s="185">
        <v>310.03452499999997</v>
      </c>
      <c r="G1654" s="181">
        <v>15327538348032</v>
      </c>
      <c r="H1654" s="182">
        <v>0</v>
      </c>
      <c r="I1654" s="183" t="s">
        <v>3163</v>
      </c>
      <c r="J1654" s="184">
        <v>0.37472899999999998</v>
      </c>
      <c r="K1654" s="185">
        <v>312.76226800000001</v>
      </c>
      <c r="L1654" s="181">
        <v>4851790110720</v>
      </c>
      <c r="M1654" s="182">
        <v>1</v>
      </c>
      <c r="N1654" s="183" t="s">
        <v>3336</v>
      </c>
      <c r="O1654" s="184">
        <v>0.50185299999999999</v>
      </c>
      <c r="P1654" s="185">
        <v>689.89789800000005</v>
      </c>
      <c r="S1654" s="175"/>
    </row>
    <row r="1655" spans="1:19" x14ac:dyDescent="0.2">
      <c r="A1655" s="172">
        <v>1629</v>
      </c>
      <c r="B1655" s="181">
        <v>27836438126592</v>
      </c>
      <c r="C1655" s="182">
        <v>1</v>
      </c>
      <c r="D1655" s="183" t="s">
        <v>3148</v>
      </c>
      <c r="E1655" s="184">
        <v>0.49688700000000002</v>
      </c>
      <c r="F1655" s="185">
        <v>678.46495100000004</v>
      </c>
      <c r="G1655" s="181">
        <v>11510402088960</v>
      </c>
      <c r="H1655" s="182">
        <v>0</v>
      </c>
      <c r="I1655" s="183" t="s">
        <v>3166</v>
      </c>
      <c r="J1655" s="184">
        <v>0.37511899999999998</v>
      </c>
      <c r="K1655" s="185">
        <v>313.41835300000002</v>
      </c>
      <c r="L1655" s="181">
        <v>2764739239936</v>
      </c>
      <c r="M1655" s="182">
        <v>1</v>
      </c>
      <c r="N1655" s="183" t="s">
        <v>3338</v>
      </c>
      <c r="O1655" s="184">
        <v>0.49553399999999997</v>
      </c>
      <c r="P1655" s="185">
        <v>675.07025399999998</v>
      </c>
      <c r="S1655" s="175"/>
    </row>
    <row r="1656" spans="1:19" x14ac:dyDescent="0.2">
      <c r="A1656" s="172">
        <v>1630</v>
      </c>
      <c r="B1656" s="181">
        <v>16514701524992</v>
      </c>
      <c r="C1656" s="182">
        <v>0</v>
      </c>
      <c r="D1656" s="183" t="s">
        <v>3149</v>
      </c>
      <c r="E1656" s="184">
        <v>0.37319000000000002</v>
      </c>
      <c r="F1656" s="185">
        <v>311.48429099999998</v>
      </c>
      <c r="G1656" s="181">
        <v>22097139884032</v>
      </c>
      <c r="H1656" s="182">
        <v>1</v>
      </c>
      <c r="I1656" s="183" t="s">
        <v>3171</v>
      </c>
      <c r="J1656" s="184">
        <v>0.50026000000000004</v>
      </c>
      <c r="K1656" s="185">
        <v>681.46222699999998</v>
      </c>
      <c r="L1656" s="181">
        <v>5147566448640</v>
      </c>
      <c r="M1656" s="182">
        <v>2</v>
      </c>
      <c r="N1656" s="183" t="s">
        <v>241</v>
      </c>
      <c r="O1656" s="184">
        <v>1.9000000000000001E-5</v>
      </c>
      <c r="P1656" s="185">
        <v>1.5200000000000001E-4</v>
      </c>
      <c r="S1656" s="175"/>
    </row>
    <row r="1657" spans="1:19" x14ac:dyDescent="0.2">
      <c r="A1657" s="172">
        <v>1631</v>
      </c>
      <c r="B1657" s="181">
        <v>8818570846208</v>
      </c>
      <c r="C1657" s="182">
        <v>2</v>
      </c>
      <c r="D1657" s="183" t="s">
        <v>239</v>
      </c>
      <c r="E1657" s="184">
        <v>2.5999999999999998E-5</v>
      </c>
      <c r="F1657" s="185">
        <v>2.13E-4</v>
      </c>
      <c r="G1657" s="181">
        <v>7204461789184</v>
      </c>
      <c r="H1657" s="182">
        <v>1</v>
      </c>
      <c r="I1657" s="183" t="s">
        <v>3172</v>
      </c>
      <c r="J1657" s="184">
        <v>0.49317899999999998</v>
      </c>
      <c r="K1657" s="185">
        <v>674.78423199999997</v>
      </c>
      <c r="L1657" s="181">
        <v>3977120882688</v>
      </c>
      <c r="M1657" s="182">
        <v>0</v>
      </c>
      <c r="N1657" s="183" t="s">
        <v>3340</v>
      </c>
      <c r="O1657" s="184">
        <v>0.37515799999999999</v>
      </c>
      <c r="P1657" s="185">
        <v>313.38134100000002</v>
      </c>
      <c r="S1657" s="175"/>
    </row>
    <row r="1658" spans="1:19" x14ac:dyDescent="0.2">
      <c r="A1658" s="172">
        <v>1632</v>
      </c>
      <c r="B1658" s="181">
        <v>21546860298240</v>
      </c>
      <c r="C1658" s="182">
        <v>1</v>
      </c>
      <c r="D1658" s="183" t="s">
        <v>3153</v>
      </c>
      <c r="E1658" s="184">
        <v>0.49414799999999998</v>
      </c>
      <c r="F1658" s="185">
        <v>675.96404900000005</v>
      </c>
      <c r="G1658" s="181">
        <v>19806594777088</v>
      </c>
      <c r="H1658" s="182">
        <v>1</v>
      </c>
      <c r="I1658" s="183" t="s">
        <v>3174</v>
      </c>
      <c r="J1658" s="184">
        <v>0.49726799999999999</v>
      </c>
      <c r="K1658" s="185">
        <v>671.39346499999999</v>
      </c>
      <c r="L1658" s="181">
        <v>1404885958656</v>
      </c>
      <c r="M1658" s="182">
        <v>0</v>
      </c>
      <c r="N1658" s="183" t="s">
        <v>3341</v>
      </c>
      <c r="O1658" s="184">
        <v>0.37638300000000002</v>
      </c>
      <c r="P1658" s="185">
        <v>314.76116400000001</v>
      </c>
      <c r="S1658" s="175"/>
    </row>
    <row r="1659" spans="1:19" x14ac:dyDescent="0.2">
      <c r="A1659" s="172">
        <v>1633</v>
      </c>
      <c r="B1659" s="181">
        <v>26894351990784</v>
      </c>
      <c r="C1659" s="182">
        <v>1</v>
      </c>
      <c r="D1659" s="183" t="s">
        <v>3154</v>
      </c>
      <c r="E1659" s="184">
        <v>0.49596699999999999</v>
      </c>
      <c r="F1659" s="185">
        <v>674.91417200000001</v>
      </c>
      <c r="G1659" s="181">
        <v>29730686877696</v>
      </c>
      <c r="H1659" s="182">
        <v>2</v>
      </c>
      <c r="I1659" s="183" t="s">
        <v>224</v>
      </c>
      <c r="J1659" s="184">
        <v>1.1E-5</v>
      </c>
      <c r="K1659" s="185">
        <v>9.1000000000000003E-5</v>
      </c>
      <c r="L1659" s="181">
        <v>5435261968384</v>
      </c>
      <c r="M1659" s="182">
        <v>2</v>
      </c>
      <c r="N1659" s="183" t="s">
        <v>238</v>
      </c>
      <c r="O1659" s="184">
        <v>9.0000000000000002E-6</v>
      </c>
      <c r="P1659" s="185">
        <v>7.6000000000000004E-5</v>
      </c>
      <c r="S1659" s="175"/>
    </row>
    <row r="1660" spans="1:19" x14ac:dyDescent="0.2">
      <c r="A1660" s="172">
        <v>1634</v>
      </c>
      <c r="B1660" s="181">
        <v>29122293809152</v>
      </c>
      <c r="C1660" s="182">
        <v>2</v>
      </c>
      <c r="D1660" s="183" t="s">
        <v>224</v>
      </c>
      <c r="E1660" s="184">
        <v>1.1E-5</v>
      </c>
      <c r="F1660" s="185">
        <v>9.1000000000000003E-5</v>
      </c>
      <c r="G1660" s="181">
        <v>28767025053696</v>
      </c>
      <c r="H1660" s="182">
        <v>0</v>
      </c>
      <c r="I1660" s="183" t="s">
        <v>3177</v>
      </c>
      <c r="J1660" s="184">
        <v>0.37568299999999999</v>
      </c>
      <c r="K1660" s="185">
        <v>314.11996399999998</v>
      </c>
      <c r="L1660" s="181">
        <v>500026228736</v>
      </c>
      <c r="M1660" s="182">
        <v>0</v>
      </c>
      <c r="N1660" s="183" t="s">
        <v>3343</v>
      </c>
      <c r="O1660" s="184">
        <v>0.37669799999999998</v>
      </c>
      <c r="P1660" s="185">
        <v>315.46966800000001</v>
      </c>
      <c r="S1660" s="175"/>
    </row>
    <row r="1661" spans="1:19" x14ac:dyDescent="0.2">
      <c r="A1661" s="172">
        <v>1635</v>
      </c>
      <c r="B1661" s="181">
        <v>21595031977984</v>
      </c>
      <c r="C1661" s="182">
        <v>0</v>
      </c>
      <c r="D1661" s="183" t="s">
        <v>3156</v>
      </c>
      <c r="E1661" s="184">
        <v>0.37478699999999998</v>
      </c>
      <c r="F1661" s="185">
        <v>313.20943899999997</v>
      </c>
      <c r="G1661" s="181">
        <v>27922856345600</v>
      </c>
      <c r="H1661" s="182">
        <v>0</v>
      </c>
      <c r="I1661" s="183" t="s">
        <v>3179</v>
      </c>
      <c r="J1661" s="184">
        <v>0.37389899999999998</v>
      </c>
      <c r="K1661" s="185">
        <v>311.477284</v>
      </c>
      <c r="L1661" s="181">
        <v>5959780761600</v>
      </c>
      <c r="M1661" s="182">
        <v>0</v>
      </c>
      <c r="N1661" s="183" t="s">
        <v>3344</v>
      </c>
      <c r="O1661" s="184">
        <v>0.373309</v>
      </c>
      <c r="P1661" s="185">
        <v>310.93090899999999</v>
      </c>
      <c r="S1661" s="175"/>
    </row>
    <row r="1662" spans="1:19" x14ac:dyDescent="0.2">
      <c r="A1662" s="172">
        <v>1636</v>
      </c>
      <c r="B1662" s="181">
        <v>1436239888384</v>
      </c>
      <c r="C1662" s="182">
        <v>0</v>
      </c>
      <c r="D1662" s="183" t="s">
        <v>3157</v>
      </c>
      <c r="E1662" s="184">
        <v>0.375</v>
      </c>
      <c r="F1662" s="185">
        <v>313.13129199999997</v>
      </c>
      <c r="G1662" s="181">
        <v>11986274459648</v>
      </c>
      <c r="H1662" s="182">
        <v>2</v>
      </c>
      <c r="I1662" s="183" t="s">
        <v>244</v>
      </c>
      <c r="J1662" s="184">
        <v>2.4000000000000001E-5</v>
      </c>
      <c r="K1662" s="185">
        <v>1.9799999999999999E-4</v>
      </c>
      <c r="L1662" s="181">
        <v>2694660866048</v>
      </c>
      <c r="M1662" s="182">
        <v>2</v>
      </c>
      <c r="N1662" s="183" t="s">
        <v>224</v>
      </c>
      <c r="O1662" s="184">
        <v>2.1999999999999999E-5</v>
      </c>
      <c r="P1662" s="185">
        <v>1.83E-4</v>
      </c>
      <c r="S1662" s="175"/>
    </row>
    <row r="1663" spans="1:19" x14ac:dyDescent="0.2">
      <c r="A1663" s="172">
        <v>1637</v>
      </c>
      <c r="B1663" s="181">
        <v>5820493275136</v>
      </c>
      <c r="C1663" s="182">
        <v>2</v>
      </c>
      <c r="D1663" s="183" t="s">
        <v>238</v>
      </c>
      <c r="E1663" s="184">
        <v>1.2999999999999999E-5</v>
      </c>
      <c r="F1663" s="185">
        <v>1.06E-4</v>
      </c>
      <c r="G1663" s="181">
        <v>20360092123136</v>
      </c>
      <c r="H1663" s="182">
        <v>0</v>
      </c>
      <c r="I1663" s="183" t="s">
        <v>3189</v>
      </c>
      <c r="J1663" s="184">
        <v>0.37037599999999998</v>
      </c>
      <c r="K1663" s="185">
        <v>307.68643500000002</v>
      </c>
      <c r="L1663" s="181">
        <v>3684128645120</v>
      </c>
      <c r="M1663" s="182">
        <v>0</v>
      </c>
      <c r="N1663" s="183" t="s">
        <v>3348</v>
      </c>
      <c r="O1663" s="184">
        <v>0.37070500000000001</v>
      </c>
      <c r="P1663" s="185">
        <v>307.42309999999998</v>
      </c>
      <c r="S1663" s="175"/>
    </row>
    <row r="1664" spans="1:19" x14ac:dyDescent="0.2">
      <c r="A1664" s="172">
        <v>1638</v>
      </c>
      <c r="B1664" s="181">
        <v>8783814688768</v>
      </c>
      <c r="C1664" s="182">
        <v>0</v>
      </c>
      <c r="D1664" s="183" t="s">
        <v>3159</v>
      </c>
      <c r="E1664" s="184">
        <v>0.37497799999999998</v>
      </c>
      <c r="F1664" s="185">
        <v>312.286316</v>
      </c>
      <c r="G1664" s="181">
        <v>22535370211328</v>
      </c>
      <c r="H1664" s="182">
        <v>2</v>
      </c>
      <c r="I1664" s="183" t="s">
        <v>276</v>
      </c>
      <c r="J1664" s="184">
        <v>4.0000000000000003E-5</v>
      </c>
      <c r="K1664" s="185">
        <v>3.2000000000000003E-4</v>
      </c>
      <c r="L1664" s="181">
        <v>4356024229888</v>
      </c>
      <c r="M1664" s="182">
        <v>0</v>
      </c>
      <c r="N1664" s="183" t="s">
        <v>3349</v>
      </c>
      <c r="O1664" s="184">
        <v>0.37085000000000001</v>
      </c>
      <c r="P1664" s="185">
        <v>307.69927799999999</v>
      </c>
      <c r="S1664" s="175"/>
    </row>
    <row r="1665" spans="1:19" x14ac:dyDescent="0.2">
      <c r="A1665" s="172">
        <v>1639</v>
      </c>
      <c r="B1665" s="181">
        <v>17259650351104</v>
      </c>
      <c r="C1665" s="182">
        <v>0</v>
      </c>
      <c r="D1665" s="183" t="s">
        <v>3161</v>
      </c>
      <c r="E1665" s="184">
        <v>0.37393100000000001</v>
      </c>
      <c r="F1665" s="185">
        <v>311.939099</v>
      </c>
      <c r="G1665" s="181">
        <v>9820349489152</v>
      </c>
      <c r="H1665" s="182">
        <v>0</v>
      </c>
      <c r="I1665" s="183" t="s">
        <v>3190</v>
      </c>
      <c r="J1665" s="184">
        <v>0.37186599999999997</v>
      </c>
      <c r="K1665" s="185">
        <v>309.92915699999998</v>
      </c>
      <c r="L1665" s="181">
        <v>5246725545984</v>
      </c>
      <c r="M1665" s="182">
        <v>0</v>
      </c>
      <c r="N1665" s="183" t="s">
        <v>3350</v>
      </c>
      <c r="O1665" s="184">
        <v>0.37627300000000002</v>
      </c>
      <c r="P1665" s="185">
        <v>314.66833300000002</v>
      </c>
      <c r="S1665" s="175"/>
    </row>
    <row r="1666" spans="1:19" x14ac:dyDescent="0.2">
      <c r="A1666" s="172">
        <v>1640</v>
      </c>
      <c r="B1666" s="181">
        <v>25576322490368</v>
      </c>
      <c r="C1666" s="182">
        <v>2</v>
      </c>
      <c r="D1666" s="183" t="s">
        <v>235</v>
      </c>
      <c r="E1666" s="184">
        <v>2.0999999999999999E-5</v>
      </c>
      <c r="F1666" s="185">
        <v>1.6699999999999999E-4</v>
      </c>
      <c r="G1666" s="181">
        <v>13556094730240</v>
      </c>
      <c r="H1666" s="182">
        <v>0</v>
      </c>
      <c r="I1666" s="183" t="s">
        <v>3194</v>
      </c>
      <c r="J1666" s="184">
        <v>0.378085</v>
      </c>
      <c r="K1666" s="185">
        <v>316.78249</v>
      </c>
      <c r="L1666" s="181">
        <v>4250003832832</v>
      </c>
      <c r="M1666" s="182">
        <v>2</v>
      </c>
      <c r="N1666" s="183" t="s">
        <v>253</v>
      </c>
      <c r="O1666" s="184">
        <v>1.5E-5</v>
      </c>
      <c r="P1666" s="185">
        <v>1.22E-4</v>
      </c>
      <c r="S1666" s="175"/>
    </row>
    <row r="1667" spans="1:19" x14ac:dyDescent="0.2">
      <c r="A1667" s="172">
        <v>1641</v>
      </c>
      <c r="B1667" s="181">
        <v>22561321689088</v>
      </c>
      <c r="C1667" s="182">
        <v>0</v>
      </c>
      <c r="D1667" s="183" t="s">
        <v>3162</v>
      </c>
      <c r="E1667" s="184">
        <v>0.37511899999999998</v>
      </c>
      <c r="F1667" s="185">
        <v>313.262112</v>
      </c>
      <c r="G1667" s="181">
        <v>8221713399808</v>
      </c>
      <c r="H1667" s="182">
        <v>2</v>
      </c>
      <c r="I1667" s="183" t="s">
        <v>241</v>
      </c>
      <c r="J1667" s="184">
        <v>3.4E-5</v>
      </c>
      <c r="K1667" s="185">
        <v>2.7399999999999999E-4</v>
      </c>
      <c r="L1667" s="181">
        <v>624602546176</v>
      </c>
      <c r="M1667" s="182">
        <v>2</v>
      </c>
      <c r="N1667" s="183" t="s">
        <v>235</v>
      </c>
      <c r="O1667" s="184">
        <v>1.2999999999999999E-5</v>
      </c>
      <c r="P1667" s="185">
        <v>1.06E-4</v>
      </c>
      <c r="S1667" s="175"/>
    </row>
    <row r="1668" spans="1:19" x14ac:dyDescent="0.2">
      <c r="A1668" s="172">
        <v>1642</v>
      </c>
      <c r="B1668" s="181">
        <v>1822980456448</v>
      </c>
      <c r="C1668" s="182">
        <v>2</v>
      </c>
      <c r="D1668" s="183" t="s">
        <v>244</v>
      </c>
      <c r="E1668" s="184">
        <v>1.7E-5</v>
      </c>
      <c r="F1668" s="185">
        <v>1.37E-4</v>
      </c>
      <c r="G1668" s="181">
        <v>4715574067200</v>
      </c>
      <c r="H1668" s="182">
        <v>2</v>
      </c>
      <c r="I1668" s="183" t="s">
        <v>179</v>
      </c>
      <c r="J1668" s="184">
        <v>2.1999999999999999E-5</v>
      </c>
      <c r="K1668" s="185">
        <v>1.83E-4</v>
      </c>
      <c r="L1668" s="181">
        <v>1398018228224</v>
      </c>
      <c r="M1668" s="182">
        <v>1</v>
      </c>
      <c r="N1668" s="183" t="s">
        <v>3353</v>
      </c>
      <c r="O1668" s="184">
        <v>0.49088700000000002</v>
      </c>
      <c r="P1668" s="185">
        <v>662.55510500000003</v>
      </c>
      <c r="S1668" s="175"/>
    </row>
    <row r="1669" spans="1:19" x14ac:dyDescent="0.2">
      <c r="A1669" s="172">
        <v>1643</v>
      </c>
      <c r="B1669" s="181">
        <v>17740689924096</v>
      </c>
      <c r="C1669" s="182">
        <v>0</v>
      </c>
      <c r="D1669" s="183" t="s">
        <v>3164</v>
      </c>
      <c r="E1669" s="184">
        <v>0.373747</v>
      </c>
      <c r="F1669" s="185">
        <v>311.10288700000001</v>
      </c>
      <c r="G1669" s="181">
        <v>7761332371456</v>
      </c>
      <c r="H1669" s="182">
        <v>1</v>
      </c>
      <c r="I1669" s="183" t="s">
        <v>3197</v>
      </c>
      <c r="J1669" s="184">
        <v>0.49907400000000002</v>
      </c>
      <c r="K1669" s="185">
        <v>683.58378300000004</v>
      </c>
      <c r="L1669" s="181">
        <v>5667897401344</v>
      </c>
      <c r="M1669" s="182">
        <v>2</v>
      </c>
      <c r="N1669" s="183" t="s">
        <v>263</v>
      </c>
      <c r="O1669" s="184">
        <v>6.9999999999999999E-6</v>
      </c>
      <c r="P1669" s="185">
        <v>6.0999999999999999E-5</v>
      </c>
      <c r="S1669" s="175"/>
    </row>
    <row r="1670" spans="1:19" x14ac:dyDescent="0.2">
      <c r="A1670" s="172">
        <v>1644</v>
      </c>
      <c r="B1670" s="181">
        <v>27319434780672</v>
      </c>
      <c r="C1670" s="182">
        <v>0</v>
      </c>
      <c r="D1670" s="183" t="s">
        <v>3165</v>
      </c>
      <c r="E1670" s="184">
        <v>0.37779000000000001</v>
      </c>
      <c r="F1670" s="185">
        <v>316.42379099999999</v>
      </c>
      <c r="G1670" s="181">
        <v>24714802561024</v>
      </c>
      <c r="H1670" s="182">
        <v>2</v>
      </c>
      <c r="I1670" s="183" t="s">
        <v>246</v>
      </c>
      <c r="J1670" s="184">
        <v>1.5E-5</v>
      </c>
      <c r="K1670" s="185">
        <v>1.22E-4</v>
      </c>
      <c r="L1670" s="181">
        <v>2845661093888</v>
      </c>
      <c r="M1670" s="182">
        <v>2</v>
      </c>
      <c r="N1670" s="183" t="s">
        <v>227</v>
      </c>
      <c r="O1670" s="184">
        <v>2.4000000000000001E-5</v>
      </c>
      <c r="P1670" s="185">
        <v>1.9799999999999999E-4</v>
      </c>
      <c r="S1670" s="175"/>
    </row>
    <row r="1671" spans="1:19" x14ac:dyDescent="0.2">
      <c r="A1671" s="172">
        <v>1645</v>
      </c>
      <c r="B1671" s="181">
        <v>1793848549376</v>
      </c>
      <c r="C1671" s="182">
        <v>2</v>
      </c>
      <c r="D1671" s="183" t="s">
        <v>225</v>
      </c>
      <c r="E1671" s="184">
        <v>0</v>
      </c>
      <c r="F1671" s="185">
        <v>0</v>
      </c>
      <c r="G1671" s="181">
        <v>22244470456320</v>
      </c>
      <c r="H1671" s="182">
        <v>0</v>
      </c>
      <c r="I1671" s="183" t="s">
        <v>3201</v>
      </c>
      <c r="J1671" s="184">
        <v>0.376106</v>
      </c>
      <c r="K1671" s="185">
        <v>314.58572600000002</v>
      </c>
      <c r="L1671" s="181">
        <v>2431701098496</v>
      </c>
      <c r="M1671" s="182">
        <v>2</v>
      </c>
      <c r="N1671" s="183" t="s">
        <v>238</v>
      </c>
      <c r="O1671" s="184">
        <v>1.2999999999999999E-5</v>
      </c>
      <c r="P1671" s="185">
        <v>1.06E-4</v>
      </c>
      <c r="S1671" s="175"/>
    </row>
    <row r="1672" spans="1:19" x14ac:dyDescent="0.2">
      <c r="A1672" s="172">
        <v>1646</v>
      </c>
      <c r="B1672" s="181">
        <v>15896086069248</v>
      </c>
      <c r="C1672" s="182">
        <v>1</v>
      </c>
      <c r="D1672" s="183" t="s">
        <v>3168</v>
      </c>
      <c r="E1672" s="184">
        <v>0.49636799999999998</v>
      </c>
      <c r="F1672" s="185">
        <v>675.36326799999995</v>
      </c>
      <c r="G1672" s="181">
        <v>8770946342912</v>
      </c>
      <c r="H1672" s="182">
        <v>0</v>
      </c>
      <c r="I1672" s="183" t="s">
        <v>3205</v>
      </c>
      <c r="J1672" s="184">
        <v>0.37424299999999999</v>
      </c>
      <c r="K1672" s="185">
        <v>312.47863699999999</v>
      </c>
      <c r="L1672" s="181">
        <v>5595305476096</v>
      </c>
      <c r="M1672" s="182">
        <v>0</v>
      </c>
      <c r="N1672" s="183" t="s">
        <v>3360</v>
      </c>
      <c r="O1672" s="184">
        <v>0.37520599999999998</v>
      </c>
      <c r="P1672" s="185">
        <v>312.946911</v>
      </c>
      <c r="S1672" s="175"/>
    </row>
    <row r="1673" spans="1:19" x14ac:dyDescent="0.2">
      <c r="A1673" s="172">
        <v>1647</v>
      </c>
      <c r="B1673" s="181">
        <v>28973026492416</v>
      </c>
      <c r="C1673" s="182">
        <v>1</v>
      </c>
      <c r="D1673" s="183" t="s">
        <v>3170</v>
      </c>
      <c r="E1673" s="184">
        <v>0.49198799999999998</v>
      </c>
      <c r="F1673" s="185">
        <v>668.850459</v>
      </c>
      <c r="G1673" s="181">
        <v>14246293037056</v>
      </c>
      <c r="H1673" s="182">
        <v>0</v>
      </c>
      <c r="I1673" s="183" t="s">
        <v>3206</v>
      </c>
      <c r="J1673" s="184">
        <v>0.374386</v>
      </c>
      <c r="K1673" s="185">
        <v>312.166404</v>
      </c>
      <c r="L1673" s="181">
        <v>6283471790080</v>
      </c>
      <c r="M1673" s="182">
        <v>2</v>
      </c>
      <c r="N1673" s="183" t="s">
        <v>179</v>
      </c>
      <c r="O1673" s="184">
        <v>1.1E-5</v>
      </c>
      <c r="P1673" s="185">
        <v>9.1000000000000003E-5</v>
      </c>
      <c r="S1673" s="175"/>
    </row>
    <row r="1674" spans="1:19" x14ac:dyDescent="0.2">
      <c r="A1674" s="172">
        <v>1648</v>
      </c>
      <c r="B1674" s="181">
        <v>28324449501184</v>
      </c>
      <c r="C1674" s="182">
        <v>2</v>
      </c>
      <c r="D1674" s="183" t="s">
        <v>246</v>
      </c>
      <c r="E1674" s="184">
        <v>1.9000000000000001E-5</v>
      </c>
      <c r="F1674" s="185">
        <v>1.5200000000000001E-4</v>
      </c>
      <c r="G1674" s="181">
        <v>26689502814208</v>
      </c>
      <c r="H1674" s="182">
        <v>0</v>
      </c>
      <c r="I1674" s="183" t="s">
        <v>3207</v>
      </c>
      <c r="J1674" s="184">
        <v>0.374477</v>
      </c>
      <c r="K1674" s="185">
        <v>312.271525</v>
      </c>
      <c r="L1674" s="181">
        <v>2021372862464</v>
      </c>
      <c r="M1674" s="182">
        <v>1</v>
      </c>
      <c r="N1674" s="183" t="s">
        <v>3361</v>
      </c>
      <c r="O1674" s="184">
        <v>0.49062499999999998</v>
      </c>
      <c r="P1674" s="185">
        <v>666.21320000000003</v>
      </c>
      <c r="S1674" s="175"/>
    </row>
    <row r="1675" spans="1:19" x14ac:dyDescent="0.2">
      <c r="A1675" s="172">
        <v>1649</v>
      </c>
      <c r="B1675" s="181">
        <v>8726870376448</v>
      </c>
      <c r="C1675" s="182">
        <v>0</v>
      </c>
      <c r="D1675" s="183" t="s">
        <v>3180</v>
      </c>
      <c r="E1675" s="184">
        <v>0.37472499999999997</v>
      </c>
      <c r="F1675" s="185">
        <v>312.02883500000002</v>
      </c>
      <c r="G1675" s="181">
        <v>27706867105792</v>
      </c>
      <c r="H1675" s="182">
        <v>0</v>
      </c>
      <c r="I1675" s="183" t="s">
        <v>3208</v>
      </c>
      <c r="J1675" s="184">
        <v>0.37723299999999998</v>
      </c>
      <c r="K1675" s="185">
        <v>315.77534200000002</v>
      </c>
      <c r="L1675" s="181">
        <v>571625897984</v>
      </c>
      <c r="M1675" s="182">
        <v>0</v>
      </c>
      <c r="N1675" s="183" t="s">
        <v>3362</v>
      </c>
      <c r="O1675" s="184">
        <v>0.37351699999999999</v>
      </c>
      <c r="P1675" s="185">
        <v>311.16771399999999</v>
      </c>
      <c r="S1675" s="175"/>
    </row>
    <row r="1676" spans="1:19" x14ac:dyDescent="0.2">
      <c r="A1676" s="172">
        <v>1650</v>
      </c>
      <c r="B1676" s="181">
        <v>20079882338304</v>
      </c>
      <c r="C1676" s="182">
        <v>1</v>
      </c>
      <c r="D1676" s="183" t="s">
        <v>3181</v>
      </c>
      <c r="E1676" s="184">
        <v>0.494981</v>
      </c>
      <c r="F1676" s="185">
        <v>674.05811300000005</v>
      </c>
      <c r="G1676" s="181">
        <v>25461202763776</v>
      </c>
      <c r="H1676" s="182">
        <v>0</v>
      </c>
      <c r="I1676" s="183" t="s">
        <v>3209</v>
      </c>
      <c r="J1676" s="184">
        <v>0.37447900000000001</v>
      </c>
      <c r="K1676" s="185">
        <v>312.52414199999998</v>
      </c>
      <c r="L1676" s="181">
        <v>1328144416768</v>
      </c>
      <c r="M1676" s="182">
        <v>2</v>
      </c>
      <c r="N1676" s="183" t="s">
        <v>224</v>
      </c>
      <c r="O1676" s="184">
        <v>2.5999999999999998E-5</v>
      </c>
      <c r="P1676" s="185">
        <v>2.13E-4</v>
      </c>
      <c r="S1676" s="175"/>
    </row>
    <row r="1677" spans="1:19" x14ac:dyDescent="0.2">
      <c r="A1677" s="172">
        <v>1651</v>
      </c>
      <c r="B1677" s="181">
        <v>24125488979968</v>
      </c>
      <c r="C1677" s="182">
        <v>1</v>
      </c>
      <c r="D1677" s="183" t="s">
        <v>3182</v>
      </c>
      <c r="E1677" s="184">
        <v>0.50308299999999995</v>
      </c>
      <c r="F1677" s="185">
        <v>688.90511000000004</v>
      </c>
      <c r="G1677" s="181">
        <v>950361718784</v>
      </c>
      <c r="H1677" s="182">
        <v>2</v>
      </c>
      <c r="I1677" s="183" t="s">
        <v>227</v>
      </c>
      <c r="J1677" s="184">
        <v>1.7E-5</v>
      </c>
      <c r="K1677" s="185">
        <v>1.37E-4</v>
      </c>
      <c r="L1677" s="181">
        <v>5417961095168</v>
      </c>
      <c r="M1677" s="182">
        <v>2</v>
      </c>
      <c r="N1677" s="183" t="s">
        <v>245</v>
      </c>
      <c r="O1677" s="184">
        <v>1.2999999999999999E-5</v>
      </c>
      <c r="P1677" s="185">
        <v>1.06E-4</v>
      </c>
      <c r="S1677" s="175"/>
    </row>
    <row r="1678" spans="1:19" x14ac:dyDescent="0.2">
      <c r="A1678" s="172">
        <v>1652</v>
      </c>
      <c r="B1678" s="181">
        <v>14694673408000</v>
      </c>
      <c r="C1678" s="182">
        <v>0</v>
      </c>
      <c r="D1678" s="183" t="s">
        <v>3183</v>
      </c>
      <c r="E1678" s="184">
        <v>0.37406</v>
      </c>
      <c r="F1678" s="185">
        <v>312.15348499999999</v>
      </c>
      <c r="G1678" s="181">
        <v>17589221687296</v>
      </c>
      <c r="H1678" s="182">
        <v>2</v>
      </c>
      <c r="I1678" s="183" t="s">
        <v>225</v>
      </c>
      <c r="J1678" s="184">
        <v>1.9000000000000001E-5</v>
      </c>
      <c r="K1678" s="185">
        <v>1.5200000000000001E-4</v>
      </c>
      <c r="L1678" s="181">
        <v>2595648716800</v>
      </c>
      <c r="M1678" s="182">
        <v>2</v>
      </c>
      <c r="N1678" s="183" t="s">
        <v>253</v>
      </c>
      <c r="O1678" s="184">
        <v>0</v>
      </c>
      <c r="P1678" s="185">
        <v>0</v>
      </c>
      <c r="S1678" s="175"/>
    </row>
    <row r="1679" spans="1:19" x14ac:dyDescent="0.2">
      <c r="A1679" s="172">
        <v>1653</v>
      </c>
      <c r="B1679" s="181">
        <v>21180981010432</v>
      </c>
      <c r="C1679" s="182">
        <v>2</v>
      </c>
      <c r="D1679" s="183" t="s">
        <v>179</v>
      </c>
      <c r="E1679" s="184">
        <v>3.4E-5</v>
      </c>
      <c r="F1679" s="185">
        <v>2.7399999999999999E-4</v>
      </c>
      <c r="G1679" s="181">
        <v>13433159475200</v>
      </c>
      <c r="H1679" s="182">
        <v>2</v>
      </c>
      <c r="I1679" s="183" t="s">
        <v>225</v>
      </c>
      <c r="J1679" s="184">
        <v>1.9000000000000001E-5</v>
      </c>
      <c r="K1679" s="185">
        <v>1.5200000000000001E-4</v>
      </c>
      <c r="L1679" s="181">
        <v>1301839233024</v>
      </c>
      <c r="M1679" s="182">
        <v>1</v>
      </c>
      <c r="N1679" s="183" t="s">
        <v>3368</v>
      </c>
      <c r="O1679" s="184">
        <v>0.49384</v>
      </c>
      <c r="P1679" s="185">
        <v>666.49715700000002</v>
      </c>
      <c r="S1679" s="175"/>
    </row>
    <row r="1680" spans="1:19" x14ac:dyDescent="0.2">
      <c r="A1680" s="172">
        <v>1654</v>
      </c>
      <c r="B1680" s="181">
        <v>23083018575872</v>
      </c>
      <c r="C1680" s="182">
        <v>1</v>
      </c>
      <c r="D1680" s="183" t="s">
        <v>3188</v>
      </c>
      <c r="E1680" s="184">
        <v>0.49784099999999998</v>
      </c>
      <c r="F1680" s="185">
        <v>680.79987900000003</v>
      </c>
      <c r="G1680" s="181">
        <v>4662121054208</v>
      </c>
      <c r="H1680" s="182">
        <v>1</v>
      </c>
      <c r="I1680" s="183" t="s">
        <v>3214</v>
      </c>
      <c r="J1680" s="184">
        <v>0.50892400000000004</v>
      </c>
      <c r="K1680" s="185">
        <v>698.61045200000001</v>
      </c>
      <c r="L1680" s="181">
        <v>3072324190208</v>
      </c>
      <c r="M1680" s="182">
        <v>0</v>
      </c>
      <c r="N1680" s="183" t="s">
        <v>3371</v>
      </c>
      <c r="O1680" s="184">
        <v>0.37125599999999997</v>
      </c>
      <c r="P1680" s="185">
        <v>308.76560899999998</v>
      </c>
      <c r="S1680" s="175"/>
    </row>
    <row r="1681" spans="1:19" x14ac:dyDescent="0.2">
      <c r="A1681" s="172">
        <v>1655</v>
      </c>
      <c r="B1681" s="181">
        <v>19294808006656</v>
      </c>
      <c r="C1681" s="182">
        <v>2</v>
      </c>
      <c r="D1681" s="183" t="s">
        <v>235</v>
      </c>
      <c r="E1681" s="184">
        <v>5.0000000000000004E-6</v>
      </c>
      <c r="F1681" s="185">
        <v>4.5000000000000003E-5</v>
      </c>
      <c r="G1681" s="181">
        <v>12536986910720</v>
      </c>
      <c r="H1681" s="182">
        <v>0</v>
      </c>
      <c r="I1681" s="183" t="s">
        <v>3218</v>
      </c>
      <c r="J1681" s="184">
        <v>0.37665799999999999</v>
      </c>
      <c r="K1681" s="185">
        <v>315.19258600000001</v>
      </c>
      <c r="L1681" s="181">
        <v>1808504365056</v>
      </c>
      <c r="M1681" s="182">
        <v>2</v>
      </c>
      <c r="N1681" s="183" t="s">
        <v>227</v>
      </c>
      <c r="O1681" s="184">
        <v>1.2999999999999999E-5</v>
      </c>
      <c r="P1681" s="185">
        <v>1.06E-4</v>
      </c>
      <c r="S1681" s="175"/>
    </row>
    <row r="1682" spans="1:19" x14ac:dyDescent="0.2">
      <c r="A1682" s="172">
        <v>1656</v>
      </c>
      <c r="B1682" s="181">
        <v>8821792931840</v>
      </c>
      <c r="C1682" s="182">
        <v>0</v>
      </c>
      <c r="D1682" s="183" t="s">
        <v>3191</v>
      </c>
      <c r="E1682" s="184">
        <v>0.374753</v>
      </c>
      <c r="F1682" s="185">
        <v>313.20905800000003</v>
      </c>
      <c r="G1682" s="181">
        <v>8391143874560</v>
      </c>
      <c r="H1682" s="182">
        <v>0</v>
      </c>
      <c r="I1682" s="183" t="s">
        <v>3220</v>
      </c>
      <c r="J1682" s="184">
        <v>0.37612299999999999</v>
      </c>
      <c r="K1682" s="185">
        <v>314.224918</v>
      </c>
      <c r="L1682" s="181">
        <v>2275707609088</v>
      </c>
      <c r="M1682" s="182">
        <v>0</v>
      </c>
      <c r="N1682" s="183" t="s">
        <v>3375</v>
      </c>
      <c r="O1682" s="184">
        <v>0.37415500000000002</v>
      </c>
      <c r="P1682" s="185">
        <v>311.79617400000001</v>
      </c>
      <c r="S1682" s="175"/>
    </row>
    <row r="1683" spans="1:19" x14ac:dyDescent="0.2">
      <c r="A1683" s="172">
        <v>1657</v>
      </c>
      <c r="B1683" s="181">
        <v>5973684633600</v>
      </c>
      <c r="C1683" s="182">
        <v>2</v>
      </c>
      <c r="D1683" s="183" t="s">
        <v>276</v>
      </c>
      <c r="E1683" s="184">
        <v>5.0000000000000004E-6</v>
      </c>
      <c r="F1683" s="185">
        <v>4.5000000000000003E-5</v>
      </c>
      <c r="G1683" s="181">
        <v>13933259505664</v>
      </c>
      <c r="H1683" s="182">
        <v>1</v>
      </c>
      <c r="I1683" s="183" t="s">
        <v>3222</v>
      </c>
      <c r="J1683" s="184">
        <v>0.49057299999999998</v>
      </c>
      <c r="K1683" s="185">
        <v>666.14464699999996</v>
      </c>
      <c r="L1683" s="181">
        <v>4566381772800</v>
      </c>
      <c r="M1683" s="182">
        <v>2</v>
      </c>
      <c r="N1683" s="183" t="s">
        <v>238</v>
      </c>
      <c r="O1683" s="184">
        <v>5.0000000000000004E-6</v>
      </c>
      <c r="P1683" s="185">
        <v>4.5000000000000003E-5</v>
      </c>
      <c r="S1683" s="175"/>
    </row>
    <row r="1684" spans="1:19" x14ac:dyDescent="0.2">
      <c r="A1684" s="172">
        <v>1658</v>
      </c>
      <c r="B1684" s="181">
        <v>22695292264448</v>
      </c>
      <c r="C1684" s="182">
        <v>2</v>
      </c>
      <c r="D1684" s="183" t="s">
        <v>241</v>
      </c>
      <c r="E1684" s="184">
        <v>1.5E-5</v>
      </c>
      <c r="F1684" s="185">
        <v>1.22E-4</v>
      </c>
      <c r="G1684" s="181">
        <v>19364758224896</v>
      </c>
      <c r="H1684" s="182">
        <v>2</v>
      </c>
      <c r="I1684" s="183" t="s">
        <v>244</v>
      </c>
      <c r="J1684" s="184">
        <v>9.0000000000000002E-6</v>
      </c>
      <c r="K1684" s="185">
        <v>7.6000000000000004E-5</v>
      </c>
      <c r="L1684" s="181">
        <v>227192045568</v>
      </c>
      <c r="M1684" s="182">
        <v>1</v>
      </c>
      <c r="N1684" s="183" t="s">
        <v>3378</v>
      </c>
      <c r="O1684" s="184">
        <v>0.50765300000000002</v>
      </c>
      <c r="P1684" s="185">
        <v>698.68544999999995</v>
      </c>
      <c r="S1684" s="175"/>
    </row>
    <row r="1685" spans="1:19" x14ac:dyDescent="0.2">
      <c r="A1685" s="172">
        <v>1659</v>
      </c>
      <c r="B1685" s="181">
        <v>23833896247296</v>
      </c>
      <c r="C1685" s="182">
        <v>2</v>
      </c>
      <c r="D1685" s="183" t="s">
        <v>225</v>
      </c>
      <c r="E1685" s="184">
        <v>1.1E-5</v>
      </c>
      <c r="F1685" s="185">
        <v>9.1000000000000003E-5</v>
      </c>
      <c r="G1685" s="181">
        <v>26067004014592</v>
      </c>
      <c r="H1685" s="182">
        <v>0</v>
      </c>
      <c r="I1685" s="183" t="s">
        <v>3225</v>
      </c>
      <c r="J1685" s="184">
        <v>0.37625500000000001</v>
      </c>
      <c r="K1685" s="185">
        <v>314.69461899999999</v>
      </c>
      <c r="L1685" s="181">
        <v>3191081074688</v>
      </c>
      <c r="M1685" s="182">
        <v>1</v>
      </c>
      <c r="N1685" s="183" t="s">
        <v>3383</v>
      </c>
      <c r="O1685" s="184">
        <v>0.50853999999999999</v>
      </c>
      <c r="P1685" s="185">
        <v>697.30898000000002</v>
      </c>
      <c r="S1685" s="175"/>
    </row>
    <row r="1686" spans="1:19" x14ac:dyDescent="0.2">
      <c r="A1686" s="172">
        <v>1660</v>
      </c>
      <c r="B1686" s="181">
        <v>196273676288</v>
      </c>
      <c r="C1686" s="182">
        <v>0</v>
      </c>
      <c r="D1686" s="183" t="s">
        <v>3195</v>
      </c>
      <c r="E1686" s="184">
        <v>0.37263099999999999</v>
      </c>
      <c r="F1686" s="185">
        <v>310.63976200000002</v>
      </c>
      <c r="G1686" s="181">
        <v>17052817547264</v>
      </c>
      <c r="H1686" s="182">
        <v>0</v>
      </c>
      <c r="I1686" s="183" t="s">
        <v>3227</v>
      </c>
      <c r="J1686" s="184">
        <v>0.37809300000000001</v>
      </c>
      <c r="K1686" s="185">
        <v>316.73180000000002</v>
      </c>
      <c r="L1686" s="181">
        <v>1348023885824</v>
      </c>
      <c r="M1686" s="182">
        <v>1</v>
      </c>
      <c r="N1686" s="183" t="s">
        <v>3389</v>
      </c>
      <c r="O1686" s="184">
        <v>0.50352600000000003</v>
      </c>
      <c r="P1686" s="185">
        <v>688.01181299999996</v>
      </c>
      <c r="S1686" s="175"/>
    </row>
    <row r="1687" spans="1:19" x14ac:dyDescent="0.2">
      <c r="A1687" s="172">
        <v>1661</v>
      </c>
      <c r="B1687" s="181">
        <v>26605426409472</v>
      </c>
      <c r="C1687" s="182">
        <v>2</v>
      </c>
      <c r="D1687" s="183" t="s">
        <v>233</v>
      </c>
      <c r="E1687" s="184">
        <v>9.0000000000000002E-6</v>
      </c>
      <c r="F1687" s="185">
        <v>7.6000000000000004E-5</v>
      </c>
      <c r="G1687" s="181">
        <v>7297369645056</v>
      </c>
      <c r="H1687" s="182">
        <v>0</v>
      </c>
      <c r="I1687" s="183" t="s">
        <v>3229</v>
      </c>
      <c r="J1687" s="184">
        <v>0.376832</v>
      </c>
      <c r="K1687" s="185">
        <v>315.34803099999999</v>
      </c>
      <c r="L1687" s="181">
        <v>2155481161728</v>
      </c>
      <c r="M1687" s="182">
        <v>1</v>
      </c>
      <c r="N1687" s="183" t="s">
        <v>3391</v>
      </c>
      <c r="O1687" s="184">
        <v>0.49706099999999998</v>
      </c>
      <c r="P1687" s="185">
        <v>676.08139400000005</v>
      </c>
      <c r="S1687" s="175"/>
    </row>
    <row r="1688" spans="1:19" x14ac:dyDescent="0.2">
      <c r="A1688" s="172">
        <v>1662</v>
      </c>
      <c r="B1688" s="181">
        <v>13706251296768</v>
      </c>
      <c r="C1688" s="182">
        <v>1</v>
      </c>
      <c r="D1688" s="183" t="s">
        <v>3196</v>
      </c>
      <c r="E1688" s="184">
        <v>0.51400999999999997</v>
      </c>
      <c r="F1688" s="185">
        <v>713.81720199999995</v>
      </c>
      <c r="G1688" s="181">
        <v>4258814132224</v>
      </c>
      <c r="H1688" s="182">
        <v>2</v>
      </c>
      <c r="I1688" s="183" t="s">
        <v>238</v>
      </c>
      <c r="J1688" s="184">
        <v>1.2999999999999999E-5</v>
      </c>
      <c r="K1688" s="185">
        <v>1.06E-4</v>
      </c>
      <c r="L1688" s="181">
        <v>2736478470144</v>
      </c>
      <c r="M1688" s="182">
        <v>2</v>
      </c>
      <c r="N1688" s="183" t="s">
        <v>179</v>
      </c>
      <c r="O1688" s="184">
        <v>3.8000000000000002E-5</v>
      </c>
      <c r="P1688" s="185">
        <v>3.0499999999999999E-4</v>
      </c>
      <c r="S1688" s="175"/>
    </row>
    <row r="1689" spans="1:19" x14ac:dyDescent="0.2">
      <c r="A1689" s="172">
        <v>1663</v>
      </c>
      <c r="B1689" s="181">
        <v>21301114142720</v>
      </c>
      <c r="C1689" s="182">
        <v>2</v>
      </c>
      <c r="D1689" s="183" t="s">
        <v>272</v>
      </c>
      <c r="E1689" s="184">
        <v>2.4000000000000001E-5</v>
      </c>
      <c r="F1689" s="185">
        <v>1.9799999999999999E-4</v>
      </c>
      <c r="G1689" s="181">
        <v>12523811069952</v>
      </c>
      <c r="H1689" s="182">
        <v>0</v>
      </c>
      <c r="I1689" s="183" t="s">
        <v>3236</v>
      </c>
      <c r="J1689" s="184">
        <v>0.37515700000000002</v>
      </c>
      <c r="K1689" s="185">
        <v>313.266684</v>
      </c>
      <c r="L1689" s="181">
        <v>603761827840</v>
      </c>
      <c r="M1689" s="182">
        <v>1</v>
      </c>
      <c r="N1689" s="183" t="s">
        <v>3394</v>
      </c>
      <c r="O1689" s="184">
        <v>0.50912100000000005</v>
      </c>
      <c r="P1689" s="185">
        <v>700.16023399999995</v>
      </c>
      <c r="S1689" s="175"/>
    </row>
    <row r="1690" spans="1:19" x14ac:dyDescent="0.2">
      <c r="A1690" s="172">
        <v>1664</v>
      </c>
      <c r="B1690" s="181">
        <v>18114845835264</v>
      </c>
      <c r="C1690" s="182">
        <v>0</v>
      </c>
      <c r="D1690" s="183" t="s">
        <v>3199</v>
      </c>
      <c r="E1690" s="184">
        <v>0.37712099999999998</v>
      </c>
      <c r="F1690" s="185">
        <v>316.28291899999999</v>
      </c>
      <c r="G1690" s="181">
        <v>22903734288384</v>
      </c>
      <c r="H1690" s="182">
        <v>0</v>
      </c>
      <c r="I1690" s="183" t="s">
        <v>3237</v>
      </c>
      <c r="J1690" s="184">
        <v>0.38054399999999999</v>
      </c>
      <c r="K1690" s="185">
        <v>319.52534000000003</v>
      </c>
      <c r="L1690" s="181">
        <v>875620089856</v>
      </c>
      <c r="M1690" s="182">
        <v>1</v>
      </c>
      <c r="N1690" s="183" t="s">
        <v>3396</v>
      </c>
      <c r="O1690" s="184">
        <v>0.50019400000000003</v>
      </c>
      <c r="P1690" s="185">
        <v>680.17949199999998</v>
      </c>
      <c r="S1690" s="175"/>
    </row>
    <row r="1691" spans="1:19" x14ac:dyDescent="0.2">
      <c r="A1691" s="172">
        <v>1665</v>
      </c>
      <c r="B1691" s="181">
        <v>8910451269632</v>
      </c>
      <c r="C1691" s="182">
        <v>0</v>
      </c>
      <c r="D1691" s="183" t="s">
        <v>3200</v>
      </c>
      <c r="E1691" s="184">
        <v>0.377494</v>
      </c>
      <c r="F1691" s="185">
        <v>315.96565900000002</v>
      </c>
      <c r="G1691" s="181">
        <v>20655329173504</v>
      </c>
      <c r="H1691" s="182">
        <v>2</v>
      </c>
      <c r="I1691" s="183" t="s">
        <v>227</v>
      </c>
      <c r="J1691" s="184">
        <v>1.7E-5</v>
      </c>
      <c r="K1691" s="185">
        <v>1.37E-4</v>
      </c>
      <c r="L1691" s="181">
        <v>6617530761216</v>
      </c>
      <c r="M1691" s="182">
        <v>0</v>
      </c>
      <c r="N1691" s="183" t="s">
        <v>3398</v>
      </c>
      <c r="O1691" s="184">
        <v>0.37160199999999999</v>
      </c>
      <c r="P1691" s="185">
        <v>309.124796</v>
      </c>
      <c r="S1691" s="175"/>
    </row>
    <row r="1692" spans="1:19" x14ac:dyDescent="0.2">
      <c r="A1692" s="172">
        <v>1666</v>
      </c>
      <c r="B1692" s="181">
        <v>3774875557888</v>
      </c>
      <c r="C1692" s="182">
        <v>0</v>
      </c>
      <c r="D1692" s="183" t="s">
        <v>3202</v>
      </c>
      <c r="E1692" s="184">
        <v>0.37195</v>
      </c>
      <c r="F1692" s="185">
        <v>309.43135000000001</v>
      </c>
      <c r="G1692" s="181">
        <v>2950522273792</v>
      </c>
      <c r="H1692" s="182">
        <v>0</v>
      </c>
      <c r="I1692" s="183" t="s">
        <v>3240</v>
      </c>
      <c r="J1692" s="184">
        <v>0.37133100000000002</v>
      </c>
      <c r="K1692" s="185">
        <v>308.7056</v>
      </c>
      <c r="L1692" s="181">
        <v>727601610752</v>
      </c>
      <c r="M1692" s="182">
        <v>0</v>
      </c>
      <c r="N1692" s="183" t="s">
        <v>3399</v>
      </c>
      <c r="O1692" s="184">
        <v>0.37878200000000001</v>
      </c>
      <c r="P1692" s="185">
        <v>317.07866300000001</v>
      </c>
      <c r="S1692" s="175"/>
    </row>
    <row r="1693" spans="1:19" x14ac:dyDescent="0.2">
      <c r="A1693" s="172">
        <v>1667</v>
      </c>
      <c r="B1693" s="181">
        <v>13287117127680</v>
      </c>
      <c r="C1693" s="182">
        <v>1</v>
      </c>
      <c r="D1693" s="183" t="s">
        <v>3203</v>
      </c>
      <c r="E1693" s="184">
        <v>0.49537799999999999</v>
      </c>
      <c r="F1693" s="185">
        <v>664.70354799999996</v>
      </c>
      <c r="G1693" s="181">
        <v>23757595705344</v>
      </c>
      <c r="H1693" s="182">
        <v>2</v>
      </c>
      <c r="I1693" s="183" t="s">
        <v>272</v>
      </c>
      <c r="J1693" s="184">
        <v>2.0999999999999999E-5</v>
      </c>
      <c r="K1693" s="185">
        <v>1.6699999999999999E-4</v>
      </c>
      <c r="L1693" s="181">
        <v>3457911488512</v>
      </c>
      <c r="M1693" s="182">
        <v>2</v>
      </c>
      <c r="N1693" s="183" t="s">
        <v>235</v>
      </c>
      <c r="O1693" s="184">
        <v>1.7E-5</v>
      </c>
      <c r="P1693" s="185">
        <v>1.37E-4</v>
      </c>
      <c r="S1693" s="175"/>
    </row>
    <row r="1694" spans="1:19" x14ac:dyDescent="0.2">
      <c r="A1694" s="172">
        <v>1668</v>
      </c>
      <c r="B1694" s="181">
        <v>3035937521664</v>
      </c>
      <c r="C1694" s="182">
        <v>1</v>
      </c>
      <c r="D1694" s="183" t="s">
        <v>3210</v>
      </c>
      <c r="E1694" s="184">
        <v>0.503714</v>
      </c>
      <c r="F1694" s="185">
        <v>686.48988299999996</v>
      </c>
      <c r="G1694" s="181">
        <v>14523597463552</v>
      </c>
      <c r="H1694" s="182">
        <v>2</v>
      </c>
      <c r="I1694" s="183" t="s">
        <v>179</v>
      </c>
      <c r="J1694" s="184">
        <v>6.9999999999999999E-6</v>
      </c>
      <c r="K1694" s="185">
        <v>6.0999999999999999E-5</v>
      </c>
      <c r="L1694" s="181">
        <v>5679459999744</v>
      </c>
      <c r="M1694" s="182">
        <v>2</v>
      </c>
      <c r="N1694" s="183" t="s">
        <v>179</v>
      </c>
      <c r="O1694" s="184">
        <v>0</v>
      </c>
      <c r="P1694" s="185">
        <v>0</v>
      </c>
      <c r="S1694" s="175"/>
    </row>
    <row r="1695" spans="1:19" x14ac:dyDescent="0.2">
      <c r="A1695" s="172">
        <v>1669</v>
      </c>
      <c r="B1695" s="181">
        <v>25963661656064</v>
      </c>
      <c r="C1695" s="182">
        <v>0</v>
      </c>
      <c r="D1695" s="183" t="s">
        <v>3216</v>
      </c>
      <c r="E1695" s="184">
        <v>0.37385400000000002</v>
      </c>
      <c r="F1695" s="185">
        <v>311.485705</v>
      </c>
      <c r="G1695" s="181">
        <v>12099216818176</v>
      </c>
      <c r="H1695" s="182">
        <v>0</v>
      </c>
      <c r="I1695" s="183" t="s">
        <v>3244</v>
      </c>
      <c r="J1695" s="184">
        <v>0.37662400000000001</v>
      </c>
      <c r="K1695" s="185">
        <v>314.76092799999998</v>
      </c>
      <c r="L1695" s="181">
        <v>1878129614848</v>
      </c>
      <c r="M1695" s="182">
        <v>0</v>
      </c>
      <c r="N1695" s="183" t="s">
        <v>3400</v>
      </c>
      <c r="O1695" s="184">
        <v>0.375442</v>
      </c>
      <c r="P1695" s="185">
        <v>313.50850200000002</v>
      </c>
      <c r="S1695" s="175"/>
    </row>
    <row r="1696" spans="1:19" x14ac:dyDescent="0.2">
      <c r="A1696" s="172">
        <v>1670</v>
      </c>
      <c r="B1696" s="181">
        <v>8799181651968</v>
      </c>
      <c r="C1696" s="182">
        <v>2</v>
      </c>
      <c r="D1696" s="183" t="s">
        <v>272</v>
      </c>
      <c r="E1696" s="184">
        <v>1.2999999999999999E-5</v>
      </c>
      <c r="F1696" s="185">
        <v>1.06E-4</v>
      </c>
      <c r="G1696" s="181">
        <v>664956420096</v>
      </c>
      <c r="H1696" s="182">
        <v>0</v>
      </c>
      <c r="I1696" s="183" t="s">
        <v>3246</v>
      </c>
      <c r="J1696" s="184">
        <v>0.37512000000000001</v>
      </c>
      <c r="K1696" s="185">
        <v>313.07160299999998</v>
      </c>
      <c r="L1696" s="181">
        <v>1575883128832</v>
      </c>
      <c r="M1696" s="182">
        <v>2</v>
      </c>
      <c r="N1696" s="183" t="s">
        <v>225</v>
      </c>
      <c r="O1696" s="184">
        <v>1.5E-5</v>
      </c>
      <c r="P1696" s="185">
        <v>1.22E-4</v>
      </c>
      <c r="S1696" s="175"/>
    </row>
    <row r="1697" spans="1:19" x14ac:dyDescent="0.2">
      <c r="A1697" s="172">
        <v>1671</v>
      </c>
      <c r="B1697" s="181">
        <v>20567137828864</v>
      </c>
      <c r="C1697" s="182">
        <v>0</v>
      </c>
      <c r="D1697" s="183" t="s">
        <v>3226</v>
      </c>
      <c r="E1697" s="184">
        <v>0.37339299999999997</v>
      </c>
      <c r="F1697" s="185">
        <v>310.65650299999999</v>
      </c>
      <c r="G1697" s="181">
        <v>20611277750272</v>
      </c>
      <c r="H1697" s="182">
        <v>2</v>
      </c>
      <c r="I1697" s="183" t="s">
        <v>244</v>
      </c>
      <c r="J1697" s="184">
        <v>5.0000000000000004E-6</v>
      </c>
      <c r="K1697" s="185">
        <v>4.5000000000000003E-5</v>
      </c>
      <c r="L1697" s="181">
        <v>1611458969600</v>
      </c>
      <c r="M1697" s="182">
        <v>2</v>
      </c>
      <c r="N1697" s="183" t="s">
        <v>239</v>
      </c>
      <c r="O1697" s="184">
        <v>1.5E-5</v>
      </c>
      <c r="P1697" s="185">
        <v>1.22E-4</v>
      </c>
      <c r="S1697" s="175"/>
    </row>
    <row r="1698" spans="1:19" x14ac:dyDescent="0.2">
      <c r="A1698" s="172">
        <v>1672</v>
      </c>
      <c r="B1698" s="181">
        <v>2263689191424</v>
      </c>
      <c r="C1698" s="182">
        <v>0</v>
      </c>
      <c r="D1698" s="183" t="s">
        <v>3228</v>
      </c>
      <c r="E1698" s="184">
        <v>0.37241999999999997</v>
      </c>
      <c r="F1698" s="185">
        <v>310.36757699999998</v>
      </c>
      <c r="G1698" s="181">
        <v>15960173215744</v>
      </c>
      <c r="H1698" s="182">
        <v>2</v>
      </c>
      <c r="I1698" s="183" t="s">
        <v>246</v>
      </c>
      <c r="J1698" s="184">
        <v>1.1E-5</v>
      </c>
      <c r="K1698" s="185">
        <v>9.1000000000000003E-5</v>
      </c>
      <c r="L1698" s="181">
        <v>5216730529792</v>
      </c>
      <c r="M1698" s="182">
        <v>0</v>
      </c>
      <c r="N1698" s="183" t="s">
        <v>3404</v>
      </c>
      <c r="O1698" s="184">
        <v>0.375884</v>
      </c>
      <c r="P1698" s="185">
        <v>314.30211500000001</v>
      </c>
      <c r="S1698" s="175"/>
    </row>
    <row r="1699" spans="1:19" x14ac:dyDescent="0.2">
      <c r="A1699" s="172">
        <v>1673</v>
      </c>
      <c r="B1699" s="181">
        <v>25932876324864</v>
      </c>
      <c r="C1699" s="182">
        <v>1</v>
      </c>
      <c r="D1699" s="183" t="s">
        <v>3231</v>
      </c>
      <c r="E1699" s="184">
        <v>0.50010699999999997</v>
      </c>
      <c r="F1699" s="185">
        <v>684.29913699999997</v>
      </c>
      <c r="G1699" s="181">
        <v>601626787840</v>
      </c>
      <c r="H1699" s="182">
        <v>1</v>
      </c>
      <c r="I1699" s="183" t="s">
        <v>3251</v>
      </c>
      <c r="J1699" s="184">
        <v>0.49922499999999997</v>
      </c>
      <c r="K1699" s="185">
        <v>684.65638200000001</v>
      </c>
      <c r="L1699" s="181">
        <v>3891817357312</v>
      </c>
      <c r="M1699" s="182">
        <v>0</v>
      </c>
      <c r="N1699" s="183" t="s">
        <v>3405</v>
      </c>
      <c r="O1699" s="184">
        <v>0.37079899999999999</v>
      </c>
      <c r="P1699" s="185">
        <v>308.02609799999999</v>
      </c>
      <c r="S1699" s="175"/>
    </row>
    <row r="1700" spans="1:19" x14ac:dyDescent="0.2">
      <c r="A1700" s="172">
        <v>1674</v>
      </c>
      <c r="B1700" s="181">
        <v>17645894778880</v>
      </c>
      <c r="C1700" s="182">
        <v>1</v>
      </c>
      <c r="D1700" s="183" t="s">
        <v>3232</v>
      </c>
      <c r="E1700" s="184">
        <v>0.50847200000000004</v>
      </c>
      <c r="F1700" s="185">
        <v>698.33801900000003</v>
      </c>
      <c r="G1700" s="181">
        <v>20203097743360</v>
      </c>
      <c r="H1700" s="182">
        <v>0</v>
      </c>
      <c r="I1700" s="183" t="s">
        <v>3253</v>
      </c>
      <c r="J1700" s="184">
        <v>0.373558</v>
      </c>
      <c r="K1700" s="185">
        <v>311.55340799999999</v>
      </c>
      <c r="L1700" s="181">
        <v>6203699560448</v>
      </c>
      <c r="M1700" s="182">
        <v>1</v>
      </c>
      <c r="N1700" s="183" t="s">
        <v>3410</v>
      </c>
      <c r="O1700" s="184">
        <v>0.50258800000000003</v>
      </c>
      <c r="P1700" s="185">
        <v>691.67119300000002</v>
      </c>
      <c r="S1700" s="175"/>
    </row>
    <row r="1701" spans="1:19" x14ac:dyDescent="0.2">
      <c r="A1701" s="172">
        <v>1675</v>
      </c>
      <c r="B1701" s="181">
        <v>29205326127104</v>
      </c>
      <c r="C1701" s="182">
        <v>0</v>
      </c>
      <c r="D1701" s="183" t="s">
        <v>3233</v>
      </c>
      <c r="E1701" s="184">
        <v>0.37572699999999998</v>
      </c>
      <c r="F1701" s="185">
        <v>313.62867999999997</v>
      </c>
      <c r="G1701" s="181">
        <v>4779506868224</v>
      </c>
      <c r="H1701" s="182">
        <v>0</v>
      </c>
      <c r="I1701" s="183" t="s">
        <v>3256</v>
      </c>
      <c r="J1701" s="184">
        <v>0.37075000000000002</v>
      </c>
      <c r="K1701" s="185">
        <v>307.694301</v>
      </c>
      <c r="L1701" s="181">
        <v>3622556393472</v>
      </c>
      <c r="M1701" s="182">
        <v>1</v>
      </c>
      <c r="N1701" s="183" t="s">
        <v>3411</v>
      </c>
      <c r="O1701" s="184">
        <v>0.49411500000000003</v>
      </c>
      <c r="P1701" s="185">
        <v>670.78173700000002</v>
      </c>
      <c r="S1701" s="175"/>
    </row>
    <row r="1702" spans="1:19" x14ac:dyDescent="0.2">
      <c r="A1702" s="172">
        <v>1676</v>
      </c>
      <c r="B1702" s="181">
        <v>27509096914944</v>
      </c>
      <c r="C1702" s="182">
        <v>2</v>
      </c>
      <c r="D1702" s="183" t="s">
        <v>246</v>
      </c>
      <c r="E1702" s="184">
        <v>1.9000000000000001E-5</v>
      </c>
      <c r="F1702" s="185">
        <v>1.5200000000000001E-4</v>
      </c>
      <c r="G1702" s="181">
        <v>28499808845824</v>
      </c>
      <c r="H1702" s="182">
        <v>2</v>
      </c>
      <c r="I1702" s="183" t="s">
        <v>276</v>
      </c>
      <c r="J1702" s="184">
        <v>4.0000000000000003E-5</v>
      </c>
      <c r="K1702" s="185">
        <v>3.2000000000000003E-4</v>
      </c>
      <c r="L1702" s="181">
        <v>519333044224</v>
      </c>
      <c r="M1702" s="182">
        <v>2</v>
      </c>
      <c r="N1702" s="183" t="s">
        <v>245</v>
      </c>
      <c r="O1702" s="184">
        <v>1.2999999999999999E-5</v>
      </c>
      <c r="P1702" s="185">
        <v>1.06E-4</v>
      </c>
      <c r="S1702" s="175"/>
    </row>
    <row r="1703" spans="1:19" x14ac:dyDescent="0.2">
      <c r="A1703" s="172">
        <v>1677</v>
      </c>
      <c r="B1703" s="181">
        <v>5304734097408</v>
      </c>
      <c r="C1703" s="182">
        <v>0</v>
      </c>
      <c r="D1703" s="183" t="s">
        <v>3234</v>
      </c>
      <c r="E1703" s="184">
        <v>0.37560700000000002</v>
      </c>
      <c r="F1703" s="185">
        <v>313.68390199999999</v>
      </c>
      <c r="G1703" s="181">
        <v>1213623746560</v>
      </c>
      <c r="H1703" s="182">
        <v>2</v>
      </c>
      <c r="I1703" s="183" t="s">
        <v>244</v>
      </c>
      <c r="J1703" s="184">
        <v>9.9999999999999995E-7</v>
      </c>
      <c r="K1703" s="185">
        <v>1.5E-5</v>
      </c>
      <c r="L1703" s="181">
        <v>1021002833920</v>
      </c>
      <c r="M1703" s="182">
        <v>2</v>
      </c>
      <c r="N1703" s="183" t="s">
        <v>225</v>
      </c>
      <c r="O1703" s="184">
        <v>1.1E-5</v>
      </c>
      <c r="P1703" s="185">
        <v>9.1000000000000003E-5</v>
      </c>
      <c r="S1703" s="175"/>
    </row>
    <row r="1704" spans="1:19" x14ac:dyDescent="0.2">
      <c r="A1704" s="172">
        <v>1678</v>
      </c>
      <c r="B1704" s="181">
        <v>20312487550976</v>
      </c>
      <c r="C1704" s="182">
        <v>0</v>
      </c>
      <c r="D1704" s="183" t="s">
        <v>3235</v>
      </c>
      <c r="E1704" s="184">
        <v>0.37212800000000001</v>
      </c>
      <c r="F1704" s="185">
        <v>310.13132200000001</v>
      </c>
      <c r="G1704" s="181">
        <v>6171174633472</v>
      </c>
      <c r="H1704" s="182">
        <v>2</v>
      </c>
      <c r="I1704" s="183" t="s">
        <v>239</v>
      </c>
      <c r="J1704" s="184">
        <v>0</v>
      </c>
      <c r="K1704" s="185">
        <v>0</v>
      </c>
      <c r="L1704" s="181">
        <v>5383434469376</v>
      </c>
      <c r="M1704" s="182">
        <v>1</v>
      </c>
      <c r="N1704" s="183" t="s">
        <v>3414</v>
      </c>
      <c r="O1704" s="184">
        <v>0.50662099999999999</v>
      </c>
      <c r="P1704" s="185">
        <v>693.77081899999996</v>
      </c>
      <c r="S1704" s="175"/>
    </row>
    <row r="1705" spans="1:19" x14ac:dyDescent="0.2">
      <c r="A1705" s="172">
        <v>1679</v>
      </c>
      <c r="B1705" s="181">
        <v>19658491133952</v>
      </c>
      <c r="C1705" s="182">
        <v>2</v>
      </c>
      <c r="D1705" s="183" t="s">
        <v>246</v>
      </c>
      <c r="E1705" s="184">
        <v>2.5999999999999998E-5</v>
      </c>
      <c r="F1705" s="185">
        <v>2.13E-4</v>
      </c>
      <c r="G1705" s="181">
        <v>22000678346752</v>
      </c>
      <c r="H1705" s="182">
        <v>0</v>
      </c>
      <c r="I1705" s="183" t="s">
        <v>3266</v>
      </c>
      <c r="J1705" s="184">
        <v>0.37819999999999998</v>
      </c>
      <c r="K1705" s="185">
        <v>316.88337100000001</v>
      </c>
      <c r="L1705" s="181">
        <v>2426442498048</v>
      </c>
      <c r="M1705" s="182">
        <v>1</v>
      </c>
      <c r="N1705" s="183" t="s">
        <v>3415</v>
      </c>
      <c r="O1705" s="184">
        <v>0.49671799999999999</v>
      </c>
      <c r="P1705" s="185">
        <v>672.77329799999995</v>
      </c>
      <c r="S1705" s="175"/>
    </row>
    <row r="1706" spans="1:19" x14ac:dyDescent="0.2">
      <c r="A1706" s="172">
        <v>1680</v>
      </c>
      <c r="B1706" s="181">
        <v>14729060589568</v>
      </c>
      <c r="C1706" s="182">
        <v>1</v>
      </c>
      <c r="D1706" s="183" t="s">
        <v>3238</v>
      </c>
      <c r="E1706" s="184">
        <v>0.49898399999999998</v>
      </c>
      <c r="F1706" s="185">
        <v>674.28072899999995</v>
      </c>
      <c r="G1706" s="181">
        <v>26300673351680</v>
      </c>
      <c r="H1706" s="182">
        <v>1</v>
      </c>
      <c r="I1706" s="183" t="s">
        <v>3267</v>
      </c>
      <c r="J1706" s="184">
        <v>0.51167399999999996</v>
      </c>
      <c r="K1706" s="185">
        <v>705.72156199999995</v>
      </c>
      <c r="L1706" s="181">
        <v>5531294982144</v>
      </c>
      <c r="M1706" s="182">
        <v>0</v>
      </c>
      <c r="N1706" s="183" t="s">
        <v>3416</v>
      </c>
      <c r="O1706" s="184">
        <v>0.37763799999999997</v>
      </c>
      <c r="P1706" s="185">
        <v>315.93329599999998</v>
      </c>
      <c r="S1706" s="175"/>
    </row>
    <row r="1707" spans="1:19" x14ac:dyDescent="0.2">
      <c r="A1707" s="172">
        <v>1681</v>
      </c>
      <c r="B1707" s="181">
        <v>21510685564928</v>
      </c>
      <c r="C1707" s="182">
        <v>0</v>
      </c>
      <c r="D1707" s="183" t="s">
        <v>3241</v>
      </c>
      <c r="E1707" s="184">
        <v>0.37295400000000001</v>
      </c>
      <c r="F1707" s="185">
        <v>310.41934099999997</v>
      </c>
      <c r="G1707" s="181">
        <v>4781754744832</v>
      </c>
      <c r="H1707" s="182">
        <v>2</v>
      </c>
      <c r="I1707" s="183" t="s">
        <v>224</v>
      </c>
      <c r="J1707" s="184">
        <v>1.9000000000000001E-5</v>
      </c>
      <c r="K1707" s="185">
        <v>1.5200000000000001E-4</v>
      </c>
      <c r="L1707" s="181">
        <v>1965562798080</v>
      </c>
      <c r="M1707" s="182">
        <v>2</v>
      </c>
      <c r="N1707" s="183" t="s">
        <v>225</v>
      </c>
      <c r="O1707" s="184">
        <v>6.9999999999999999E-6</v>
      </c>
      <c r="P1707" s="185">
        <v>6.0999999999999999E-5</v>
      </c>
      <c r="S1707" s="175"/>
    </row>
    <row r="1708" spans="1:19" x14ac:dyDescent="0.2">
      <c r="A1708" s="172">
        <v>1682</v>
      </c>
      <c r="B1708" s="181">
        <v>2893540892672</v>
      </c>
      <c r="C1708" s="182">
        <v>2</v>
      </c>
      <c r="D1708" s="183" t="s">
        <v>272</v>
      </c>
      <c r="E1708" s="184">
        <v>1.7E-5</v>
      </c>
      <c r="F1708" s="185">
        <v>1.37E-4</v>
      </c>
      <c r="G1708" s="181">
        <v>19857357185024</v>
      </c>
      <c r="H1708" s="182">
        <v>2</v>
      </c>
      <c r="I1708" s="183" t="s">
        <v>239</v>
      </c>
      <c r="J1708" s="184">
        <v>0</v>
      </c>
      <c r="K1708" s="185">
        <v>0</v>
      </c>
      <c r="L1708" s="181">
        <v>132093173760</v>
      </c>
      <c r="M1708" s="182">
        <v>0</v>
      </c>
      <c r="N1708" s="183" t="s">
        <v>3419</v>
      </c>
      <c r="O1708" s="184">
        <v>0.37748599999999999</v>
      </c>
      <c r="P1708" s="185">
        <v>315.89906000000002</v>
      </c>
      <c r="S1708" s="175"/>
    </row>
    <row r="1709" spans="1:19" x14ac:dyDescent="0.2">
      <c r="A1709" s="172">
        <v>1683</v>
      </c>
      <c r="B1709" s="181">
        <v>6903440433152</v>
      </c>
      <c r="C1709" s="182">
        <v>2</v>
      </c>
      <c r="D1709" s="183" t="s">
        <v>224</v>
      </c>
      <c r="E1709" s="184">
        <v>0</v>
      </c>
      <c r="F1709" s="185">
        <v>0</v>
      </c>
      <c r="G1709" s="181">
        <v>18889332260864</v>
      </c>
      <c r="H1709" s="182">
        <v>0</v>
      </c>
      <c r="I1709" s="183" t="s">
        <v>3269</v>
      </c>
      <c r="J1709" s="184">
        <v>0.37527899999999997</v>
      </c>
      <c r="K1709" s="185">
        <v>313.05863299999999</v>
      </c>
      <c r="L1709" s="181">
        <v>4297028198400</v>
      </c>
      <c r="M1709" s="182">
        <v>1</v>
      </c>
      <c r="N1709" s="183" t="s">
        <v>3422</v>
      </c>
      <c r="O1709" s="184">
        <v>0.50304700000000002</v>
      </c>
      <c r="P1709" s="185">
        <v>694.02194599999996</v>
      </c>
      <c r="S1709" s="175"/>
    </row>
    <row r="1710" spans="1:19" x14ac:dyDescent="0.2">
      <c r="A1710" s="172">
        <v>1684</v>
      </c>
      <c r="B1710" s="181">
        <v>19084500295680</v>
      </c>
      <c r="C1710" s="182">
        <v>0</v>
      </c>
      <c r="D1710" s="183" t="s">
        <v>3245</v>
      </c>
      <c r="E1710" s="184">
        <v>0.37488300000000002</v>
      </c>
      <c r="F1710" s="185">
        <v>313.25305500000002</v>
      </c>
      <c r="G1710" s="181">
        <v>23691774083072</v>
      </c>
      <c r="H1710" s="182">
        <v>2</v>
      </c>
      <c r="I1710" s="183" t="s">
        <v>179</v>
      </c>
      <c r="J1710" s="184">
        <v>3.0000000000000001E-6</v>
      </c>
      <c r="K1710" s="185">
        <v>3.0000000000000001E-5</v>
      </c>
      <c r="L1710" s="181">
        <v>4586849329152</v>
      </c>
      <c r="M1710" s="182">
        <v>2</v>
      </c>
      <c r="N1710" s="183" t="s">
        <v>244</v>
      </c>
      <c r="O1710" s="184">
        <v>5.0000000000000004E-6</v>
      </c>
      <c r="P1710" s="185">
        <v>4.5000000000000003E-5</v>
      </c>
      <c r="S1710" s="175"/>
    </row>
    <row r="1711" spans="1:19" x14ac:dyDescent="0.2">
      <c r="A1711" s="172">
        <v>1685</v>
      </c>
      <c r="B1711" s="181">
        <v>29121268654080</v>
      </c>
      <c r="C1711" s="182">
        <v>1</v>
      </c>
      <c r="D1711" s="183" t="s">
        <v>3247</v>
      </c>
      <c r="E1711" s="184">
        <v>0.50363400000000003</v>
      </c>
      <c r="F1711" s="185">
        <v>692.35803199999998</v>
      </c>
      <c r="G1711" s="181">
        <v>9809242439680</v>
      </c>
      <c r="H1711" s="182">
        <v>2</v>
      </c>
      <c r="I1711" s="183" t="s">
        <v>179</v>
      </c>
      <c r="J1711" s="184">
        <v>2.5999999999999998E-5</v>
      </c>
      <c r="K1711" s="185">
        <v>2.13E-4</v>
      </c>
      <c r="L1711" s="181">
        <v>6409019850752</v>
      </c>
      <c r="M1711" s="182">
        <v>2</v>
      </c>
      <c r="N1711" s="183" t="s">
        <v>246</v>
      </c>
      <c r="O1711" s="184">
        <v>6.9999999999999999E-6</v>
      </c>
      <c r="P1711" s="185">
        <v>6.0999999999999999E-5</v>
      </c>
      <c r="S1711" s="175"/>
    </row>
    <row r="1712" spans="1:19" x14ac:dyDescent="0.2">
      <c r="A1712" s="172">
        <v>1686</v>
      </c>
      <c r="B1712" s="181">
        <v>22538972291072</v>
      </c>
      <c r="C1712" s="182">
        <v>2</v>
      </c>
      <c r="D1712" s="183" t="s">
        <v>276</v>
      </c>
      <c r="E1712" s="184">
        <v>1.7E-5</v>
      </c>
      <c r="F1712" s="185">
        <v>1.37E-4</v>
      </c>
      <c r="G1712" s="181">
        <v>22247232659456</v>
      </c>
      <c r="H1712" s="182">
        <v>1</v>
      </c>
      <c r="I1712" s="183" t="s">
        <v>3276</v>
      </c>
      <c r="J1712" s="184">
        <v>0.49154500000000001</v>
      </c>
      <c r="K1712" s="185">
        <v>670.00807299999997</v>
      </c>
      <c r="L1712" s="181">
        <v>4547837157376</v>
      </c>
      <c r="M1712" s="182">
        <v>0</v>
      </c>
      <c r="N1712" s="183" t="s">
        <v>3436</v>
      </c>
      <c r="O1712" s="184">
        <v>0.37585099999999999</v>
      </c>
      <c r="P1712" s="185">
        <v>313.38565199999999</v>
      </c>
      <c r="S1712" s="175"/>
    </row>
    <row r="1713" spans="1:19" x14ac:dyDescent="0.2">
      <c r="A1713" s="172">
        <v>1687</v>
      </c>
      <c r="B1713" s="181">
        <v>25934859542528</v>
      </c>
      <c r="C1713" s="182">
        <v>1</v>
      </c>
      <c r="D1713" s="183" t="s">
        <v>3249</v>
      </c>
      <c r="E1713" s="184">
        <v>0.49712499999999998</v>
      </c>
      <c r="F1713" s="185">
        <v>678.29157799999996</v>
      </c>
      <c r="G1713" s="181">
        <v>21296068395008</v>
      </c>
      <c r="H1713" s="182">
        <v>0</v>
      </c>
      <c r="I1713" s="183" t="s">
        <v>3281</v>
      </c>
      <c r="J1713" s="184">
        <v>0.37252800000000003</v>
      </c>
      <c r="K1713" s="185">
        <v>309.82063499999998</v>
      </c>
      <c r="L1713" s="181">
        <v>2087335215104</v>
      </c>
      <c r="M1713" s="182">
        <v>2</v>
      </c>
      <c r="N1713" s="183" t="s">
        <v>224</v>
      </c>
      <c r="O1713" s="184">
        <v>1.1E-5</v>
      </c>
      <c r="P1713" s="185">
        <v>9.1000000000000003E-5</v>
      </c>
      <c r="S1713" s="175"/>
    </row>
    <row r="1714" spans="1:19" x14ac:dyDescent="0.2">
      <c r="A1714" s="172">
        <v>1688</v>
      </c>
      <c r="B1714" s="181">
        <v>9188033634304</v>
      </c>
      <c r="C1714" s="182">
        <v>2</v>
      </c>
      <c r="D1714" s="183" t="s">
        <v>263</v>
      </c>
      <c r="E1714" s="184">
        <v>1.1E-5</v>
      </c>
      <c r="F1714" s="185">
        <v>9.1000000000000003E-5</v>
      </c>
      <c r="G1714" s="181">
        <v>16818729680896</v>
      </c>
      <c r="H1714" s="182">
        <v>2</v>
      </c>
      <c r="I1714" s="183" t="s">
        <v>239</v>
      </c>
      <c r="J1714" s="184">
        <v>1.1E-5</v>
      </c>
      <c r="K1714" s="185">
        <v>9.1000000000000003E-5</v>
      </c>
      <c r="L1714" s="181">
        <v>3006181220352</v>
      </c>
      <c r="M1714" s="182">
        <v>0</v>
      </c>
      <c r="N1714" s="183" t="s">
        <v>3440</v>
      </c>
      <c r="O1714" s="184">
        <v>0.37332900000000002</v>
      </c>
      <c r="P1714" s="185">
        <v>310.877993</v>
      </c>
      <c r="S1714" s="175"/>
    </row>
    <row r="1715" spans="1:19" x14ac:dyDescent="0.2">
      <c r="A1715" s="172">
        <v>1689</v>
      </c>
      <c r="B1715" s="181">
        <v>24214972530688</v>
      </c>
      <c r="C1715" s="182">
        <v>2</v>
      </c>
      <c r="D1715" s="183" t="s">
        <v>238</v>
      </c>
      <c r="E1715" s="184">
        <v>4.3000000000000002E-5</v>
      </c>
      <c r="F1715" s="185">
        <v>3.5E-4</v>
      </c>
      <c r="G1715" s="181">
        <v>8081751834624</v>
      </c>
      <c r="H1715" s="182">
        <v>0</v>
      </c>
      <c r="I1715" s="183" t="s">
        <v>3284</v>
      </c>
      <c r="J1715" s="184">
        <v>0.37682700000000002</v>
      </c>
      <c r="K1715" s="185">
        <v>315.23709500000001</v>
      </c>
      <c r="L1715" s="181">
        <v>5039392563200</v>
      </c>
      <c r="M1715" s="182">
        <v>1</v>
      </c>
      <c r="N1715" s="183" t="s">
        <v>3444</v>
      </c>
      <c r="O1715" s="184">
        <v>0.49317299999999997</v>
      </c>
      <c r="P1715" s="185">
        <v>670.15495099999998</v>
      </c>
      <c r="S1715" s="175"/>
    </row>
    <row r="1716" spans="1:19" x14ac:dyDescent="0.2">
      <c r="A1716" s="172">
        <v>1690</v>
      </c>
      <c r="B1716" s="181">
        <v>17954060386304</v>
      </c>
      <c r="C1716" s="182">
        <v>2</v>
      </c>
      <c r="D1716" s="183" t="s">
        <v>276</v>
      </c>
      <c r="E1716" s="184">
        <v>1.7E-5</v>
      </c>
      <c r="F1716" s="185">
        <v>1.37E-4</v>
      </c>
      <c r="G1716" s="181">
        <v>2496307150848</v>
      </c>
      <c r="H1716" s="182">
        <v>0</v>
      </c>
      <c r="I1716" s="183" t="s">
        <v>3285</v>
      </c>
      <c r="J1716" s="184">
        <v>0.37019400000000002</v>
      </c>
      <c r="K1716" s="185">
        <v>307.05007799999998</v>
      </c>
      <c r="L1716" s="181">
        <v>2924199346176</v>
      </c>
      <c r="M1716" s="182">
        <v>0</v>
      </c>
      <c r="N1716" s="183" t="s">
        <v>3451</v>
      </c>
      <c r="O1716" s="184">
        <v>0.377361</v>
      </c>
      <c r="P1716" s="185">
        <v>315.59112900000002</v>
      </c>
      <c r="S1716" s="175"/>
    </row>
    <row r="1717" spans="1:19" x14ac:dyDescent="0.2">
      <c r="A1717" s="172">
        <v>1691</v>
      </c>
      <c r="B1717" s="181">
        <v>1989738987520</v>
      </c>
      <c r="C1717" s="182">
        <v>2</v>
      </c>
      <c r="D1717" s="183" t="s">
        <v>246</v>
      </c>
      <c r="E1717" s="184">
        <v>3.0000000000000001E-6</v>
      </c>
      <c r="F1717" s="185">
        <v>3.0000000000000001E-5</v>
      </c>
      <c r="G1717" s="181">
        <v>19192553488384</v>
      </c>
      <c r="H1717" s="182">
        <v>0</v>
      </c>
      <c r="I1717" s="183" t="s">
        <v>3287</v>
      </c>
      <c r="J1717" s="184">
        <v>0.37515700000000002</v>
      </c>
      <c r="K1717" s="185">
        <v>313.38737900000001</v>
      </c>
      <c r="L1717" s="181">
        <v>230937903104</v>
      </c>
      <c r="M1717" s="182">
        <v>0</v>
      </c>
      <c r="N1717" s="183" t="s">
        <v>3453</v>
      </c>
      <c r="O1717" s="184">
        <v>0.37338900000000003</v>
      </c>
      <c r="P1717" s="185">
        <v>311.17037800000003</v>
      </c>
      <c r="S1717" s="175"/>
    </row>
    <row r="1718" spans="1:19" x14ac:dyDescent="0.2">
      <c r="A1718" s="172">
        <v>1692</v>
      </c>
      <c r="B1718" s="181">
        <v>8464025542656</v>
      </c>
      <c r="C1718" s="182">
        <v>2</v>
      </c>
      <c r="D1718" s="183" t="s">
        <v>263</v>
      </c>
      <c r="E1718" s="184">
        <v>2.1999999999999999E-5</v>
      </c>
      <c r="F1718" s="185">
        <v>1.83E-4</v>
      </c>
      <c r="G1718" s="181">
        <v>27677088456704</v>
      </c>
      <c r="H1718" s="182">
        <v>2</v>
      </c>
      <c r="I1718" s="183" t="s">
        <v>253</v>
      </c>
      <c r="J1718" s="184">
        <v>0</v>
      </c>
      <c r="K1718" s="185">
        <v>0</v>
      </c>
      <c r="L1718" s="181">
        <v>3892095139840</v>
      </c>
      <c r="M1718" s="182">
        <v>1</v>
      </c>
      <c r="N1718" s="183" t="s">
        <v>3458</v>
      </c>
      <c r="O1718" s="184">
        <v>0.51171999999999995</v>
      </c>
      <c r="P1718" s="185">
        <v>710.93787599999996</v>
      </c>
      <c r="S1718" s="175"/>
    </row>
    <row r="1719" spans="1:19" x14ac:dyDescent="0.2">
      <c r="A1719" s="172">
        <v>1693</v>
      </c>
      <c r="B1719" s="181">
        <v>17277011632128</v>
      </c>
      <c r="C1719" s="182">
        <v>0</v>
      </c>
      <c r="D1719" s="183" t="s">
        <v>3255</v>
      </c>
      <c r="E1719" s="184">
        <v>0.37235200000000002</v>
      </c>
      <c r="F1719" s="185">
        <v>309.84262999999999</v>
      </c>
      <c r="G1719" s="181">
        <v>13669785362432</v>
      </c>
      <c r="H1719" s="182">
        <v>1</v>
      </c>
      <c r="I1719" s="183" t="s">
        <v>3295</v>
      </c>
      <c r="J1719" s="184">
        <v>0.49566399999999999</v>
      </c>
      <c r="K1719" s="185">
        <v>675.92025699999999</v>
      </c>
      <c r="L1719" s="181">
        <v>4542489796608</v>
      </c>
      <c r="M1719" s="182">
        <v>1</v>
      </c>
      <c r="N1719" s="183" t="s">
        <v>3459</v>
      </c>
      <c r="O1719" s="184">
        <v>0.49295099999999997</v>
      </c>
      <c r="P1719" s="185">
        <v>661.57347300000004</v>
      </c>
      <c r="S1719" s="175"/>
    </row>
    <row r="1720" spans="1:19" x14ac:dyDescent="0.2">
      <c r="A1720" s="172">
        <v>1694</v>
      </c>
      <c r="B1720" s="181">
        <v>5488759341056</v>
      </c>
      <c r="C1720" s="182">
        <v>0</v>
      </c>
      <c r="D1720" s="183" t="s">
        <v>3257</v>
      </c>
      <c r="E1720" s="184">
        <v>0.37468200000000002</v>
      </c>
      <c r="F1720" s="185">
        <v>312.73253999999997</v>
      </c>
      <c r="G1720" s="181">
        <v>21238932586496</v>
      </c>
      <c r="H1720" s="182">
        <v>0</v>
      </c>
      <c r="I1720" s="183" t="s">
        <v>3296</v>
      </c>
      <c r="J1720" s="184">
        <v>0.37414500000000001</v>
      </c>
      <c r="K1720" s="185">
        <v>312.60280499999999</v>
      </c>
      <c r="L1720" s="181">
        <v>2281250455552</v>
      </c>
      <c r="M1720" s="182">
        <v>2</v>
      </c>
      <c r="N1720" s="183" t="s">
        <v>246</v>
      </c>
      <c r="O1720" s="184">
        <v>0</v>
      </c>
      <c r="P1720" s="185">
        <v>0</v>
      </c>
      <c r="S1720" s="175"/>
    </row>
    <row r="1721" spans="1:19" x14ac:dyDescent="0.2">
      <c r="A1721" s="172">
        <v>1695</v>
      </c>
      <c r="B1721" s="181">
        <v>17952715112448</v>
      </c>
      <c r="C1721" s="182">
        <v>0</v>
      </c>
      <c r="D1721" s="183" t="s">
        <v>3258</v>
      </c>
      <c r="E1721" s="184">
        <v>0.37400699999999998</v>
      </c>
      <c r="F1721" s="185">
        <v>311.91541599999999</v>
      </c>
      <c r="G1721" s="181">
        <v>24089233842176</v>
      </c>
      <c r="H1721" s="182">
        <v>0</v>
      </c>
      <c r="I1721" s="183" t="s">
        <v>3298</v>
      </c>
      <c r="J1721" s="184">
        <v>0.375143</v>
      </c>
      <c r="K1721" s="185">
        <v>313.10203000000001</v>
      </c>
      <c r="L1721" s="181">
        <v>3996582404096</v>
      </c>
      <c r="M1721" s="182">
        <v>2</v>
      </c>
      <c r="N1721" s="183" t="s">
        <v>227</v>
      </c>
      <c r="O1721" s="184">
        <v>9.0000000000000002E-6</v>
      </c>
      <c r="P1721" s="185">
        <v>7.6000000000000004E-5</v>
      </c>
      <c r="S1721" s="175"/>
    </row>
    <row r="1722" spans="1:19" x14ac:dyDescent="0.2">
      <c r="A1722" s="172">
        <v>1696</v>
      </c>
      <c r="B1722" s="181">
        <v>25925326405632</v>
      </c>
      <c r="C1722" s="182">
        <v>0</v>
      </c>
      <c r="D1722" s="183" t="s">
        <v>3259</v>
      </c>
      <c r="E1722" s="184">
        <v>0.37378</v>
      </c>
      <c r="F1722" s="185">
        <v>311.45871799999998</v>
      </c>
      <c r="G1722" s="181">
        <v>1102008770560</v>
      </c>
      <c r="H1722" s="182">
        <v>0</v>
      </c>
      <c r="I1722" s="183" t="s">
        <v>3299</v>
      </c>
      <c r="J1722" s="184">
        <v>0.37617</v>
      </c>
      <c r="K1722" s="185">
        <v>314.42004400000002</v>
      </c>
      <c r="L1722" s="181">
        <v>6282369269760</v>
      </c>
      <c r="M1722" s="182">
        <v>0</v>
      </c>
      <c r="N1722" s="183" t="s">
        <v>3463</v>
      </c>
      <c r="O1722" s="184">
        <v>0.371838</v>
      </c>
      <c r="P1722" s="185">
        <v>309.57133599999997</v>
      </c>
      <c r="S1722" s="175"/>
    </row>
    <row r="1723" spans="1:19" x14ac:dyDescent="0.2">
      <c r="A1723" s="172">
        <v>1697</v>
      </c>
      <c r="B1723" s="181">
        <v>20341532016640</v>
      </c>
      <c r="C1723" s="182">
        <v>2</v>
      </c>
      <c r="D1723" s="183" t="s">
        <v>272</v>
      </c>
      <c r="E1723" s="184">
        <v>3.1999999999999999E-5</v>
      </c>
      <c r="F1723" s="185">
        <v>2.5900000000000001E-4</v>
      </c>
      <c r="G1723" s="181">
        <v>3935092113408</v>
      </c>
      <c r="H1723" s="182">
        <v>2</v>
      </c>
      <c r="I1723" s="183" t="s">
        <v>179</v>
      </c>
      <c r="J1723" s="184">
        <v>1.1E-5</v>
      </c>
      <c r="K1723" s="185">
        <v>9.1000000000000003E-5</v>
      </c>
      <c r="L1723" s="181">
        <v>2403957678080</v>
      </c>
      <c r="M1723" s="182">
        <v>0</v>
      </c>
      <c r="N1723" s="183" t="s">
        <v>3467</v>
      </c>
      <c r="O1723" s="184">
        <v>0.37487199999999998</v>
      </c>
      <c r="P1723" s="185">
        <v>312.69336099999998</v>
      </c>
      <c r="S1723" s="175"/>
    </row>
    <row r="1724" spans="1:19" x14ac:dyDescent="0.2">
      <c r="A1724" s="172">
        <v>1698</v>
      </c>
      <c r="B1724" s="181">
        <v>1158549512192</v>
      </c>
      <c r="C1724" s="182">
        <v>0</v>
      </c>
      <c r="D1724" s="183" t="s">
        <v>3263</v>
      </c>
      <c r="E1724" s="184">
        <v>0.37204199999999998</v>
      </c>
      <c r="F1724" s="185">
        <v>309.67752200000001</v>
      </c>
      <c r="G1724" s="181">
        <v>26754901090304</v>
      </c>
      <c r="H1724" s="182">
        <v>0</v>
      </c>
      <c r="I1724" s="183" t="s">
        <v>3303</v>
      </c>
      <c r="J1724" s="184">
        <v>0.37179299999999998</v>
      </c>
      <c r="K1724" s="185">
        <v>309.16990700000002</v>
      </c>
      <c r="L1724" s="181">
        <v>1747073695744</v>
      </c>
      <c r="M1724" s="182">
        <v>0</v>
      </c>
      <c r="N1724" s="183" t="s">
        <v>3476</v>
      </c>
      <c r="O1724" s="184">
        <v>0.37385400000000002</v>
      </c>
      <c r="P1724" s="185">
        <v>311.529065</v>
      </c>
      <c r="S1724" s="175"/>
    </row>
    <row r="1725" spans="1:19" x14ac:dyDescent="0.2">
      <c r="A1725" s="172">
        <v>1699</v>
      </c>
      <c r="B1725" s="181">
        <v>8277700542464</v>
      </c>
      <c r="C1725" s="182">
        <v>2</v>
      </c>
      <c r="D1725" s="183" t="s">
        <v>179</v>
      </c>
      <c r="E1725" s="184">
        <v>1.1E-5</v>
      </c>
      <c r="F1725" s="185">
        <v>9.1000000000000003E-5</v>
      </c>
      <c r="G1725" s="181">
        <v>21460153671680</v>
      </c>
      <c r="H1725" s="182">
        <v>0</v>
      </c>
      <c r="I1725" s="183" t="s">
        <v>3305</v>
      </c>
      <c r="J1725" s="184">
        <v>0.374809</v>
      </c>
      <c r="K1725" s="185">
        <v>313.04437200000001</v>
      </c>
      <c r="L1725" s="181">
        <v>6354311651328</v>
      </c>
      <c r="M1725" s="182">
        <v>0</v>
      </c>
      <c r="N1725" s="183" t="s">
        <v>3480</v>
      </c>
      <c r="O1725" s="184">
        <v>0.372867</v>
      </c>
      <c r="P1725" s="185">
        <v>310.38651700000003</v>
      </c>
      <c r="S1725" s="175"/>
    </row>
    <row r="1726" spans="1:19" x14ac:dyDescent="0.2">
      <c r="A1726" s="172">
        <v>1700</v>
      </c>
      <c r="B1726" s="181">
        <v>26731582562304</v>
      </c>
      <c r="C1726" s="182">
        <v>0</v>
      </c>
      <c r="D1726" s="183" t="s">
        <v>3264</v>
      </c>
      <c r="E1726" s="184">
        <v>0.37682300000000002</v>
      </c>
      <c r="F1726" s="185">
        <v>315.58549799999997</v>
      </c>
      <c r="G1726" s="181">
        <v>8462998208512</v>
      </c>
      <c r="H1726" s="182">
        <v>0</v>
      </c>
      <c r="I1726" s="183" t="s">
        <v>3306</v>
      </c>
      <c r="J1726" s="184">
        <v>0.377689</v>
      </c>
      <c r="K1726" s="185">
        <v>315.914511</v>
      </c>
      <c r="L1726" s="181">
        <v>6210500861952</v>
      </c>
      <c r="M1726" s="182">
        <v>2</v>
      </c>
      <c r="N1726" s="183" t="s">
        <v>244</v>
      </c>
      <c r="O1726" s="184">
        <v>3.1999999999999999E-5</v>
      </c>
      <c r="P1726" s="185">
        <v>2.5900000000000001E-4</v>
      </c>
      <c r="S1726" s="175"/>
    </row>
    <row r="1727" spans="1:19" x14ac:dyDescent="0.2">
      <c r="A1727" s="172">
        <v>1701</v>
      </c>
      <c r="B1727" s="181">
        <v>12734517166080</v>
      </c>
      <c r="C1727" s="182">
        <v>1</v>
      </c>
      <c r="D1727" s="183" t="s">
        <v>3265</v>
      </c>
      <c r="E1727" s="184">
        <v>0.50202199999999997</v>
      </c>
      <c r="F1727" s="185">
        <v>694.49843399999997</v>
      </c>
      <c r="G1727" s="181">
        <v>12053390041088</v>
      </c>
      <c r="H1727" s="182">
        <v>0</v>
      </c>
      <c r="I1727" s="183" t="s">
        <v>3309</v>
      </c>
      <c r="J1727" s="184">
        <v>0.37625799999999998</v>
      </c>
      <c r="K1727" s="185">
        <v>315.17814399999997</v>
      </c>
      <c r="L1727" s="181">
        <v>5277895024640</v>
      </c>
      <c r="M1727" s="182">
        <v>1</v>
      </c>
      <c r="N1727" s="183" t="s">
        <v>3486</v>
      </c>
      <c r="O1727" s="184">
        <v>0.48855999999999999</v>
      </c>
      <c r="P1727" s="185">
        <v>659.37954400000001</v>
      </c>
      <c r="S1727" s="175"/>
    </row>
    <row r="1728" spans="1:19" x14ac:dyDescent="0.2">
      <c r="A1728" s="172">
        <v>1702</v>
      </c>
      <c r="B1728" s="181">
        <v>25093003010048</v>
      </c>
      <c r="C1728" s="182">
        <v>2</v>
      </c>
      <c r="D1728" s="183" t="s">
        <v>233</v>
      </c>
      <c r="E1728" s="184">
        <v>1.2999999999999999E-5</v>
      </c>
      <c r="F1728" s="185">
        <v>1.06E-4</v>
      </c>
      <c r="G1728" s="181">
        <v>20205779894272</v>
      </c>
      <c r="H1728" s="182">
        <v>2</v>
      </c>
      <c r="I1728" s="183" t="s">
        <v>225</v>
      </c>
      <c r="J1728" s="184">
        <v>0</v>
      </c>
      <c r="K1728" s="185">
        <v>0</v>
      </c>
      <c r="L1728" s="181">
        <v>3868735692800</v>
      </c>
      <c r="M1728" s="182">
        <v>2</v>
      </c>
      <c r="N1728" s="183" t="s">
        <v>245</v>
      </c>
      <c r="O1728" s="184">
        <v>1.2999999999999999E-5</v>
      </c>
      <c r="P1728" s="185">
        <v>1.06E-4</v>
      </c>
      <c r="S1728" s="175"/>
    </row>
    <row r="1729" spans="1:19" x14ac:dyDescent="0.2">
      <c r="A1729" s="172">
        <v>1703</v>
      </c>
      <c r="B1729" s="181">
        <v>9467917910016</v>
      </c>
      <c r="C1729" s="182">
        <v>2</v>
      </c>
      <c r="D1729" s="183" t="s">
        <v>253</v>
      </c>
      <c r="E1729" s="184">
        <v>3.0000000000000001E-5</v>
      </c>
      <c r="F1729" s="185">
        <v>2.4399999999999999E-4</v>
      </c>
      <c r="G1729" s="181">
        <v>9940498685952</v>
      </c>
      <c r="H1729" s="182">
        <v>0</v>
      </c>
      <c r="I1729" s="183" t="s">
        <v>3310</v>
      </c>
      <c r="J1729" s="184">
        <v>0.37912299999999999</v>
      </c>
      <c r="K1729" s="185">
        <v>318.53076499999997</v>
      </c>
      <c r="L1729" s="181">
        <v>875072675840</v>
      </c>
      <c r="M1729" s="182">
        <v>1</v>
      </c>
      <c r="N1729" s="183" t="s">
        <v>3490</v>
      </c>
      <c r="O1729" s="184">
        <v>0.50311099999999997</v>
      </c>
      <c r="P1729" s="185">
        <v>687.73371699999996</v>
      </c>
      <c r="S1729" s="175"/>
    </row>
    <row r="1730" spans="1:19" x14ac:dyDescent="0.2">
      <c r="A1730" s="172">
        <v>1704</v>
      </c>
      <c r="B1730" s="181">
        <v>11083787337728</v>
      </c>
      <c r="C1730" s="182">
        <v>0</v>
      </c>
      <c r="D1730" s="183" t="s">
        <v>3271</v>
      </c>
      <c r="E1730" s="184">
        <v>0.37596099999999999</v>
      </c>
      <c r="F1730" s="185">
        <v>314.377993</v>
      </c>
      <c r="G1730" s="181">
        <v>13279136391168</v>
      </c>
      <c r="H1730" s="182">
        <v>2</v>
      </c>
      <c r="I1730" s="183" t="s">
        <v>224</v>
      </c>
      <c r="J1730" s="184">
        <v>6.9999999999999999E-6</v>
      </c>
      <c r="K1730" s="185">
        <v>6.0999999999999999E-5</v>
      </c>
      <c r="L1730" s="181">
        <v>6355078414336</v>
      </c>
      <c r="M1730" s="182">
        <v>0</v>
      </c>
      <c r="N1730" s="183" t="s">
        <v>3491</v>
      </c>
      <c r="O1730" s="184">
        <v>0.37531199999999998</v>
      </c>
      <c r="P1730" s="185">
        <v>313.54204499999997</v>
      </c>
      <c r="S1730" s="175"/>
    </row>
    <row r="1731" spans="1:19" x14ac:dyDescent="0.2">
      <c r="A1731" s="172">
        <v>1705</v>
      </c>
      <c r="B1731" s="181">
        <v>7743290736640</v>
      </c>
      <c r="C1731" s="182">
        <v>0</v>
      </c>
      <c r="D1731" s="183" t="s">
        <v>3272</v>
      </c>
      <c r="E1731" s="184">
        <v>0.37302999999999997</v>
      </c>
      <c r="F1731" s="185">
        <v>310.52910800000001</v>
      </c>
      <c r="G1731" s="181">
        <v>7919667789824</v>
      </c>
      <c r="H1731" s="182">
        <v>2</v>
      </c>
      <c r="I1731" s="183" t="s">
        <v>235</v>
      </c>
      <c r="J1731" s="184">
        <v>2.0999999999999999E-5</v>
      </c>
      <c r="K1731" s="185">
        <v>1.6699999999999999E-4</v>
      </c>
      <c r="L1731" s="181">
        <v>1889576935424</v>
      </c>
      <c r="M1731" s="182">
        <v>0</v>
      </c>
      <c r="N1731" s="183" t="s">
        <v>3499</v>
      </c>
      <c r="O1731" s="184">
        <v>0.374944</v>
      </c>
      <c r="P1731" s="185">
        <v>313.14707399999998</v>
      </c>
      <c r="S1731" s="175"/>
    </row>
    <row r="1732" spans="1:19" x14ac:dyDescent="0.2">
      <c r="A1732" s="172">
        <v>1706</v>
      </c>
      <c r="B1732" s="181">
        <v>26825393307648</v>
      </c>
      <c r="C1732" s="182">
        <v>0</v>
      </c>
      <c r="D1732" s="183" t="s">
        <v>3273</v>
      </c>
      <c r="E1732" s="184">
        <v>0.377807</v>
      </c>
      <c r="F1732" s="185">
        <v>317.05932899999999</v>
      </c>
      <c r="G1732" s="181">
        <v>26126965088256</v>
      </c>
      <c r="H1732" s="182">
        <v>2</v>
      </c>
      <c r="I1732" s="183" t="s">
        <v>227</v>
      </c>
      <c r="J1732" s="184">
        <v>5.0000000000000004E-6</v>
      </c>
      <c r="K1732" s="185">
        <v>4.5000000000000003E-5</v>
      </c>
      <c r="L1732" s="181">
        <v>2507567562752</v>
      </c>
      <c r="M1732" s="182">
        <v>0</v>
      </c>
      <c r="N1732" s="183" t="s">
        <v>3500</v>
      </c>
      <c r="O1732" s="184">
        <v>0.37568400000000002</v>
      </c>
      <c r="P1732" s="185">
        <v>313.71993700000002</v>
      </c>
      <c r="S1732" s="175"/>
    </row>
    <row r="1733" spans="1:19" x14ac:dyDescent="0.2">
      <c r="A1733" s="172">
        <v>1707</v>
      </c>
      <c r="B1733" s="181">
        <v>15563451678720</v>
      </c>
      <c r="C1733" s="182">
        <v>1</v>
      </c>
      <c r="D1733" s="183" t="s">
        <v>3275</v>
      </c>
      <c r="E1733" s="184">
        <v>0.51044800000000001</v>
      </c>
      <c r="F1733" s="185">
        <v>703.46497699999998</v>
      </c>
      <c r="G1733" s="181">
        <v>14581823799296</v>
      </c>
      <c r="H1733" s="182">
        <v>2</v>
      </c>
      <c r="I1733" s="183" t="s">
        <v>235</v>
      </c>
      <c r="J1733" s="184">
        <v>1.2999999999999999E-5</v>
      </c>
      <c r="K1733" s="185">
        <v>1.06E-4</v>
      </c>
      <c r="L1733" s="181">
        <v>4058679033856</v>
      </c>
      <c r="M1733" s="182">
        <v>0</v>
      </c>
      <c r="N1733" s="183" t="s">
        <v>3501</v>
      </c>
      <c r="O1733" s="184">
        <v>0.37098700000000001</v>
      </c>
      <c r="P1733" s="185">
        <v>308.60261600000001</v>
      </c>
      <c r="S1733" s="175"/>
    </row>
    <row r="1734" spans="1:19" x14ac:dyDescent="0.2">
      <c r="A1734" s="172">
        <v>1708</v>
      </c>
      <c r="B1734" s="181">
        <v>9405118906368</v>
      </c>
      <c r="C1734" s="182">
        <v>2</v>
      </c>
      <c r="D1734" s="183" t="s">
        <v>179</v>
      </c>
      <c r="E1734" s="184">
        <v>1.5E-5</v>
      </c>
      <c r="F1734" s="185">
        <v>1.22E-4</v>
      </c>
      <c r="G1734" s="181">
        <v>22008802279424</v>
      </c>
      <c r="H1734" s="182">
        <v>0</v>
      </c>
      <c r="I1734" s="183" t="s">
        <v>3320</v>
      </c>
      <c r="J1734" s="184">
        <v>0.37698199999999998</v>
      </c>
      <c r="K1734" s="185">
        <v>316.263035</v>
      </c>
      <c r="L1734" s="181">
        <v>4033549058048</v>
      </c>
      <c r="M1734" s="182">
        <v>2</v>
      </c>
      <c r="N1734" s="183" t="s">
        <v>233</v>
      </c>
      <c r="O1734" s="184">
        <v>2.4000000000000001E-5</v>
      </c>
      <c r="P1734" s="185">
        <v>1.9799999999999999E-4</v>
      </c>
      <c r="S1734" s="175"/>
    </row>
    <row r="1735" spans="1:19" x14ac:dyDescent="0.2">
      <c r="A1735" s="172">
        <v>1709</v>
      </c>
      <c r="B1735" s="181">
        <v>23231039807488</v>
      </c>
      <c r="C1735" s="182">
        <v>0</v>
      </c>
      <c r="D1735" s="183" t="s">
        <v>3277</v>
      </c>
      <c r="E1735" s="184">
        <v>0.37515100000000001</v>
      </c>
      <c r="F1735" s="185">
        <v>312.96533699999998</v>
      </c>
      <c r="G1735" s="181">
        <v>19682586935296</v>
      </c>
      <c r="H1735" s="182">
        <v>2</v>
      </c>
      <c r="I1735" s="183" t="s">
        <v>179</v>
      </c>
      <c r="J1735" s="184">
        <v>2.1999999999999999E-5</v>
      </c>
      <c r="K1735" s="185">
        <v>1.83E-4</v>
      </c>
      <c r="L1735" s="181">
        <v>1797698682880</v>
      </c>
      <c r="M1735" s="182">
        <v>0</v>
      </c>
      <c r="N1735" s="183" t="s">
        <v>3502</v>
      </c>
      <c r="O1735" s="184">
        <v>0.37652099999999999</v>
      </c>
      <c r="P1735" s="185">
        <v>314.70681300000001</v>
      </c>
      <c r="S1735" s="175"/>
    </row>
    <row r="1736" spans="1:19" x14ac:dyDescent="0.2">
      <c r="A1736" s="172">
        <v>1710</v>
      </c>
      <c r="B1736" s="181">
        <v>435163422720</v>
      </c>
      <c r="C1736" s="182">
        <v>0</v>
      </c>
      <c r="D1736" s="183" t="s">
        <v>3278</v>
      </c>
      <c r="E1736" s="184">
        <v>0.37359100000000001</v>
      </c>
      <c r="F1736" s="185">
        <v>311.48139300000003</v>
      </c>
      <c r="G1736" s="181">
        <v>7312293781504</v>
      </c>
      <c r="H1736" s="182">
        <v>2</v>
      </c>
      <c r="I1736" s="183" t="s">
        <v>233</v>
      </c>
      <c r="J1736" s="184">
        <v>1.9999999999999999E-6</v>
      </c>
      <c r="K1736" s="185">
        <v>1.5E-5</v>
      </c>
      <c r="L1736" s="181">
        <v>2461450510336</v>
      </c>
      <c r="M1736" s="182">
        <v>0</v>
      </c>
      <c r="N1736" s="183" t="s">
        <v>3509</v>
      </c>
      <c r="O1736" s="184">
        <v>0.374554</v>
      </c>
      <c r="P1736" s="185">
        <v>312.030597</v>
      </c>
      <c r="S1736" s="175"/>
    </row>
    <row r="1737" spans="1:19" x14ac:dyDescent="0.2">
      <c r="A1737" s="172">
        <v>1711</v>
      </c>
      <c r="B1737" s="181">
        <v>2516720386048</v>
      </c>
      <c r="C1737" s="182">
        <v>1</v>
      </c>
      <c r="D1737" s="183" t="s">
        <v>3280</v>
      </c>
      <c r="E1737" s="184">
        <v>0.50046000000000002</v>
      </c>
      <c r="F1737" s="185">
        <v>686.03822400000001</v>
      </c>
      <c r="G1737" s="181">
        <v>16667508645888</v>
      </c>
      <c r="H1737" s="182">
        <v>1</v>
      </c>
      <c r="I1737" s="183" t="s">
        <v>3328</v>
      </c>
      <c r="J1737" s="184">
        <v>0.49808000000000002</v>
      </c>
      <c r="K1737" s="185">
        <v>677.62935400000003</v>
      </c>
      <c r="L1737" s="181">
        <v>3145390383104</v>
      </c>
      <c r="M1737" s="182">
        <v>0</v>
      </c>
      <c r="N1737" s="183" t="s">
        <v>3510</v>
      </c>
      <c r="O1737" s="184">
        <v>0.375473</v>
      </c>
      <c r="P1737" s="185">
        <v>314.04942399999999</v>
      </c>
      <c r="S1737" s="175"/>
    </row>
    <row r="1738" spans="1:19" x14ac:dyDescent="0.2">
      <c r="A1738" s="172">
        <v>1712</v>
      </c>
      <c r="B1738" s="181">
        <v>21765243715584</v>
      </c>
      <c r="C1738" s="182">
        <v>1</v>
      </c>
      <c r="D1738" s="183" t="s">
        <v>3282</v>
      </c>
      <c r="E1738" s="184">
        <v>0.49879099999999998</v>
      </c>
      <c r="F1738" s="185">
        <v>682.39243399999998</v>
      </c>
      <c r="G1738" s="181">
        <v>11440228950016</v>
      </c>
      <c r="H1738" s="182">
        <v>0</v>
      </c>
      <c r="I1738" s="183" t="s">
        <v>3329</v>
      </c>
      <c r="J1738" s="184">
        <v>0.37667400000000001</v>
      </c>
      <c r="K1738" s="185">
        <v>315.90382299999999</v>
      </c>
      <c r="L1738" s="181">
        <v>1905108606976</v>
      </c>
      <c r="M1738" s="182">
        <v>0</v>
      </c>
      <c r="N1738" s="183" t="s">
        <v>3511</v>
      </c>
      <c r="O1738" s="184">
        <v>0.371589</v>
      </c>
      <c r="P1738" s="185">
        <v>309.008805</v>
      </c>
      <c r="S1738" s="175"/>
    </row>
    <row r="1739" spans="1:19" x14ac:dyDescent="0.2">
      <c r="A1739" s="172">
        <v>1713</v>
      </c>
      <c r="B1739" s="181">
        <v>18901780037632</v>
      </c>
      <c r="C1739" s="182">
        <v>0</v>
      </c>
      <c r="D1739" s="183" t="s">
        <v>3286</v>
      </c>
      <c r="E1739" s="184">
        <v>0.38042799999999999</v>
      </c>
      <c r="F1739" s="185">
        <v>319.421986</v>
      </c>
      <c r="G1739" s="181">
        <v>9140663689216</v>
      </c>
      <c r="H1739" s="182">
        <v>1</v>
      </c>
      <c r="I1739" s="183" t="s">
        <v>3330</v>
      </c>
      <c r="J1739" s="184">
        <v>0.503112</v>
      </c>
      <c r="K1739" s="185">
        <v>693.95099400000004</v>
      </c>
      <c r="L1739" s="181">
        <v>529001603072</v>
      </c>
      <c r="M1739" s="182">
        <v>0</v>
      </c>
      <c r="N1739" s="183" t="s">
        <v>3514</v>
      </c>
      <c r="O1739" s="184">
        <v>0.37379499999999999</v>
      </c>
      <c r="P1739" s="185">
        <v>311.82414599999998</v>
      </c>
      <c r="S1739" s="175"/>
    </row>
    <row r="1740" spans="1:19" x14ac:dyDescent="0.2">
      <c r="A1740" s="172">
        <v>1714</v>
      </c>
      <c r="B1740" s="181">
        <v>3116256788480</v>
      </c>
      <c r="C1740" s="182">
        <v>2</v>
      </c>
      <c r="D1740" s="183" t="s">
        <v>253</v>
      </c>
      <c r="E1740" s="184">
        <v>2.5999999999999998E-5</v>
      </c>
      <c r="F1740" s="185">
        <v>2.13E-4</v>
      </c>
      <c r="G1740" s="181">
        <v>2480778395648</v>
      </c>
      <c r="H1740" s="182">
        <v>1</v>
      </c>
      <c r="I1740" s="183" t="s">
        <v>3331</v>
      </c>
      <c r="J1740" s="184">
        <v>0.49684699999999998</v>
      </c>
      <c r="K1740" s="185">
        <v>673.20507999999995</v>
      </c>
      <c r="L1740" s="181">
        <v>2347571470336</v>
      </c>
      <c r="M1740" s="182">
        <v>2</v>
      </c>
      <c r="N1740" s="183" t="s">
        <v>276</v>
      </c>
      <c r="O1740" s="184">
        <v>1.2999999999999999E-5</v>
      </c>
      <c r="P1740" s="185">
        <v>1.06E-4</v>
      </c>
      <c r="S1740" s="175"/>
    </row>
    <row r="1741" spans="1:19" x14ac:dyDescent="0.2">
      <c r="A1741" s="172">
        <v>1715</v>
      </c>
      <c r="B1741" s="181">
        <v>11002731544576</v>
      </c>
      <c r="C1741" s="182">
        <v>2</v>
      </c>
      <c r="D1741" s="183" t="s">
        <v>263</v>
      </c>
      <c r="E1741" s="184">
        <v>6.9999999999999999E-6</v>
      </c>
      <c r="F1741" s="185">
        <v>6.0999999999999999E-5</v>
      </c>
      <c r="G1741" s="181">
        <v>22089660538880</v>
      </c>
      <c r="H1741" s="182">
        <v>2</v>
      </c>
      <c r="I1741" s="183" t="s">
        <v>246</v>
      </c>
      <c r="J1741" s="184">
        <v>1.5E-5</v>
      </c>
      <c r="K1741" s="185">
        <v>1.22E-4</v>
      </c>
      <c r="L1741" s="181">
        <v>5279701909504</v>
      </c>
      <c r="M1741" s="182">
        <v>1</v>
      </c>
      <c r="N1741" s="183" t="s">
        <v>3519</v>
      </c>
      <c r="O1741" s="184">
        <v>0.50273000000000001</v>
      </c>
      <c r="P1741" s="185">
        <v>679.86806100000001</v>
      </c>
      <c r="S1741" s="175"/>
    </row>
    <row r="1742" spans="1:19" x14ac:dyDescent="0.2">
      <c r="A1742" s="172">
        <v>1716</v>
      </c>
      <c r="B1742" s="181">
        <v>7769975619584</v>
      </c>
      <c r="C1742" s="182">
        <v>0</v>
      </c>
      <c r="D1742" s="183" t="s">
        <v>3289</v>
      </c>
      <c r="E1742" s="184">
        <v>0.37665300000000002</v>
      </c>
      <c r="F1742" s="185">
        <v>314.65412800000001</v>
      </c>
      <c r="G1742" s="181">
        <v>16171691270144</v>
      </c>
      <c r="H1742" s="182">
        <v>1</v>
      </c>
      <c r="I1742" s="183" t="s">
        <v>3334</v>
      </c>
      <c r="J1742" s="184">
        <v>0.49343799999999999</v>
      </c>
      <c r="K1742" s="185">
        <v>662.38797199999999</v>
      </c>
      <c r="L1742" s="181">
        <v>4243104702464</v>
      </c>
      <c r="M1742" s="182">
        <v>0</v>
      </c>
      <c r="N1742" s="183" t="s">
        <v>3521</v>
      </c>
      <c r="O1742" s="184">
        <v>0.38079200000000002</v>
      </c>
      <c r="P1742" s="185">
        <v>320.32800500000002</v>
      </c>
      <c r="S1742" s="175"/>
    </row>
    <row r="1743" spans="1:19" x14ac:dyDescent="0.2">
      <c r="A1743" s="172">
        <v>1717</v>
      </c>
      <c r="B1743" s="181">
        <v>14963547643904</v>
      </c>
      <c r="C1743" s="182">
        <v>2</v>
      </c>
      <c r="D1743" s="183" t="s">
        <v>263</v>
      </c>
      <c r="E1743" s="184">
        <v>2.1999999999999999E-5</v>
      </c>
      <c r="F1743" s="185">
        <v>1.83E-4</v>
      </c>
      <c r="G1743" s="181">
        <v>3221786468352</v>
      </c>
      <c r="H1743" s="182">
        <v>0</v>
      </c>
      <c r="I1743" s="183" t="s">
        <v>3339</v>
      </c>
      <c r="J1743" s="184">
        <v>0.37457699999999999</v>
      </c>
      <c r="K1743" s="185">
        <v>312.90137800000002</v>
      </c>
      <c r="L1743" s="181">
        <v>783994331136</v>
      </c>
      <c r="M1743" s="182">
        <v>2</v>
      </c>
      <c r="N1743" s="183" t="s">
        <v>179</v>
      </c>
      <c r="O1743" s="184">
        <v>1.1E-5</v>
      </c>
      <c r="P1743" s="185">
        <v>9.1000000000000003E-5</v>
      </c>
      <c r="S1743" s="175"/>
    </row>
    <row r="1744" spans="1:19" x14ac:dyDescent="0.2">
      <c r="A1744" s="172">
        <v>1718</v>
      </c>
      <c r="B1744" s="181">
        <v>12972130435072</v>
      </c>
      <c r="C1744" s="182">
        <v>0</v>
      </c>
      <c r="D1744" s="183" t="s">
        <v>3290</v>
      </c>
      <c r="E1744" s="184">
        <v>0.37433</v>
      </c>
      <c r="F1744" s="185">
        <v>311.87156700000003</v>
      </c>
      <c r="G1744" s="181">
        <v>2953137102848</v>
      </c>
      <c r="H1744" s="182">
        <v>0</v>
      </c>
      <c r="I1744" s="183" t="s">
        <v>3342</v>
      </c>
      <c r="J1744" s="184">
        <v>0.37711099999999997</v>
      </c>
      <c r="K1744" s="185">
        <v>315.58913699999999</v>
      </c>
      <c r="L1744" s="181">
        <v>3629679632384</v>
      </c>
      <c r="M1744" s="182">
        <v>2</v>
      </c>
      <c r="N1744" s="183" t="s">
        <v>224</v>
      </c>
      <c r="O1744" s="184">
        <v>3.0000000000000001E-6</v>
      </c>
      <c r="P1744" s="185">
        <v>3.0000000000000001E-5</v>
      </c>
      <c r="S1744" s="175"/>
    </row>
    <row r="1745" spans="1:19" x14ac:dyDescent="0.2">
      <c r="A1745" s="172">
        <v>1719</v>
      </c>
      <c r="B1745" s="181">
        <v>6684609224704</v>
      </c>
      <c r="C1745" s="182">
        <v>0</v>
      </c>
      <c r="D1745" s="183" t="s">
        <v>3293</v>
      </c>
      <c r="E1745" s="184">
        <v>0.37256099999999998</v>
      </c>
      <c r="F1745" s="185">
        <v>310.55638800000003</v>
      </c>
      <c r="G1745" s="181">
        <v>2437632450560</v>
      </c>
      <c r="H1745" s="182">
        <v>0</v>
      </c>
      <c r="I1745" s="183" t="s">
        <v>3346</v>
      </c>
      <c r="J1745" s="184">
        <v>0.37870999999999999</v>
      </c>
      <c r="K1745" s="185">
        <v>317.59255400000001</v>
      </c>
      <c r="L1745" s="181">
        <v>2682929709056</v>
      </c>
      <c r="M1745" s="182">
        <v>1</v>
      </c>
      <c r="N1745" s="183" t="s">
        <v>3525</v>
      </c>
      <c r="O1745" s="184">
        <v>0.50014999999999998</v>
      </c>
      <c r="P1745" s="185">
        <v>681.079612</v>
      </c>
      <c r="S1745" s="175"/>
    </row>
    <row r="1746" spans="1:19" x14ac:dyDescent="0.2">
      <c r="A1746" s="172">
        <v>1720</v>
      </c>
      <c r="B1746" s="181">
        <v>10605561962496</v>
      </c>
      <c r="C1746" s="182">
        <v>2</v>
      </c>
      <c r="D1746" s="183" t="s">
        <v>263</v>
      </c>
      <c r="E1746" s="184">
        <v>3.0000000000000001E-6</v>
      </c>
      <c r="F1746" s="185">
        <v>3.0000000000000001E-5</v>
      </c>
      <c r="G1746" s="181">
        <v>27510302818304</v>
      </c>
      <c r="H1746" s="182">
        <v>2</v>
      </c>
      <c r="I1746" s="183" t="s">
        <v>276</v>
      </c>
      <c r="J1746" s="184">
        <v>5.1E-5</v>
      </c>
      <c r="K1746" s="185">
        <v>4.1100000000000002E-4</v>
      </c>
      <c r="L1746" s="181">
        <v>5877427003392</v>
      </c>
      <c r="M1746" s="182">
        <v>2</v>
      </c>
      <c r="N1746" s="183" t="s">
        <v>276</v>
      </c>
      <c r="O1746" s="184">
        <v>2.4000000000000001E-5</v>
      </c>
      <c r="P1746" s="185">
        <v>1.9799999999999999E-4</v>
      </c>
      <c r="S1746" s="175"/>
    </row>
    <row r="1747" spans="1:19" x14ac:dyDescent="0.2">
      <c r="A1747" s="172">
        <v>1721</v>
      </c>
      <c r="B1747" s="181">
        <v>2063465693184</v>
      </c>
      <c r="C1747" s="182">
        <v>1</v>
      </c>
      <c r="D1747" s="183" t="s">
        <v>3294</v>
      </c>
      <c r="E1747" s="184">
        <v>0.50848099999999996</v>
      </c>
      <c r="F1747" s="185">
        <v>696.346002</v>
      </c>
      <c r="G1747" s="181">
        <v>3368068415488</v>
      </c>
      <c r="H1747" s="182">
        <v>1</v>
      </c>
      <c r="I1747" s="183" t="s">
        <v>3347</v>
      </c>
      <c r="J1747" s="184">
        <v>0.497394</v>
      </c>
      <c r="K1747" s="185">
        <v>679.99314000000004</v>
      </c>
      <c r="L1747" s="181">
        <v>4994217058304</v>
      </c>
      <c r="M1747" s="182">
        <v>2</v>
      </c>
      <c r="N1747" s="183" t="s">
        <v>244</v>
      </c>
      <c r="O1747" s="184">
        <v>2.4000000000000001E-5</v>
      </c>
      <c r="P1747" s="185">
        <v>1.9799999999999999E-4</v>
      </c>
      <c r="S1747" s="175"/>
    </row>
    <row r="1748" spans="1:19" x14ac:dyDescent="0.2">
      <c r="A1748" s="172">
        <v>1722</v>
      </c>
      <c r="B1748" s="181">
        <v>27313685192704</v>
      </c>
      <c r="C1748" s="182">
        <v>2</v>
      </c>
      <c r="D1748" s="183" t="s">
        <v>276</v>
      </c>
      <c r="E1748" s="184">
        <v>1.2999999999999999E-5</v>
      </c>
      <c r="F1748" s="185">
        <v>1.06E-4</v>
      </c>
      <c r="G1748" s="181">
        <v>16514139398144</v>
      </c>
      <c r="H1748" s="182">
        <v>2</v>
      </c>
      <c r="I1748" s="183" t="s">
        <v>276</v>
      </c>
      <c r="J1748" s="184">
        <v>2.4000000000000001E-5</v>
      </c>
      <c r="K1748" s="185">
        <v>1.9799999999999999E-4</v>
      </c>
      <c r="L1748" s="181">
        <v>429086588928</v>
      </c>
      <c r="M1748" s="182">
        <v>0</v>
      </c>
      <c r="N1748" s="183" t="s">
        <v>3534</v>
      </c>
      <c r="O1748" s="184">
        <v>0.374892</v>
      </c>
      <c r="P1748" s="185">
        <v>313.53511600000002</v>
      </c>
      <c r="S1748" s="175"/>
    </row>
    <row r="1749" spans="1:19" x14ac:dyDescent="0.2">
      <c r="A1749" s="172">
        <v>1723</v>
      </c>
      <c r="B1749" s="181">
        <v>25905089363968</v>
      </c>
      <c r="C1749" s="182">
        <v>2</v>
      </c>
      <c r="D1749" s="183" t="s">
        <v>276</v>
      </c>
      <c r="E1749" s="184">
        <v>1.9999999999999999E-6</v>
      </c>
      <c r="F1749" s="185">
        <v>1.5E-5</v>
      </c>
      <c r="G1749" s="181">
        <v>17006586462208</v>
      </c>
      <c r="H1749" s="182">
        <v>0</v>
      </c>
      <c r="I1749" s="183" t="s">
        <v>3351</v>
      </c>
      <c r="J1749" s="184">
        <v>0.37287700000000001</v>
      </c>
      <c r="K1749" s="185">
        <v>310.59007500000001</v>
      </c>
      <c r="L1749" s="181">
        <v>5149487964160</v>
      </c>
      <c r="M1749" s="182">
        <v>1</v>
      </c>
      <c r="N1749" s="183" t="s">
        <v>3536</v>
      </c>
      <c r="O1749" s="184">
        <v>0.49826700000000002</v>
      </c>
      <c r="P1749" s="185">
        <v>675.42551600000002</v>
      </c>
      <c r="S1749" s="175"/>
    </row>
    <row r="1750" spans="1:19" x14ac:dyDescent="0.2">
      <c r="A1750" s="172">
        <v>1724</v>
      </c>
      <c r="B1750" s="181">
        <v>11147102969856</v>
      </c>
      <c r="C1750" s="182">
        <v>0</v>
      </c>
      <c r="D1750" s="183" t="s">
        <v>3301</v>
      </c>
      <c r="E1750" s="184">
        <v>0.37252400000000002</v>
      </c>
      <c r="F1750" s="185">
        <v>310.61883</v>
      </c>
      <c r="G1750" s="181">
        <v>10165669273600</v>
      </c>
      <c r="H1750" s="182">
        <v>0</v>
      </c>
      <c r="I1750" s="183" t="s">
        <v>3352</v>
      </c>
      <c r="J1750" s="184">
        <v>0.37956099999999998</v>
      </c>
      <c r="K1750" s="185">
        <v>318.67209800000001</v>
      </c>
      <c r="L1750" s="181">
        <v>2120302026752</v>
      </c>
      <c r="M1750" s="182">
        <v>0</v>
      </c>
      <c r="N1750" s="183" t="s">
        <v>3537</v>
      </c>
      <c r="O1750" s="184">
        <v>0.37551499999999999</v>
      </c>
      <c r="P1750" s="185">
        <v>313.652694</v>
      </c>
      <c r="S1750" s="175"/>
    </row>
    <row r="1751" spans="1:19" x14ac:dyDescent="0.2">
      <c r="A1751" s="172">
        <v>1725</v>
      </c>
      <c r="B1751" s="181">
        <v>5812914225152</v>
      </c>
      <c r="C1751" s="182">
        <v>0</v>
      </c>
      <c r="D1751" s="183" t="s">
        <v>3302</v>
      </c>
      <c r="E1751" s="184">
        <v>0.37135099999999999</v>
      </c>
      <c r="F1751" s="185">
        <v>309.15398399999998</v>
      </c>
      <c r="G1751" s="181">
        <v>5760390692864</v>
      </c>
      <c r="H1751" s="182">
        <v>2</v>
      </c>
      <c r="I1751" s="183" t="s">
        <v>263</v>
      </c>
      <c r="J1751" s="184">
        <v>0</v>
      </c>
      <c r="K1751" s="185">
        <v>0</v>
      </c>
      <c r="L1751" s="181">
        <v>2049692139520</v>
      </c>
      <c r="M1751" s="182">
        <v>0</v>
      </c>
      <c r="N1751" s="183" t="s">
        <v>3538</v>
      </c>
      <c r="O1751" s="184">
        <v>0.37818800000000002</v>
      </c>
      <c r="P1751" s="185">
        <v>317.218591</v>
      </c>
      <c r="S1751" s="175"/>
    </row>
    <row r="1752" spans="1:19" x14ac:dyDescent="0.2">
      <c r="A1752" s="172">
        <v>1726</v>
      </c>
      <c r="B1752" s="181">
        <v>25116978872320</v>
      </c>
      <c r="C1752" s="182">
        <v>2</v>
      </c>
      <c r="D1752" s="183" t="s">
        <v>246</v>
      </c>
      <c r="E1752" s="184">
        <v>2.5999999999999998E-5</v>
      </c>
      <c r="F1752" s="185">
        <v>2.13E-4</v>
      </c>
      <c r="G1752" s="181">
        <v>2293469839360</v>
      </c>
      <c r="H1752" s="182">
        <v>1</v>
      </c>
      <c r="I1752" s="183" t="s">
        <v>3354</v>
      </c>
      <c r="J1752" s="184">
        <v>0.49995000000000001</v>
      </c>
      <c r="K1752" s="185">
        <v>678.75821499999995</v>
      </c>
      <c r="L1752" s="181">
        <v>209411194880</v>
      </c>
      <c r="M1752" s="182">
        <v>1</v>
      </c>
      <c r="N1752" s="183" t="s">
        <v>3539</v>
      </c>
      <c r="O1752" s="184">
        <v>0.50725500000000001</v>
      </c>
      <c r="P1752" s="185">
        <v>700.20901800000001</v>
      </c>
      <c r="S1752" s="175"/>
    </row>
    <row r="1753" spans="1:19" x14ac:dyDescent="0.2">
      <c r="A1753" s="172">
        <v>1727</v>
      </c>
      <c r="B1753" s="181">
        <v>13196915875840</v>
      </c>
      <c r="C1753" s="182">
        <v>2</v>
      </c>
      <c r="D1753" s="183" t="s">
        <v>239</v>
      </c>
      <c r="E1753" s="184">
        <v>3.0000000000000001E-6</v>
      </c>
      <c r="F1753" s="185">
        <v>3.0000000000000001E-5</v>
      </c>
      <c r="G1753" s="181">
        <v>11024443572224</v>
      </c>
      <c r="H1753" s="182">
        <v>2</v>
      </c>
      <c r="I1753" s="183" t="s">
        <v>225</v>
      </c>
      <c r="J1753" s="184">
        <v>2.1999999999999999E-5</v>
      </c>
      <c r="K1753" s="185">
        <v>1.83E-4</v>
      </c>
      <c r="L1753" s="181">
        <v>300161630208</v>
      </c>
      <c r="M1753" s="182">
        <v>2</v>
      </c>
      <c r="N1753" s="183" t="s">
        <v>246</v>
      </c>
      <c r="O1753" s="184">
        <v>4.5000000000000003E-5</v>
      </c>
      <c r="P1753" s="185">
        <v>3.6600000000000001E-4</v>
      </c>
      <c r="S1753" s="175"/>
    </row>
    <row r="1754" spans="1:19" x14ac:dyDescent="0.2">
      <c r="A1754" s="172">
        <v>1728</v>
      </c>
      <c r="B1754" s="181">
        <v>2805630844928</v>
      </c>
      <c r="C1754" s="182">
        <v>0</v>
      </c>
      <c r="D1754" s="183" t="s">
        <v>3308</v>
      </c>
      <c r="E1754" s="184">
        <v>0.37496499999999999</v>
      </c>
      <c r="F1754" s="185">
        <v>312.55510199999998</v>
      </c>
      <c r="G1754" s="181">
        <v>2215475847168</v>
      </c>
      <c r="H1754" s="182">
        <v>1</v>
      </c>
      <c r="I1754" s="183" t="s">
        <v>3356</v>
      </c>
      <c r="J1754" s="184">
        <v>0.49152600000000002</v>
      </c>
      <c r="K1754" s="185">
        <v>667.88407099999995</v>
      </c>
      <c r="L1754" s="181">
        <v>2007397785600</v>
      </c>
      <c r="M1754" s="182">
        <v>1</v>
      </c>
      <c r="N1754" s="183" t="s">
        <v>3540</v>
      </c>
      <c r="O1754" s="184">
        <v>0.49042000000000002</v>
      </c>
      <c r="P1754" s="185">
        <v>663.21266700000001</v>
      </c>
      <c r="S1754" s="175"/>
    </row>
    <row r="1755" spans="1:19" x14ac:dyDescent="0.2">
      <c r="A1755" s="172">
        <v>1729</v>
      </c>
      <c r="B1755" s="181">
        <v>29800864284672</v>
      </c>
      <c r="C1755" s="182">
        <v>2</v>
      </c>
      <c r="D1755" s="183" t="s">
        <v>246</v>
      </c>
      <c r="E1755" s="184">
        <v>1.1E-5</v>
      </c>
      <c r="F1755" s="185">
        <v>9.1000000000000003E-5</v>
      </c>
      <c r="G1755" s="181">
        <v>20043617796096</v>
      </c>
      <c r="H1755" s="182">
        <v>2</v>
      </c>
      <c r="I1755" s="183" t="s">
        <v>245</v>
      </c>
      <c r="J1755" s="184">
        <v>2.0999999999999999E-5</v>
      </c>
      <c r="K1755" s="185">
        <v>1.6699999999999999E-4</v>
      </c>
      <c r="L1755" s="181">
        <v>5569927831552</v>
      </c>
      <c r="M1755" s="182">
        <v>1</v>
      </c>
      <c r="N1755" s="183" t="s">
        <v>3541</v>
      </c>
      <c r="O1755" s="184">
        <v>0.50786500000000001</v>
      </c>
      <c r="P1755" s="185">
        <v>695.96307899999999</v>
      </c>
      <c r="S1755" s="175"/>
    </row>
    <row r="1756" spans="1:19" x14ac:dyDescent="0.2">
      <c r="A1756" s="172">
        <v>1730</v>
      </c>
      <c r="B1756" s="181">
        <v>21219873488896</v>
      </c>
      <c r="C1756" s="182">
        <v>2</v>
      </c>
      <c r="D1756" s="183" t="s">
        <v>272</v>
      </c>
      <c r="E1756" s="184">
        <v>5.0000000000000004E-6</v>
      </c>
      <c r="F1756" s="185">
        <v>4.5000000000000003E-5</v>
      </c>
      <c r="G1756" s="181">
        <v>280058429440</v>
      </c>
      <c r="H1756" s="182">
        <v>2</v>
      </c>
      <c r="I1756" s="183" t="s">
        <v>238</v>
      </c>
      <c r="J1756" s="184">
        <v>4.0000000000000003E-5</v>
      </c>
      <c r="K1756" s="185">
        <v>3.2000000000000003E-4</v>
      </c>
      <c r="L1756" s="181">
        <v>1382226108416</v>
      </c>
      <c r="M1756" s="182">
        <v>1</v>
      </c>
      <c r="N1756" s="183" t="s">
        <v>3542</v>
      </c>
      <c r="O1756" s="184">
        <v>0.49772100000000002</v>
      </c>
      <c r="P1756" s="185">
        <v>683.00020199999994</v>
      </c>
      <c r="S1756" s="175"/>
    </row>
    <row r="1757" spans="1:19" x14ac:dyDescent="0.2">
      <c r="A1757" s="172">
        <v>1731</v>
      </c>
      <c r="B1757" s="181">
        <v>20105862029312</v>
      </c>
      <c r="C1757" s="182">
        <v>0</v>
      </c>
      <c r="D1757" s="183" t="s">
        <v>3311</v>
      </c>
      <c r="E1757" s="184">
        <v>0.37209900000000001</v>
      </c>
      <c r="F1757" s="185">
        <v>309.66784100000001</v>
      </c>
      <c r="G1757" s="181">
        <v>3853413146624</v>
      </c>
      <c r="H1757" s="182">
        <v>2</v>
      </c>
      <c r="I1757" s="183" t="s">
        <v>238</v>
      </c>
      <c r="J1757" s="184">
        <v>1.2999999999999999E-5</v>
      </c>
      <c r="K1757" s="185">
        <v>1.06E-4</v>
      </c>
      <c r="L1757" s="181">
        <v>395507261440</v>
      </c>
      <c r="M1757" s="182">
        <v>2</v>
      </c>
      <c r="N1757" s="183" t="s">
        <v>179</v>
      </c>
      <c r="O1757" s="184">
        <v>3.4E-5</v>
      </c>
      <c r="P1757" s="185">
        <v>2.7399999999999999E-4</v>
      </c>
      <c r="S1757" s="175"/>
    </row>
    <row r="1758" spans="1:19" x14ac:dyDescent="0.2">
      <c r="A1758" s="172">
        <v>1732</v>
      </c>
      <c r="B1758" s="181">
        <v>11297967972352</v>
      </c>
      <c r="C1758" s="182">
        <v>2</v>
      </c>
      <c r="D1758" s="183" t="s">
        <v>245</v>
      </c>
      <c r="E1758" s="184">
        <v>5.0000000000000004E-6</v>
      </c>
      <c r="F1758" s="185">
        <v>4.5000000000000003E-5</v>
      </c>
      <c r="G1758" s="181">
        <v>29638547128320</v>
      </c>
      <c r="H1758" s="182">
        <v>2</v>
      </c>
      <c r="I1758" s="183" t="s">
        <v>179</v>
      </c>
      <c r="J1758" s="184">
        <v>1.5E-5</v>
      </c>
      <c r="K1758" s="185">
        <v>1.22E-4</v>
      </c>
      <c r="L1758" s="181">
        <v>50698821632</v>
      </c>
      <c r="M1758" s="182">
        <v>2</v>
      </c>
      <c r="N1758" s="183" t="s">
        <v>246</v>
      </c>
      <c r="O1758" s="184">
        <v>3.0000000000000001E-5</v>
      </c>
      <c r="P1758" s="185">
        <v>2.4399999999999999E-4</v>
      </c>
      <c r="S1758" s="175"/>
    </row>
    <row r="1759" spans="1:19" x14ac:dyDescent="0.2">
      <c r="A1759" s="172">
        <v>1733</v>
      </c>
      <c r="B1759" s="181">
        <v>221773774848</v>
      </c>
      <c r="C1759" s="182">
        <v>0</v>
      </c>
      <c r="D1759" s="183" t="s">
        <v>3314</v>
      </c>
      <c r="E1759" s="184">
        <v>0.37276199999999998</v>
      </c>
      <c r="F1759" s="185">
        <v>310.76375100000001</v>
      </c>
      <c r="G1759" s="181">
        <v>29389261012992</v>
      </c>
      <c r="H1759" s="182">
        <v>1</v>
      </c>
      <c r="I1759" s="183" t="s">
        <v>3365</v>
      </c>
      <c r="J1759" s="184">
        <v>0.49295800000000001</v>
      </c>
      <c r="K1759" s="185">
        <v>668.28488100000004</v>
      </c>
      <c r="L1759" s="181">
        <v>4616537604096</v>
      </c>
      <c r="M1759" s="182">
        <v>2</v>
      </c>
      <c r="N1759" s="183" t="s">
        <v>238</v>
      </c>
      <c r="O1759" s="184">
        <v>2.4000000000000001E-5</v>
      </c>
      <c r="P1759" s="185">
        <v>1.9799999999999999E-4</v>
      </c>
      <c r="S1759" s="175"/>
    </row>
    <row r="1760" spans="1:19" x14ac:dyDescent="0.2">
      <c r="A1760" s="172">
        <v>1734</v>
      </c>
      <c r="B1760" s="181">
        <v>17450550362112</v>
      </c>
      <c r="C1760" s="182">
        <v>2</v>
      </c>
      <c r="D1760" s="183" t="s">
        <v>272</v>
      </c>
      <c r="E1760" s="184">
        <v>2.0000000000000002E-5</v>
      </c>
      <c r="F1760" s="185">
        <v>1.6699999999999999E-4</v>
      </c>
      <c r="G1760" s="181">
        <v>20555623538688</v>
      </c>
      <c r="H1760" s="182">
        <v>2</v>
      </c>
      <c r="I1760" s="183" t="s">
        <v>276</v>
      </c>
      <c r="J1760" s="184">
        <v>9.0000000000000002E-6</v>
      </c>
      <c r="K1760" s="185">
        <v>7.6000000000000004E-5</v>
      </c>
      <c r="L1760" s="181">
        <v>5732763238400</v>
      </c>
      <c r="M1760" s="182">
        <v>2</v>
      </c>
      <c r="N1760" s="183" t="s">
        <v>246</v>
      </c>
      <c r="O1760" s="184">
        <v>1.5E-5</v>
      </c>
      <c r="P1760" s="185">
        <v>1.22E-4</v>
      </c>
      <c r="S1760" s="175"/>
    </row>
    <row r="1761" spans="1:19" x14ac:dyDescent="0.2">
      <c r="A1761" s="172">
        <v>1735</v>
      </c>
      <c r="B1761" s="181">
        <v>28291440377856</v>
      </c>
      <c r="C1761" s="182">
        <v>0</v>
      </c>
      <c r="D1761" s="183" t="s">
        <v>3315</v>
      </c>
      <c r="E1761" s="184">
        <v>0.37547399999999997</v>
      </c>
      <c r="F1761" s="185">
        <v>313.75000299999999</v>
      </c>
      <c r="G1761" s="181">
        <v>5250858622976</v>
      </c>
      <c r="H1761" s="182">
        <v>0</v>
      </c>
      <c r="I1761" s="183" t="s">
        <v>3367</v>
      </c>
      <c r="J1761" s="184">
        <v>0.376828</v>
      </c>
      <c r="K1761" s="185">
        <v>315.02273500000001</v>
      </c>
      <c r="L1761" s="181">
        <v>6606216421376</v>
      </c>
      <c r="M1761" s="182">
        <v>2</v>
      </c>
      <c r="N1761" s="183" t="s">
        <v>233</v>
      </c>
      <c r="O1761" s="184">
        <v>3.1999999999999999E-5</v>
      </c>
      <c r="P1761" s="185">
        <v>2.5900000000000001E-4</v>
      </c>
      <c r="S1761" s="175"/>
    </row>
    <row r="1762" spans="1:19" x14ac:dyDescent="0.2">
      <c r="A1762" s="172">
        <v>1736</v>
      </c>
      <c r="B1762" s="181">
        <v>4432111820800</v>
      </c>
      <c r="C1762" s="182">
        <v>2</v>
      </c>
      <c r="D1762" s="183" t="s">
        <v>272</v>
      </c>
      <c r="E1762" s="184">
        <v>1.2999999999999999E-5</v>
      </c>
      <c r="F1762" s="185">
        <v>1.06E-4</v>
      </c>
      <c r="G1762" s="181">
        <v>24659485360128</v>
      </c>
      <c r="H1762" s="182">
        <v>2</v>
      </c>
      <c r="I1762" s="183" t="s">
        <v>227</v>
      </c>
      <c r="J1762" s="184">
        <v>3.6000000000000001E-5</v>
      </c>
      <c r="K1762" s="185">
        <v>2.8899999999999998E-4</v>
      </c>
      <c r="L1762" s="181">
        <v>1145425797120</v>
      </c>
      <c r="M1762" s="182">
        <v>0</v>
      </c>
      <c r="N1762" s="183" t="s">
        <v>3555</v>
      </c>
      <c r="O1762" s="184">
        <v>0.37734000000000001</v>
      </c>
      <c r="P1762" s="185">
        <v>315.85646300000002</v>
      </c>
      <c r="S1762" s="175"/>
    </row>
    <row r="1763" spans="1:19" x14ac:dyDescent="0.2">
      <c r="A1763" s="172">
        <v>1737</v>
      </c>
      <c r="B1763" s="181">
        <v>13906406498304</v>
      </c>
      <c r="C1763" s="182">
        <v>2</v>
      </c>
      <c r="D1763" s="183" t="s">
        <v>238</v>
      </c>
      <c r="E1763" s="184">
        <v>5.0000000000000004E-6</v>
      </c>
      <c r="F1763" s="185">
        <v>4.5000000000000003E-5</v>
      </c>
      <c r="G1763" s="181">
        <v>25072834486272</v>
      </c>
      <c r="H1763" s="182">
        <v>2</v>
      </c>
      <c r="I1763" s="183" t="s">
        <v>179</v>
      </c>
      <c r="J1763" s="184">
        <v>2.5999999999999998E-5</v>
      </c>
      <c r="K1763" s="185">
        <v>2.13E-4</v>
      </c>
      <c r="L1763" s="181">
        <v>4582434783232</v>
      </c>
      <c r="M1763" s="182">
        <v>2</v>
      </c>
      <c r="N1763" s="183" t="s">
        <v>245</v>
      </c>
      <c r="O1763" s="184">
        <v>1.2999999999999999E-5</v>
      </c>
      <c r="P1763" s="185">
        <v>1.06E-4</v>
      </c>
      <c r="S1763" s="175"/>
    </row>
    <row r="1764" spans="1:19" x14ac:dyDescent="0.2">
      <c r="A1764" s="172">
        <v>1738</v>
      </c>
      <c r="B1764" s="181">
        <v>29617725882368</v>
      </c>
      <c r="C1764" s="182">
        <v>2</v>
      </c>
      <c r="D1764" s="183" t="s">
        <v>253</v>
      </c>
      <c r="E1764" s="184">
        <v>2.1999999999999999E-5</v>
      </c>
      <c r="F1764" s="185">
        <v>1.83E-4</v>
      </c>
      <c r="G1764" s="181">
        <v>24608648183808</v>
      </c>
      <c r="H1764" s="182">
        <v>2</v>
      </c>
      <c r="I1764" s="183" t="s">
        <v>246</v>
      </c>
      <c r="J1764" s="184">
        <v>6.9999999999999999E-6</v>
      </c>
      <c r="K1764" s="185">
        <v>6.0999999999999999E-5</v>
      </c>
      <c r="L1764" s="181">
        <v>3993974210560</v>
      </c>
      <c r="M1764" s="182">
        <v>0</v>
      </c>
      <c r="N1764" s="183" t="s">
        <v>3562</v>
      </c>
      <c r="O1764" s="184">
        <v>0.37161899999999998</v>
      </c>
      <c r="P1764" s="185">
        <v>309.36072200000001</v>
      </c>
      <c r="S1764" s="175"/>
    </row>
    <row r="1765" spans="1:19" x14ac:dyDescent="0.2">
      <c r="A1765" s="172">
        <v>1739</v>
      </c>
      <c r="B1765" s="181">
        <v>13390976917504</v>
      </c>
      <c r="C1765" s="182">
        <v>1</v>
      </c>
      <c r="D1765" s="183" t="s">
        <v>3317</v>
      </c>
      <c r="E1765" s="184">
        <v>0.499913</v>
      </c>
      <c r="F1765" s="185">
        <v>681.55046800000002</v>
      </c>
      <c r="G1765" s="181">
        <v>24228085342208</v>
      </c>
      <c r="H1765" s="182">
        <v>0</v>
      </c>
      <c r="I1765" s="183" t="s">
        <v>3374</v>
      </c>
      <c r="J1765" s="184">
        <v>0.37196299999999999</v>
      </c>
      <c r="K1765" s="185">
        <v>308.91558500000002</v>
      </c>
      <c r="L1765" s="181">
        <v>3158097100800</v>
      </c>
      <c r="M1765" s="182">
        <v>0</v>
      </c>
      <c r="N1765" s="183" t="s">
        <v>3563</v>
      </c>
      <c r="O1765" s="184">
        <v>0.38025199999999998</v>
      </c>
      <c r="P1765" s="185">
        <v>319.16443099999998</v>
      </c>
      <c r="S1765" s="175"/>
    </row>
    <row r="1766" spans="1:19" x14ac:dyDescent="0.2">
      <c r="A1766" s="172">
        <v>1740</v>
      </c>
      <c r="B1766" s="181">
        <v>1191866998784</v>
      </c>
      <c r="C1766" s="182">
        <v>2</v>
      </c>
      <c r="D1766" s="183" t="s">
        <v>239</v>
      </c>
      <c r="E1766" s="184">
        <v>3.0000000000000001E-6</v>
      </c>
      <c r="F1766" s="185">
        <v>3.0000000000000001E-5</v>
      </c>
      <c r="G1766" s="181">
        <v>26517166186496</v>
      </c>
      <c r="H1766" s="182">
        <v>2</v>
      </c>
      <c r="I1766" s="183" t="s">
        <v>233</v>
      </c>
      <c r="J1766" s="184">
        <v>3.6000000000000001E-5</v>
      </c>
      <c r="K1766" s="185">
        <v>2.8899999999999998E-4</v>
      </c>
      <c r="L1766" s="181">
        <v>436526825472</v>
      </c>
      <c r="M1766" s="182">
        <v>0</v>
      </c>
      <c r="N1766" s="183" t="s">
        <v>3564</v>
      </c>
      <c r="O1766" s="184">
        <v>0.372423</v>
      </c>
      <c r="P1766" s="185">
        <v>309.35601500000001</v>
      </c>
      <c r="S1766" s="175"/>
    </row>
    <row r="1767" spans="1:19" x14ac:dyDescent="0.2">
      <c r="A1767" s="172">
        <v>1741</v>
      </c>
      <c r="B1767" s="181">
        <v>19003304615936</v>
      </c>
      <c r="C1767" s="182">
        <v>1</v>
      </c>
      <c r="D1767" s="183" t="s">
        <v>3318</v>
      </c>
      <c r="E1767" s="184">
        <v>0.49935499999999999</v>
      </c>
      <c r="F1767" s="185">
        <v>685.92654400000004</v>
      </c>
      <c r="G1767" s="181">
        <v>3473575985152</v>
      </c>
      <c r="H1767" s="182">
        <v>0</v>
      </c>
      <c r="I1767" s="183" t="s">
        <v>3376</v>
      </c>
      <c r="J1767" s="184">
        <v>0.37739</v>
      </c>
      <c r="K1767" s="185">
        <v>316.37064600000002</v>
      </c>
      <c r="L1767" s="181">
        <v>2257113063424</v>
      </c>
      <c r="M1767" s="182">
        <v>0</v>
      </c>
      <c r="N1767" s="183" t="s">
        <v>3566</v>
      </c>
      <c r="O1767" s="184">
        <v>0.37520700000000001</v>
      </c>
      <c r="P1767" s="185">
        <v>312.97931799999998</v>
      </c>
      <c r="S1767" s="175"/>
    </row>
    <row r="1768" spans="1:19" x14ac:dyDescent="0.2">
      <c r="A1768" s="172">
        <v>1742</v>
      </c>
      <c r="B1768" s="181">
        <v>10605843636224</v>
      </c>
      <c r="C1768" s="182">
        <v>0</v>
      </c>
      <c r="D1768" s="183" t="s">
        <v>3319</v>
      </c>
      <c r="E1768" s="184">
        <v>0.37418099999999999</v>
      </c>
      <c r="F1768" s="185">
        <v>312.11453499999999</v>
      </c>
      <c r="G1768" s="181">
        <v>9360898695168</v>
      </c>
      <c r="H1768" s="182">
        <v>0</v>
      </c>
      <c r="I1768" s="183" t="s">
        <v>3379</v>
      </c>
      <c r="J1768" s="184">
        <v>0.37345600000000001</v>
      </c>
      <c r="K1768" s="185">
        <v>310.67818599999998</v>
      </c>
      <c r="L1768" s="181">
        <v>3707494137856</v>
      </c>
      <c r="M1768" s="182">
        <v>2</v>
      </c>
      <c r="N1768" s="183" t="s">
        <v>238</v>
      </c>
      <c r="O1768" s="184">
        <v>9.0000000000000002E-6</v>
      </c>
      <c r="P1768" s="185">
        <v>7.6000000000000004E-5</v>
      </c>
      <c r="S1768" s="175"/>
    </row>
    <row r="1769" spans="1:19" x14ac:dyDescent="0.2">
      <c r="A1769" s="172">
        <v>1743</v>
      </c>
      <c r="B1769" s="181">
        <v>3073591173120</v>
      </c>
      <c r="C1769" s="182">
        <v>2</v>
      </c>
      <c r="D1769" s="183" t="s">
        <v>224</v>
      </c>
      <c r="E1769" s="184">
        <v>2.5999999999999998E-5</v>
      </c>
      <c r="F1769" s="185">
        <v>2.13E-4</v>
      </c>
      <c r="G1769" s="181">
        <v>4391958560768</v>
      </c>
      <c r="H1769" s="182">
        <v>0</v>
      </c>
      <c r="I1769" s="183" t="s">
        <v>3380</v>
      </c>
      <c r="J1769" s="184">
        <v>0.372921</v>
      </c>
      <c r="K1769" s="185">
        <v>310.05585200000002</v>
      </c>
      <c r="L1769" s="181">
        <v>1039975137280</v>
      </c>
      <c r="M1769" s="182">
        <v>0</v>
      </c>
      <c r="N1769" s="183" t="s">
        <v>3568</v>
      </c>
      <c r="O1769" s="184">
        <v>0.37890499999999999</v>
      </c>
      <c r="P1769" s="185">
        <v>317.18917499999998</v>
      </c>
      <c r="S1769" s="175"/>
    </row>
    <row r="1770" spans="1:19" x14ac:dyDescent="0.2">
      <c r="A1770" s="172">
        <v>1744</v>
      </c>
      <c r="B1770" s="181">
        <v>3105784864768</v>
      </c>
      <c r="C1770" s="182">
        <v>0</v>
      </c>
      <c r="D1770" s="183" t="s">
        <v>3322</v>
      </c>
      <c r="E1770" s="184">
        <v>0.375913</v>
      </c>
      <c r="F1770" s="185">
        <v>314.12034499999999</v>
      </c>
      <c r="G1770" s="181">
        <v>23319570423808</v>
      </c>
      <c r="H1770" s="182">
        <v>2</v>
      </c>
      <c r="I1770" s="183" t="s">
        <v>276</v>
      </c>
      <c r="J1770" s="184">
        <v>9.9999999999999995E-7</v>
      </c>
      <c r="K1770" s="185">
        <v>1.5E-5</v>
      </c>
      <c r="L1770" s="181">
        <v>3517170442240</v>
      </c>
      <c r="M1770" s="182">
        <v>2</v>
      </c>
      <c r="N1770" s="183" t="s">
        <v>241</v>
      </c>
      <c r="O1770" s="184">
        <v>1.9000000000000001E-5</v>
      </c>
      <c r="P1770" s="185">
        <v>1.5200000000000001E-4</v>
      </c>
      <c r="S1770" s="175"/>
    </row>
    <row r="1771" spans="1:19" x14ac:dyDescent="0.2">
      <c r="A1771" s="172">
        <v>1745</v>
      </c>
      <c r="B1771" s="181">
        <v>25498296770560</v>
      </c>
      <c r="C1771" s="182">
        <v>2</v>
      </c>
      <c r="D1771" s="183" t="s">
        <v>244</v>
      </c>
      <c r="E1771" s="184">
        <v>9.0000000000000002E-6</v>
      </c>
      <c r="F1771" s="185">
        <v>7.6000000000000004E-5</v>
      </c>
      <c r="G1771" s="181">
        <v>12587705155584</v>
      </c>
      <c r="H1771" s="182">
        <v>1</v>
      </c>
      <c r="I1771" s="183" t="s">
        <v>3384</v>
      </c>
      <c r="J1771" s="184">
        <v>0.50121899999999997</v>
      </c>
      <c r="K1771" s="185">
        <v>687.15877899999998</v>
      </c>
      <c r="L1771" s="181">
        <v>4323522519040</v>
      </c>
      <c r="M1771" s="182">
        <v>0</v>
      </c>
      <c r="N1771" s="183" t="s">
        <v>3570</v>
      </c>
      <c r="O1771" s="184">
        <v>0.37874000000000002</v>
      </c>
      <c r="P1771" s="185">
        <v>317.28366499999998</v>
      </c>
      <c r="S1771" s="175"/>
    </row>
    <row r="1772" spans="1:19" x14ac:dyDescent="0.2">
      <c r="A1772" s="172">
        <v>1746</v>
      </c>
      <c r="B1772" s="181">
        <v>10580897890304</v>
      </c>
      <c r="C1772" s="182">
        <v>0</v>
      </c>
      <c r="D1772" s="183" t="s">
        <v>3324</v>
      </c>
      <c r="E1772" s="184">
        <v>0.37554700000000002</v>
      </c>
      <c r="F1772" s="185">
        <v>313.534964</v>
      </c>
      <c r="G1772" s="181">
        <v>28020470259712</v>
      </c>
      <c r="H1772" s="182">
        <v>2</v>
      </c>
      <c r="I1772" s="183" t="s">
        <v>263</v>
      </c>
      <c r="J1772" s="184">
        <v>3.0000000000000001E-6</v>
      </c>
      <c r="K1772" s="185">
        <v>3.0000000000000001E-5</v>
      </c>
      <c r="L1772" s="181">
        <v>5042675376128</v>
      </c>
      <c r="M1772" s="182">
        <v>0</v>
      </c>
      <c r="N1772" s="183" t="s">
        <v>3573</v>
      </c>
      <c r="O1772" s="184">
        <v>0.37466899999999997</v>
      </c>
      <c r="P1772" s="185">
        <v>312.84970299999998</v>
      </c>
      <c r="S1772" s="175"/>
    </row>
    <row r="1773" spans="1:19" x14ac:dyDescent="0.2">
      <c r="A1773" s="172">
        <v>1747</v>
      </c>
      <c r="B1773" s="181">
        <v>9515163246592</v>
      </c>
      <c r="C1773" s="182">
        <v>0</v>
      </c>
      <c r="D1773" s="183" t="s">
        <v>3325</v>
      </c>
      <c r="E1773" s="184">
        <v>0.37529200000000001</v>
      </c>
      <c r="F1773" s="185">
        <v>313.64635299999998</v>
      </c>
      <c r="G1773" s="181">
        <v>20214261489664</v>
      </c>
      <c r="H1773" s="182">
        <v>0</v>
      </c>
      <c r="I1773" s="183" t="s">
        <v>3386</v>
      </c>
      <c r="J1773" s="184">
        <v>0.37376999999999999</v>
      </c>
      <c r="K1773" s="185">
        <v>311.259277</v>
      </c>
      <c r="L1773" s="181">
        <v>2444083585024</v>
      </c>
      <c r="M1773" s="182">
        <v>0</v>
      </c>
      <c r="N1773" s="183" t="s">
        <v>3575</v>
      </c>
      <c r="O1773" s="184">
        <v>0.37348900000000002</v>
      </c>
      <c r="P1773" s="185">
        <v>311.58668799999998</v>
      </c>
      <c r="S1773" s="175"/>
    </row>
    <row r="1774" spans="1:19" x14ac:dyDescent="0.2">
      <c r="A1774" s="172">
        <v>1748</v>
      </c>
      <c r="B1774" s="181">
        <v>27808175038464</v>
      </c>
      <c r="C1774" s="182">
        <v>1</v>
      </c>
      <c r="D1774" s="183" t="s">
        <v>3327</v>
      </c>
      <c r="E1774" s="184">
        <v>0.504162</v>
      </c>
      <c r="F1774" s="185">
        <v>688.02145199999995</v>
      </c>
      <c r="G1774" s="181">
        <v>8469356085248</v>
      </c>
      <c r="H1774" s="182">
        <v>1</v>
      </c>
      <c r="I1774" s="183" t="s">
        <v>3392</v>
      </c>
      <c r="J1774" s="184">
        <v>0.50064200000000003</v>
      </c>
      <c r="K1774" s="185">
        <v>687.393328</v>
      </c>
      <c r="L1774" s="181">
        <v>394287890432</v>
      </c>
      <c r="M1774" s="182">
        <v>0</v>
      </c>
      <c r="N1774" s="183" t="s">
        <v>3576</v>
      </c>
      <c r="O1774" s="184">
        <v>0.37143500000000002</v>
      </c>
      <c r="P1774" s="185">
        <v>308.69147099999998</v>
      </c>
      <c r="S1774" s="175"/>
    </row>
    <row r="1775" spans="1:19" x14ac:dyDescent="0.2">
      <c r="A1775" s="172">
        <v>1749</v>
      </c>
      <c r="B1775" s="181">
        <v>18000038617088</v>
      </c>
      <c r="C1775" s="182">
        <v>0</v>
      </c>
      <c r="D1775" s="183" t="s">
        <v>3333</v>
      </c>
      <c r="E1775" s="184">
        <v>0.37881599999999999</v>
      </c>
      <c r="F1775" s="185">
        <v>317.60321099999999</v>
      </c>
      <c r="G1775" s="181">
        <v>24900160741376</v>
      </c>
      <c r="H1775" s="182">
        <v>2</v>
      </c>
      <c r="I1775" s="183" t="s">
        <v>253</v>
      </c>
      <c r="J1775" s="184">
        <v>6.9999999999999999E-6</v>
      </c>
      <c r="K1775" s="185">
        <v>6.0999999999999999E-5</v>
      </c>
      <c r="L1775" s="181">
        <v>5934327865344</v>
      </c>
      <c r="M1775" s="182">
        <v>0</v>
      </c>
      <c r="N1775" s="183" t="s">
        <v>3577</v>
      </c>
      <c r="O1775" s="184">
        <v>0.37219799999999997</v>
      </c>
      <c r="P1775" s="185">
        <v>309.70030100000002</v>
      </c>
      <c r="S1775" s="175"/>
    </row>
    <row r="1776" spans="1:19" x14ac:dyDescent="0.2">
      <c r="A1776" s="172">
        <v>1750</v>
      </c>
      <c r="B1776" s="181">
        <v>6435101630464</v>
      </c>
      <c r="C1776" s="182">
        <v>2</v>
      </c>
      <c r="D1776" s="183" t="s">
        <v>244</v>
      </c>
      <c r="E1776" s="184">
        <v>5.0000000000000004E-6</v>
      </c>
      <c r="F1776" s="185">
        <v>4.5000000000000003E-5</v>
      </c>
      <c r="G1776" s="181">
        <v>26217191923712</v>
      </c>
      <c r="H1776" s="182">
        <v>0</v>
      </c>
      <c r="I1776" s="183" t="s">
        <v>3401</v>
      </c>
      <c r="J1776" s="184">
        <v>0.37305899999999997</v>
      </c>
      <c r="K1776" s="185">
        <v>310.71742999999998</v>
      </c>
      <c r="L1776" s="181">
        <v>705511596032</v>
      </c>
      <c r="M1776" s="182">
        <v>1</v>
      </c>
      <c r="N1776" s="183" t="s">
        <v>3581</v>
      </c>
      <c r="O1776" s="184">
        <v>0.50157700000000005</v>
      </c>
      <c r="P1776" s="185">
        <v>687.34318699999994</v>
      </c>
      <c r="S1776" s="175"/>
    </row>
    <row r="1777" spans="1:19" x14ac:dyDescent="0.2">
      <c r="A1777" s="172">
        <v>1751</v>
      </c>
      <c r="B1777" s="181">
        <v>4529959919616</v>
      </c>
      <c r="C1777" s="182">
        <v>0</v>
      </c>
      <c r="D1777" s="183" t="s">
        <v>3337</v>
      </c>
      <c r="E1777" s="184">
        <v>0.37562800000000002</v>
      </c>
      <c r="F1777" s="185">
        <v>313.64612699999998</v>
      </c>
      <c r="G1777" s="181">
        <v>15420386107392</v>
      </c>
      <c r="H1777" s="182">
        <v>2</v>
      </c>
      <c r="I1777" s="183" t="s">
        <v>224</v>
      </c>
      <c r="J1777" s="184">
        <v>3.0000000000000001E-5</v>
      </c>
      <c r="K1777" s="185">
        <v>2.4399999999999999E-4</v>
      </c>
      <c r="L1777" s="181">
        <v>6445332553728</v>
      </c>
      <c r="M1777" s="182">
        <v>0</v>
      </c>
      <c r="N1777" s="183" t="s">
        <v>3582</v>
      </c>
      <c r="O1777" s="184">
        <v>0.37635099999999999</v>
      </c>
      <c r="P1777" s="185">
        <v>314.66953999999998</v>
      </c>
      <c r="S1777" s="175"/>
    </row>
    <row r="1778" spans="1:19" x14ac:dyDescent="0.2">
      <c r="A1778" s="172">
        <v>1752</v>
      </c>
      <c r="B1778" s="181">
        <v>5681061961728</v>
      </c>
      <c r="C1778" s="182">
        <v>2</v>
      </c>
      <c r="D1778" s="183" t="s">
        <v>179</v>
      </c>
      <c r="E1778" s="184">
        <v>1.9000000000000001E-5</v>
      </c>
      <c r="F1778" s="185">
        <v>1.5200000000000001E-4</v>
      </c>
      <c r="G1778" s="181">
        <v>8912776314880</v>
      </c>
      <c r="H1778" s="182">
        <v>2</v>
      </c>
      <c r="I1778" s="183" t="s">
        <v>235</v>
      </c>
      <c r="J1778" s="184">
        <v>1.7E-5</v>
      </c>
      <c r="K1778" s="185">
        <v>1.37E-4</v>
      </c>
      <c r="L1778" s="181">
        <v>2483379716096</v>
      </c>
      <c r="M1778" s="182">
        <v>2</v>
      </c>
      <c r="N1778" s="183" t="s">
        <v>227</v>
      </c>
      <c r="O1778" s="184">
        <v>1.2999999999999999E-5</v>
      </c>
      <c r="P1778" s="185">
        <v>1.06E-4</v>
      </c>
      <c r="S1778" s="175"/>
    </row>
    <row r="1779" spans="1:19" x14ac:dyDescent="0.2">
      <c r="A1779" s="172">
        <v>1753</v>
      </c>
      <c r="B1779" s="181">
        <v>1380234756096</v>
      </c>
      <c r="C1779" s="182">
        <v>2</v>
      </c>
      <c r="D1779" s="183" t="s">
        <v>224</v>
      </c>
      <c r="E1779" s="184">
        <v>1.9000000000000001E-5</v>
      </c>
      <c r="F1779" s="185">
        <v>1.5200000000000001E-4</v>
      </c>
      <c r="G1779" s="181">
        <v>15321060786176</v>
      </c>
      <c r="H1779" s="182">
        <v>1</v>
      </c>
      <c r="I1779" s="183" t="s">
        <v>3408</v>
      </c>
      <c r="J1779" s="184">
        <v>0.51413600000000004</v>
      </c>
      <c r="K1779" s="185">
        <v>715.514274</v>
      </c>
      <c r="L1779" s="181">
        <v>901396414464</v>
      </c>
      <c r="M1779" s="182">
        <v>2</v>
      </c>
      <c r="N1779" s="183" t="s">
        <v>238</v>
      </c>
      <c r="O1779" s="184">
        <v>9.0000000000000002E-6</v>
      </c>
      <c r="P1779" s="185">
        <v>7.6000000000000004E-5</v>
      </c>
      <c r="S1779" s="175"/>
    </row>
    <row r="1780" spans="1:19" x14ac:dyDescent="0.2">
      <c r="A1780" s="172">
        <v>1754</v>
      </c>
      <c r="B1780" s="181">
        <v>17907952312320</v>
      </c>
      <c r="C1780" s="182">
        <v>2</v>
      </c>
      <c r="D1780" s="183" t="s">
        <v>241</v>
      </c>
      <c r="E1780" s="184">
        <v>1.9000000000000001E-5</v>
      </c>
      <c r="F1780" s="185">
        <v>1.5200000000000001E-4</v>
      </c>
      <c r="G1780" s="181">
        <v>2569774284800</v>
      </c>
      <c r="H1780" s="182">
        <v>1</v>
      </c>
      <c r="I1780" s="183" t="s">
        <v>3412</v>
      </c>
      <c r="J1780" s="184">
        <v>0.49555199999999999</v>
      </c>
      <c r="K1780" s="185">
        <v>667.15901499999995</v>
      </c>
      <c r="L1780" s="181">
        <v>4435617439744</v>
      </c>
      <c r="M1780" s="182">
        <v>1</v>
      </c>
      <c r="N1780" s="183" t="s">
        <v>3590</v>
      </c>
      <c r="O1780" s="184">
        <v>0.49869200000000002</v>
      </c>
      <c r="P1780" s="185">
        <v>684.04985099999999</v>
      </c>
      <c r="S1780" s="175"/>
    </row>
    <row r="1781" spans="1:19" x14ac:dyDescent="0.2">
      <c r="A1781" s="172">
        <v>1755</v>
      </c>
      <c r="B1781" s="181">
        <v>27636191297536</v>
      </c>
      <c r="C1781" s="182">
        <v>2</v>
      </c>
      <c r="D1781" s="183" t="s">
        <v>227</v>
      </c>
      <c r="E1781" s="184">
        <v>5.0000000000000004E-6</v>
      </c>
      <c r="F1781" s="185">
        <v>4.5000000000000003E-5</v>
      </c>
      <c r="G1781" s="181">
        <v>5884075360256</v>
      </c>
      <c r="H1781" s="182">
        <v>0</v>
      </c>
      <c r="I1781" s="183" t="s">
        <v>3417</v>
      </c>
      <c r="J1781" s="184">
        <v>0.37278800000000001</v>
      </c>
      <c r="K1781" s="185">
        <v>310.48107599999997</v>
      </c>
      <c r="L1781" s="181">
        <v>1554995732480</v>
      </c>
      <c r="M1781" s="182">
        <v>2</v>
      </c>
      <c r="N1781" s="183" t="s">
        <v>272</v>
      </c>
      <c r="O1781" s="184">
        <v>3.1999999999999999E-5</v>
      </c>
      <c r="P1781" s="185">
        <v>2.5900000000000001E-4</v>
      </c>
      <c r="S1781" s="175"/>
    </row>
    <row r="1782" spans="1:19" x14ac:dyDescent="0.2">
      <c r="A1782" s="172">
        <v>1756</v>
      </c>
      <c r="B1782" s="181">
        <v>25761311555584</v>
      </c>
      <c r="C1782" s="182">
        <v>1</v>
      </c>
      <c r="D1782" s="183" t="s">
        <v>3345</v>
      </c>
      <c r="E1782" s="184">
        <v>0.49848599999999998</v>
      </c>
      <c r="F1782" s="185">
        <v>684.34633599999995</v>
      </c>
      <c r="G1782" s="181">
        <v>4422029770752</v>
      </c>
      <c r="H1782" s="182">
        <v>0</v>
      </c>
      <c r="I1782" s="183" t="s">
        <v>3418</v>
      </c>
      <c r="J1782" s="184">
        <v>0.37774200000000002</v>
      </c>
      <c r="K1782" s="185">
        <v>315.864688</v>
      </c>
      <c r="L1782" s="181">
        <v>5920462880768</v>
      </c>
      <c r="M1782" s="182">
        <v>2</v>
      </c>
      <c r="N1782" s="183" t="s">
        <v>253</v>
      </c>
      <c r="O1782" s="184">
        <v>6.9999999999999999E-6</v>
      </c>
      <c r="P1782" s="185">
        <v>6.0999999999999999E-5</v>
      </c>
      <c r="S1782" s="175"/>
    </row>
    <row r="1783" spans="1:19" x14ac:dyDescent="0.2">
      <c r="A1783" s="172">
        <v>1757</v>
      </c>
      <c r="B1783" s="181">
        <v>29537621614592</v>
      </c>
      <c r="C1783" s="182">
        <v>2</v>
      </c>
      <c r="D1783" s="183" t="s">
        <v>227</v>
      </c>
      <c r="E1783" s="184">
        <v>2.4000000000000001E-5</v>
      </c>
      <c r="F1783" s="185">
        <v>1.9799999999999999E-4</v>
      </c>
      <c r="G1783" s="181">
        <v>6122170613760</v>
      </c>
      <c r="H1783" s="182">
        <v>2</v>
      </c>
      <c r="I1783" s="183" t="s">
        <v>235</v>
      </c>
      <c r="J1783" s="184">
        <v>3.1999999999999999E-5</v>
      </c>
      <c r="K1783" s="185">
        <v>2.5900000000000001E-4</v>
      </c>
      <c r="L1783" s="181">
        <v>623829630976</v>
      </c>
      <c r="M1783" s="182">
        <v>0</v>
      </c>
      <c r="N1783" s="183" t="s">
        <v>3597</v>
      </c>
      <c r="O1783" s="184">
        <v>0.37596600000000002</v>
      </c>
      <c r="P1783" s="185">
        <v>313.98524099999997</v>
      </c>
      <c r="S1783" s="175"/>
    </row>
    <row r="1784" spans="1:19" x14ac:dyDescent="0.2">
      <c r="A1784" s="172">
        <v>1758</v>
      </c>
      <c r="B1784" s="181">
        <v>27650813476864</v>
      </c>
      <c r="C1784" s="182">
        <v>2</v>
      </c>
      <c r="D1784" s="183" t="s">
        <v>272</v>
      </c>
      <c r="E1784" s="184">
        <v>2.0999999999999999E-5</v>
      </c>
      <c r="F1784" s="185">
        <v>1.6699999999999999E-4</v>
      </c>
      <c r="G1784" s="181">
        <v>19534097334272</v>
      </c>
      <c r="H1784" s="182">
        <v>2</v>
      </c>
      <c r="I1784" s="183" t="s">
        <v>239</v>
      </c>
      <c r="J1784" s="184">
        <v>0</v>
      </c>
      <c r="K1784" s="185">
        <v>0</v>
      </c>
      <c r="L1784" s="181">
        <v>99314917376</v>
      </c>
      <c r="M1784" s="182">
        <v>0</v>
      </c>
      <c r="N1784" s="183" t="s">
        <v>3598</v>
      </c>
      <c r="O1784" s="184">
        <v>0.37708000000000003</v>
      </c>
      <c r="P1784" s="185">
        <v>315.56780700000002</v>
      </c>
      <c r="S1784" s="175"/>
    </row>
    <row r="1785" spans="1:19" x14ac:dyDescent="0.2">
      <c r="A1785" s="172">
        <v>1759</v>
      </c>
      <c r="B1785" s="181">
        <v>14582337798144</v>
      </c>
      <c r="C1785" s="182">
        <v>2</v>
      </c>
      <c r="D1785" s="183" t="s">
        <v>238</v>
      </c>
      <c r="E1785" s="184">
        <v>5.0000000000000004E-6</v>
      </c>
      <c r="F1785" s="185">
        <v>4.5000000000000003E-5</v>
      </c>
      <c r="G1785" s="181">
        <v>14298689740800</v>
      </c>
      <c r="H1785" s="182">
        <v>2</v>
      </c>
      <c r="I1785" s="183" t="s">
        <v>245</v>
      </c>
      <c r="J1785" s="184">
        <v>1.2999999999999999E-5</v>
      </c>
      <c r="K1785" s="185">
        <v>1.06E-4</v>
      </c>
      <c r="L1785" s="181">
        <v>2394394230784</v>
      </c>
      <c r="M1785" s="182">
        <v>0</v>
      </c>
      <c r="N1785" s="183" t="s">
        <v>3601</v>
      </c>
      <c r="O1785" s="184">
        <v>0.37506299999999998</v>
      </c>
      <c r="P1785" s="185">
        <v>313.01195300000001</v>
      </c>
      <c r="S1785" s="175"/>
    </row>
    <row r="1786" spans="1:19" x14ac:dyDescent="0.2">
      <c r="A1786" s="172">
        <v>1760</v>
      </c>
      <c r="B1786" s="181">
        <v>16630488924160</v>
      </c>
      <c r="C1786" s="182">
        <v>0</v>
      </c>
      <c r="D1786" s="183" t="s">
        <v>3355</v>
      </c>
      <c r="E1786" s="184">
        <v>0.37694699999999998</v>
      </c>
      <c r="F1786" s="185">
        <v>315.55886400000003</v>
      </c>
      <c r="G1786" s="181">
        <v>12794213236736</v>
      </c>
      <c r="H1786" s="182">
        <v>0</v>
      </c>
      <c r="I1786" s="183" t="s">
        <v>3423</v>
      </c>
      <c r="J1786" s="184">
        <v>0.37224200000000002</v>
      </c>
      <c r="K1786" s="185">
        <v>310.23898400000002</v>
      </c>
      <c r="L1786" s="181">
        <v>66603876352</v>
      </c>
      <c r="M1786" s="182">
        <v>0</v>
      </c>
      <c r="N1786" s="183" t="s">
        <v>3603</v>
      </c>
      <c r="O1786" s="184">
        <v>0.37492199999999998</v>
      </c>
      <c r="P1786" s="185">
        <v>312.69236000000001</v>
      </c>
      <c r="S1786" s="175"/>
    </row>
    <row r="1787" spans="1:19" x14ac:dyDescent="0.2">
      <c r="A1787" s="172">
        <v>1761</v>
      </c>
      <c r="B1787" s="181">
        <v>19912172609536</v>
      </c>
      <c r="C1787" s="182">
        <v>2</v>
      </c>
      <c r="D1787" s="183" t="s">
        <v>276</v>
      </c>
      <c r="E1787" s="184">
        <v>9.0000000000000002E-6</v>
      </c>
      <c r="F1787" s="185">
        <v>7.6000000000000004E-5</v>
      </c>
      <c r="G1787" s="181">
        <v>5048601378816</v>
      </c>
      <c r="H1787" s="182">
        <v>0</v>
      </c>
      <c r="I1787" s="183" t="s">
        <v>3425</v>
      </c>
      <c r="J1787" s="184">
        <v>0.37472800000000001</v>
      </c>
      <c r="K1787" s="185">
        <v>312.17951599999998</v>
      </c>
      <c r="L1787" s="181">
        <v>1458843336704</v>
      </c>
      <c r="M1787" s="182">
        <v>2</v>
      </c>
      <c r="N1787" s="183" t="s">
        <v>253</v>
      </c>
      <c r="O1787" s="184">
        <v>2.1999999999999999E-5</v>
      </c>
      <c r="P1787" s="185">
        <v>1.83E-4</v>
      </c>
      <c r="S1787" s="175"/>
    </row>
    <row r="1788" spans="1:19" x14ac:dyDescent="0.2">
      <c r="A1788" s="172">
        <v>1762</v>
      </c>
      <c r="B1788" s="181">
        <v>24014209056768</v>
      </c>
      <c r="C1788" s="182">
        <v>0</v>
      </c>
      <c r="D1788" s="183" t="s">
        <v>3357</v>
      </c>
      <c r="E1788" s="184">
        <v>0.372776</v>
      </c>
      <c r="F1788" s="185">
        <v>310.8306</v>
      </c>
      <c r="G1788" s="181">
        <v>17676889260032</v>
      </c>
      <c r="H1788" s="182">
        <v>0</v>
      </c>
      <c r="I1788" s="183" t="s">
        <v>3426</v>
      </c>
      <c r="J1788" s="184">
        <v>0.37322300000000003</v>
      </c>
      <c r="K1788" s="185">
        <v>310.510154</v>
      </c>
      <c r="L1788" s="181">
        <v>4659339321344</v>
      </c>
      <c r="M1788" s="182">
        <v>0</v>
      </c>
      <c r="N1788" s="183" t="s">
        <v>3608</v>
      </c>
      <c r="O1788" s="184">
        <v>0.37231900000000001</v>
      </c>
      <c r="P1788" s="185">
        <v>309.96544799999998</v>
      </c>
      <c r="S1788" s="175"/>
    </row>
    <row r="1789" spans="1:19" x14ac:dyDescent="0.2">
      <c r="A1789" s="172">
        <v>1763</v>
      </c>
      <c r="B1789" s="181">
        <v>7597051691008</v>
      </c>
      <c r="C1789" s="182">
        <v>0</v>
      </c>
      <c r="D1789" s="183" t="s">
        <v>3358</v>
      </c>
      <c r="E1789" s="184">
        <v>0.37444100000000002</v>
      </c>
      <c r="F1789" s="185">
        <v>312.93845099999999</v>
      </c>
      <c r="G1789" s="181">
        <v>7452789030912</v>
      </c>
      <c r="H1789" s="182">
        <v>0</v>
      </c>
      <c r="I1789" s="183" t="s">
        <v>3427</v>
      </c>
      <c r="J1789" s="184">
        <v>0.374251</v>
      </c>
      <c r="K1789" s="185">
        <v>312.176402</v>
      </c>
      <c r="L1789" s="181">
        <v>1136864247808</v>
      </c>
      <c r="M1789" s="182">
        <v>2</v>
      </c>
      <c r="N1789" s="183" t="s">
        <v>233</v>
      </c>
      <c r="O1789" s="184">
        <v>5.0000000000000004E-6</v>
      </c>
      <c r="P1789" s="185">
        <v>4.5000000000000003E-5</v>
      </c>
      <c r="S1789" s="175"/>
    </row>
    <row r="1790" spans="1:19" x14ac:dyDescent="0.2">
      <c r="A1790" s="172">
        <v>1764</v>
      </c>
      <c r="B1790" s="181">
        <v>15949295091712</v>
      </c>
      <c r="C1790" s="182">
        <v>0</v>
      </c>
      <c r="D1790" s="183" t="s">
        <v>3359</v>
      </c>
      <c r="E1790" s="184">
        <v>0.37418099999999999</v>
      </c>
      <c r="F1790" s="185">
        <v>312.10762199999999</v>
      </c>
      <c r="G1790" s="181">
        <v>28274708185088</v>
      </c>
      <c r="H1790" s="182">
        <v>1</v>
      </c>
      <c r="I1790" s="183" t="s">
        <v>3430</v>
      </c>
      <c r="J1790" s="184">
        <v>0.50078800000000001</v>
      </c>
      <c r="K1790" s="185">
        <v>685.39643100000001</v>
      </c>
      <c r="L1790" s="181">
        <v>3860701249536</v>
      </c>
      <c r="M1790" s="182">
        <v>2</v>
      </c>
      <c r="N1790" s="183" t="s">
        <v>276</v>
      </c>
      <c r="O1790" s="184">
        <v>9.0000000000000002E-6</v>
      </c>
      <c r="P1790" s="185">
        <v>7.6000000000000004E-5</v>
      </c>
      <c r="S1790" s="175"/>
    </row>
    <row r="1791" spans="1:19" x14ac:dyDescent="0.2">
      <c r="A1791" s="172">
        <v>1765</v>
      </c>
      <c r="B1791" s="181">
        <v>23563153842176</v>
      </c>
      <c r="C1791" s="182">
        <v>2</v>
      </c>
      <c r="D1791" s="183" t="s">
        <v>244</v>
      </c>
      <c r="E1791" s="184">
        <v>2.8E-5</v>
      </c>
      <c r="F1791" s="185">
        <v>2.2800000000000001E-4</v>
      </c>
      <c r="G1791" s="181">
        <v>5297745747968</v>
      </c>
      <c r="H1791" s="182">
        <v>0</v>
      </c>
      <c r="I1791" s="183" t="s">
        <v>3431</v>
      </c>
      <c r="J1791" s="184">
        <v>0.37279200000000001</v>
      </c>
      <c r="K1791" s="185">
        <v>310.32851299999999</v>
      </c>
      <c r="L1791" s="181">
        <v>893546807296</v>
      </c>
      <c r="M1791" s="182">
        <v>1</v>
      </c>
      <c r="N1791" s="183" t="s">
        <v>3614</v>
      </c>
      <c r="O1791" s="184">
        <v>0.50524100000000005</v>
      </c>
      <c r="P1791" s="185">
        <v>698.19269699999995</v>
      </c>
      <c r="S1791" s="175"/>
    </row>
    <row r="1792" spans="1:19" x14ac:dyDescent="0.2">
      <c r="A1792" s="172">
        <v>1766</v>
      </c>
      <c r="B1792" s="181">
        <v>8237867319296</v>
      </c>
      <c r="C1792" s="182">
        <v>2</v>
      </c>
      <c r="D1792" s="183" t="s">
        <v>263</v>
      </c>
      <c r="E1792" s="184">
        <v>6.9999999999999999E-6</v>
      </c>
      <c r="F1792" s="185">
        <v>6.0999999999999999E-5</v>
      </c>
      <c r="G1792" s="181">
        <v>26504433844224</v>
      </c>
      <c r="H1792" s="182">
        <v>2</v>
      </c>
      <c r="I1792" s="183" t="s">
        <v>244</v>
      </c>
      <c r="J1792" s="184">
        <v>9.9999999999999995E-7</v>
      </c>
      <c r="K1792" s="185">
        <v>1.5E-5</v>
      </c>
      <c r="L1792" s="181">
        <v>3233638514688</v>
      </c>
      <c r="M1792" s="182">
        <v>0</v>
      </c>
      <c r="N1792" s="183" t="s">
        <v>3615</v>
      </c>
      <c r="O1792" s="184">
        <v>0.374365</v>
      </c>
      <c r="P1792" s="185">
        <v>312.83804099999998</v>
      </c>
      <c r="S1792" s="175"/>
    </row>
    <row r="1793" spans="1:19" x14ac:dyDescent="0.2">
      <c r="A1793" s="172">
        <v>1767</v>
      </c>
      <c r="B1793" s="181">
        <v>12901062844416</v>
      </c>
      <c r="C1793" s="182">
        <v>0</v>
      </c>
      <c r="D1793" s="183" t="s">
        <v>3363</v>
      </c>
      <c r="E1793" s="184">
        <v>0.37751099999999999</v>
      </c>
      <c r="F1793" s="185">
        <v>315.45531299999999</v>
      </c>
      <c r="G1793" s="181">
        <v>14232661467136</v>
      </c>
      <c r="H1793" s="182">
        <v>1</v>
      </c>
      <c r="I1793" s="183" t="s">
        <v>3434</v>
      </c>
      <c r="J1793" s="184">
        <v>0.50532200000000005</v>
      </c>
      <c r="K1793" s="185">
        <v>690.27855499999998</v>
      </c>
      <c r="L1793" s="181">
        <v>6392448393216</v>
      </c>
      <c r="M1793" s="182">
        <v>2</v>
      </c>
      <c r="N1793" s="183" t="s">
        <v>225</v>
      </c>
      <c r="O1793" s="184">
        <v>1.9000000000000001E-5</v>
      </c>
      <c r="P1793" s="185">
        <v>1.5200000000000001E-4</v>
      </c>
      <c r="S1793" s="175"/>
    </row>
    <row r="1794" spans="1:19" x14ac:dyDescent="0.2">
      <c r="A1794" s="172">
        <v>1768</v>
      </c>
      <c r="B1794" s="181">
        <v>11899667054592</v>
      </c>
      <c r="C1794" s="182">
        <v>2</v>
      </c>
      <c r="D1794" s="183" t="s">
        <v>253</v>
      </c>
      <c r="E1794" s="184">
        <v>3.0000000000000001E-6</v>
      </c>
      <c r="F1794" s="185">
        <v>3.0000000000000001E-5</v>
      </c>
      <c r="G1794" s="181">
        <v>17721795649536</v>
      </c>
      <c r="H1794" s="182">
        <v>2</v>
      </c>
      <c r="I1794" s="183" t="s">
        <v>235</v>
      </c>
      <c r="J1794" s="184">
        <v>9.0000000000000002E-6</v>
      </c>
      <c r="K1794" s="185">
        <v>7.6000000000000004E-5</v>
      </c>
      <c r="L1794" s="181">
        <v>4163394084864</v>
      </c>
      <c r="M1794" s="182">
        <v>2</v>
      </c>
      <c r="N1794" s="183" t="s">
        <v>244</v>
      </c>
      <c r="O1794" s="184">
        <v>4.3000000000000002E-5</v>
      </c>
      <c r="P1794" s="185">
        <v>3.5E-4</v>
      </c>
      <c r="S1794" s="175"/>
    </row>
    <row r="1795" spans="1:19" x14ac:dyDescent="0.2">
      <c r="A1795" s="172">
        <v>1769</v>
      </c>
      <c r="B1795" s="181">
        <v>19536739786752</v>
      </c>
      <c r="C1795" s="182">
        <v>1</v>
      </c>
      <c r="D1795" s="183" t="s">
        <v>3364</v>
      </c>
      <c r="E1795" s="184">
        <v>0.50368599999999997</v>
      </c>
      <c r="F1795" s="185">
        <v>685.062904</v>
      </c>
      <c r="G1795" s="181">
        <v>29481188851712</v>
      </c>
      <c r="H1795" s="182">
        <v>0</v>
      </c>
      <c r="I1795" s="183" t="s">
        <v>3437</v>
      </c>
      <c r="J1795" s="184">
        <v>0.37563299999999999</v>
      </c>
      <c r="K1795" s="185">
        <v>313.91380199999998</v>
      </c>
      <c r="L1795" s="181">
        <v>5287525105664</v>
      </c>
      <c r="M1795" s="182">
        <v>2</v>
      </c>
      <c r="N1795" s="183" t="s">
        <v>241</v>
      </c>
      <c r="O1795" s="184">
        <v>0</v>
      </c>
      <c r="P1795" s="185">
        <v>0</v>
      </c>
      <c r="S1795" s="175"/>
    </row>
    <row r="1796" spans="1:19" x14ac:dyDescent="0.2">
      <c r="A1796" s="172">
        <v>1770</v>
      </c>
      <c r="B1796" s="181">
        <v>28172488556544</v>
      </c>
      <c r="C1796" s="182">
        <v>2</v>
      </c>
      <c r="D1796" s="183" t="s">
        <v>272</v>
      </c>
      <c r="E1796" s="184">
        <v>5.0000000000000004E-6</v>
      </c>
      <c r="F1796" s="185">
        <v>4.5000000000000003E-5</v>
      </c>
      <c r="G1796" s="181">
        <v>17473695195136</v>
      </c>
      <c r="H1796" s="182">
        <v>2</v>
      </c>
      <c r="I1796" s="183" t="s">
        <v>241</v>
      </c>
      <c r="J1796" s="184">
        <v>6.9999999999999999E-6</v>
      </c>
      <c r="K1796" s="185">
        <v>6.0999999999999999E-5</v>
      </c>
      <c r="L1796" s="181">
        <v>517077245952</v>
      </c>
      <c r="M1796" s="182">
        <v>1</v>
      </c>
      <c r="N1796" s="183" t="s">
        <v>3625</v>
      </c>
      <c r="O1796" s="184">
        <v>0.49485099999999999</v>
      </c>
      <c r="P1796" s="185">
        <v>678.12669900000003</v>
      </c>
      <c r="S1796" s="175"/>
    </row>
    <row r="1797" spans="1:19" x14ac:dyDescent="0.2">
      <c r="A1797" s="172">
        <v>1771</v>
      </c>
      <c r="B1797" s="181">
        <v>9509581053952</v>
      </c>
      <c r="C1797" s="182">
        <v>2</v>
      </c>
      <c r="D1797" s="183" t="s">
        <v>263</v>
      </c>
      <c r="E1797" s="184">
        <v>0</v>
      </c>
      <c r="F1797" s="185">
        <v>0</v>
      </c>
      <c r="G1797" s="181">
        <v>3008519766016</v>
      </c>
      <c r="H1797" s="182">
        <v>1</v>
      </c>
      <c r="I1797" s="183" t="s">
        <v>3438</v>
      </c>
      <c r="J1797" s="184">
        <v>0.50205100000000003</v>
      </c>
      <c r="K1797" s="185">
        <v>690.97214599999995</v>
      </c>
      <c r="L1797" s="181">
        <v>2576765231104</v>
      </c>
      <c r="M1797" s="182">
        <v>2</v>
      </c>
      <c r="N1797" s="183" t="s">
        <v>179</v>
      </c>
      <c r="O1797" s="184">
        <v>1.1E-5</v>
      </c>
      <c r="P1797" s="185">
        <v>9.1000000000000003E-5</v>
      </c>
      <c r="S1797" s="175"/>
    </row>
    <row r="1798" spans="1:19" x14ac:dyDescent="0.2">
      <c r="A1798" s="172">
        <v>1772</v>
      </c>
      <c r="B1798" s="181">
        <v>17185692024832</v>
      </c>
      <c r="C1798" s="182">
        <v>2</v>
      </c>
      <c r="D1798" s="183" t="s">
        <v>225</v>
      </c>
      <c r="E1798" s="184">
        <v>1.9000000000000001E-5</v>
      </c>
      <c r="F1798" s="185">
        <v>1.5200000000000001E-4</v>
      </c>
      <c r="G1798" s="181">
        <v>24775026352128</v>
      </c>
      <c r="H1798" s="182">
        <v>2</v>
      </c>
      <c r="I1798" s="183" t="s">
        <v>276</v>
      </c>
      <c r="J1798" s="184">
        <v>1.2999999999999999E-5</v>
      </c>
      <c r="K1798" s="185">
        <v>1.06E-4</v>
      </c>
      <c r="L1798" s="181">
        <v>6321525014528</v>
      </c>
      <c r="M1798" s="182">
        <v>1</v>
      </c>
      <c r="N1798" s="183" t="s">
        <v>3626</v>
      </c>
      <c r="O1798" s="184">
        <v>0.49985099999999999</v>
      </c>
      <c r="P1798" s="185">
        <v>681.09719600000005</v>
      </c>
      <c r="S1798" s="175"/>
    </row>
    <row r="1799" spans="1:19" x14ac:dyDescent="0.2">
      <c r="A1799" s="172">
        <v>1773</v>
      </c>
      <c r="B1799" s="181">
        <v>17480829820928</v>
      </c>
      <c r="C1799" s="182">
        <v>0</v>
      </c>
      <c r="D1799" s="183" t="s">
        <v>3366</v>
      </c>
      <c r="E1799" s="184">
        <v>0.37620500000000001</v>
      </c>
      <c r="F1799" s="185">
        <v>314.958596</v>
      </c>
      <c r="G1799" s="181">
        <v>17214196113408</v>
      </c>
      <c r="H1799" s="182">
        <v>1</v>
      </c>
      <c r="I1799" s="183" t="s">
        <v>3439</v>
      </c>
      <c r="J1799" s="184">
        <v>0.502</v>
      </c>
      <c r="K1799" s="185">
        <v>687.65047700000002</v>
      </c>
      <c r="L1799" s="181">
        <v>5435737374720</v>
      </c>
      <c r="M1799" s="182">
        <v>1</v>
      </c>
      <c r="N1799" s="183" t="s">
        <v>3629</v>
      </c>
      <c r="O1799" s="184">
        <v>0.503278</v>
      </c>
      <c r="P1799" s="185">
        <v>693.84488799999997</v>
      </c>
      <c r="S1799" s="175"/>
    </row>
    <row r="1800" spans="1:19" x14ac:dyDescent="0.2">
      <c r="A1800" s="172">
        <v>1774</v>
      </c>
      <c r="B1800" s="181">
        <v>15692656345088</v>
      </c>
      <c r="C1800" s="182">
        <v>2</v>
      </c>
      <c r="D1800" s="183" t="s">
        <v>224</v>
      </c>
      <c r="E1800" s="184">
        <v>1.9000000000000001E-5</v>
      </c>
      <c r="F1800" s="185">
        <v>1.5200000000000001E-4</v>
      </c>
      <c r="G1800" s="181">
        <v>26366402969600</v>
      </c>
      <c r="H1800" s="182">
        <v>1</v>
      </c>
      <c r="I1800" s="183" t="s">
        <v>3441</v>
      </c>
      <c r="J1800" s="184">
        <v>0.50214700000000001</v>
      </c>
      <c r="K1800" s="185">
        <v>691.28706699999998</v>
      </c>
      <c r="L1800" s="181">
        <v>739972390912</v>
      </c>
      <c r="M1800" s="182">
        <v>2</v>
      </c>
      <c r="N1800" s="183" t="s">
        <v>246</v>
      </c>
      <c r="O1800" s="184">
        <v>1.1E-5</v>
      </c>
      <c r="P1800" s="185">
        <v>9.1000000000000003E-5</v>
      </c>
      <c r="S1800" s="175"/>
    </row>
    <row r="1801" spans="1:19" x14ac:dyDescent="0.2">
      <c r="A1801" s="172">
        <v>1775</v>
      </c>
      <c r="B1801" s="181">
        <v>24635729559552</v>
      </c>
      <c r="C1801" s="182">
        <v>2</v>
      </c>
      <c r="D1801" s="183" t="s">
        <v>235</v>
      </c>
      <c r="E1801" s="184">
        <v>1.7E-5</v>
      </c>
      <c r="F1801" s="185">
        <v>1.37E-4</v>
      </c>
      <c r="G1801" s="181">
        <v>15066570973184</v>
      </c>
      <c r="H1801" s="182">
        <v>1</v>
      </c>
      <c r="I1801" s="183" t="s">
        <v>3442</v>
      </c>
      <c r="J1801" s="184">
        <v>0.50218700000000005</v>
      </c>
      <c r="K1801" s="185">
        <v>687.08333000000005</v>
      </c>
      <c r="L1801" s="181">
        <v>6351768092672</v>
      </c>
      <c r="M1801" s="182">
        <v>0</v>
      </c>
      <c r="N1801" s="183" t="s">
        <v>3630</v>
      </c>
      <c r="O1801" s="184">
        <v>0.37302099999999999</v>
      </c>
      <c r="P1801" s="185">
        <v>310.49237399999998</v>
      </c>
      <c r="S1801" s="175"/>
    </row>
    <row r="1802" spans="1:19" x14ac:dyDescent="0.2">
      <c r="A1802" s="172">
        <v>1776</v>
      </c>
      <c r="B1802" s="181">
        <v>11391097528320</v>
      </c>
      <c r="C1802" s="182">
        <v>0</v>
      </c>
      <c r="D1802" s="183" t="s">
        <v>3369</v>
      </c>
      <c r="E1802" s="184">
        <v>0.37530000000000002</v>
      </c>
      <c r="F1802" s="185">
        <v>312.72054200000002</v>
      </c>
      <c r="G1802" s="181">
        <v>4642537291776</v>
      </c>
      <c r="H1802" s="182">
        <v>0</v>
      </c>
      <c r="I1802" s="183" t="s">
        <v>3445</v>
      </c>
      <c r="J1802" s="184">
        <v>0.36952600000000002</v>
      </c>
      <c r="K1802" s="185">
        <v>306.64129400000002</v>
      </c>
      <c r="L1802" s="181">
        <v>590205280256</v>
      </c>
      <c r="M1802" s="182">
        <v>2</v>
      </c>
      <c r="N1802" s="183" t="s">
        <v>224</v>
      </c>
      <c r="O1802" s="184">
        <v>0</v>
      </c>
      <c r="P1802" s="185">
        <v>0</v>
      </c>
      <c r="S1802" s="175"/>
    </row>
    <row r="1803" spans="1:19" x14ac:dyDescent="0.2">
      <c r="A1803" s="172">
        <v>1777</v>
      </c>
      <c r="B1803" s="181">
        <v>9051342266368</v>
      </c>
      <c r="C1803" s="182">
        <v>2</v>
      </c>
      <c r="D1803" s="183" t="s">
        <v>246</v>
      </c>
      <c r="E1803" s="184">
        <v>3.0000000000000001E-6</v>
      </c>
      <c r="F1803" s="185">
        <v>3.0000000000000001E-5</v>
      </c>
      <c r="G1803" s="181">
        <v>18429987594240</v>
      </c>
      <c r="H1803" s="182">
        <v>2</v>
      </c>
      <c r="I1803" s="183" t="s">
        <v>272</v>
      </c>
      <c r="J1803" s="184">
        <v>2.4000000000000001E-5</v>
      </c>
      <c r="K1803" s="185">
        <v>1.9799999999999999E-4</v>
      </c>
      <c r="L1803" s="181">
        <v>3540252729344</v>
      </c>
      <c r="M1803" s="182">
        <v>1</v>
      </c>
      <c r="N1803" s="183" t="s">
        <v>3643</v>
      </c>
      <c r="O1803" s="184">
        <v>0.49692900000000001</v>
      </c>
      <c r="P1803" s="185">
        <v>674.40092900000002</v>
      </c>
      <c r="S1803" s="175"/>
    </row>
    <row r="1804" spans="1:19" x14ac:dyDescent="0.2">
      <c r="A1804" s="172">
        <v>1778</v>
      </c>
      <c r="B1804" s="181">
        <v>6134271541248</v>
      </c>
      <c r="C1804" s="182">
        <v>1</v>
      </c>
      <c r="D1804" s="183" t="s">
        <v>3370</v>
      </c>
      <c r="E1804" s="184">
        <v>0.50838099999999997</v>
      </c>
      <c r="F1804" s="185">
        <v>701.29979300000002</v>
      </c>
      <c r="G1804" s="181">
        <v>17971578429440</v>
      </c>
      <c r="H1804" s="182">
        <v>2</v>
      </c>
      <c r="I1804" s="183" t="s">
        <v>253</v>
      </c>
      <c r="J1804" s="184">
        <v>6.9999999999999999E-6</v>
      </c>
      <c r="K1804" s="185">
        <v>6.0999999999999999E-5</v>
      </c>
      <c r="L1804" s="181">
        <v>4851328983040</v>
      </c>
      <c r="M1804" s="182">
        <v>2</v>
      </c>
      <c r="N1804" s="183" t="s">
        <v>235</v>
      </c>
      <c r="O1804" s="184">
        <v>2.0999999999999999E-5</v>
      </c>
      <c r="P1804" s="185">
        <v>1.6699999999999999E-4</v>
      </c>
      <c r="S1804" s="175"/>
    </row>
    <row r="1805" spans="1:19" x14ac:dyDescent="0.2">
      <c r="A1805" s="172">
        <v>1779</v>
      </c>
      <c r="B1805" s="181">
        <v>17624603246592</v>
      </c>
      <c r="C1805" s="182">
        <v>2</v>
      </c>
      <c r="D1805" s="183" t="s">
        <v>227</v>
      </c>
      <c r="E1805" s="184">
        <v>2.4000000000000001E-5</v>
      </c>
      <c r="F1805" s="185">
        <v>1.9799999999999999E-4</v>
      </c>
      <c r="G1805" s="181">
        <v>25134739038208</v>
      </c>
      <c r="H1805" s="182">
        <v>0</v>
      </c>
      <c r="I1805" s="183" t="s">
        <v>3448</v>
      </c>
      <c r="J1805" s="184">
        <v>0.37811400000000001</v>
      </c>
      <c r="K1805" s="185">
        <v>316.96936099999999</v>
      </c>
      <c r="L1805" s="181">
        <v>5003800166400</v>
      </c>
      <c r="M1805" s="182">
        <v>0</v>
      </c>
      <c r="N1805" s="183" t="s">
        <v>3644</v>
      </c>
      <c r="O1805" s="184">
        <v>0.37832700000000002</v>
      </c>
      <c r="P1805" s="185">
        <v>316.805879</v>
      </c>
      <c r="S1805" s="175"/>
    </row>
    <row r="1806" spans="1:19" x14ac:dyDescent="0.2">
      <c r="A1806" s="172">
        <v>1780</v>
      </c>
      <c r="B1806" s="181">
        <v>25913786335232</v>
      </c>
      <c r="C1806" s="182">
        <v>1</v>
      </c>
      <c r="D1806" s="183" t="s">
        <v>3372</v>
      </c>
      <c r="E1806" s="184">
        <v>0.49869400000000003</v>
      </c>
      <c r="F1806" s="185">
        <v>681.21087799999998</v>
      </c>
      <c r="G1806" s="181">
        <v>21670754705408</v>
      </c>
      <c r="H1806" s="182">
        <v>0</v>
      </c>
      <c r="I1806" s="183" t="s">
        <v>3449</v>
      </c>
      <c r="J1806" s="184">
        <v>0.37539400000000001</v>
      </c>
      <c r="K1806" s="185">
        <v>313.999009</v>
      </c>
      <c r="L1806" s="181">
        <v>4364822790144</v>
      </c>
      <c r="M1806" s="182">
        <v>0</v>
      </c>
      <c r="N1806" s="183" t="s">
        <v>3645</v>
      </c>
      <c r="O1806" s="184">
        <v>0.37110399999999999</v>
      </c>
      <c r="P1806" s="185">
        <v>308.43339600000002</v>
      </c>
      <c r="S1806" s="175"/>
    </row>
    <row r="1807" spans="1:19" x14ac:dyDescent="0.2">
      <c r="A1807" s="172">
        <v>1781</v>
      </c>
      <c r="B1807" s="181">
        <v>14075847786496</v>
      </c>
      <c r="C1807" s="182">
        <v>1</v>
      </c>
      <c r="D1807" s="183" t="s">
        <v>3373</v>
      </c>
      <c r="E1807" s="184">
        <v>0.49755700000000003</v>
      </c>
      <c r="F1807" s="185">
        <v>675.44984799999997</v>
      </c>
      <c r="G1807" s="181">
        <v>9516874358784</v>
      </c>
      <c r="H1807" s="182">
        <v>0</v>
      </c>
      <c r="I1807" s="183" t="s">
        <v>3452</v>
      </c>
      <c r="J1807" s="184">
        <v>0.37559500000000001</v>
      </c>
      <c r="K1807" s="185">
        <v>313.18873500000001</v>
      </c>
      <c r="L1807" s="181">
        <v>2552411627520</v>
      </c>
      <c r="M1807" s="182">
        <v>0</v>
      </c>
      <c r="N1807" s="183" t="s">
        <v>3646</v>
      </c>
      <c r="O1807" s="184">
        <v>0.37894600000000001</v>
      </c>
      <c r="P1807" s="185">
        <v>317.76486799999998</v>
      </c>
      <c r="S1807" s="175"/>
    </row>
    <row r="1808" spans="1:19" x14ac:dyDescent="0.2">
      <c r="A1808" s="172">
        <v>1782</v>
      </c>
      <c r="B1808" s="181">
        <v>28933794217984</v>
      </c>
      <c r="C1808" s="182">
        <v>1</v>
      </c>
      <c r="D1808" s="183" t="s">
        <v>3377</v>
      </c>
      <c r="E1808" s="184">
        <v>0.50489300000000004</v>
      </c>
      <c r="F1808" s="185">
        <v>693.68899399999998</v>
      </c>
      <c r="G1808" s="181">
        <v>28718019985408</v>
      </c>
      <c r="H1808" s="182">
        <v>2</v>
      </c>
      <c r="I1808" s="183" t="s">
        <v>244</v>
      </c>
      <c r="J1808" s="184">
        <v>5.0000000000000004E-6</v>
      </c>
      <c r="K1808" s="185">
        <v>4.5000000000000003E-5</v>
      </c>
      <c r="L1808" s="181">
        <v>3091894419456</v>
      </c>
      <c r="M1808" s="182">
        <v>0</v>
      </c>
      <c r="N1808" s="183" t="s">
        <v>3647</v>
      </c>
      <c r="O1808" s="184">
        <v>0.37524099999999999</v>
      </c>
      <c r="P1808" s="185">
        <v>313.27275900000001</v>
      </c>
      <c r="S1808" s="175"/>
    </row>
    <row r="1809" spans="1:19" x14ac:dyDescent="0.2">
      <c r="A1809" s="172">
        <v>1783</v>
      </c>
      <c r="B1809" s="181">
        <v>7801274400768</v>
      </c>
      <c r="C1809" s="182">
        <v>0</v>
      </c>
      <c r="D1809" s="183" t="s">
        <v>3381</v>
      </c>
      <c r="E1809" s="184">
        <v>0.379382</v>
      </c>
      <c r="F1809" s="185">
        <v>318.06065999999998</v>
      </c>
      <c r="G1809" s="181">
        <v>4111113248768</v>
      </c>
      <c r="H1809" s="182">
        <v>2</v>
      </c>
      <c r="I1809" s="183" t="s">
        <v>239</v>
      </c>
      <c r="J1809" s="184">
        <v>2.1999999999999999E-5</v>
      </c>
      <c r="K1809" s="185">
        <v>1.83E-4</v>
      </c>
      <c r="L1809" s="181">
        <v>4208212869120</v>
      </c>
      <c r="M1809" s="182">
        <v>0</v>
      </c>
      <c r="N1809" s="183" t="s">
        <v>3649</v>
      </c>
      <c r="O1809" s="184">
        <v>0.37598500000000001</v>
      </c>
      <c r="P1809" s="185">
        <v>315.00935700000002</v>
      </c>
      <c r="S1809" s="175"/>
    </row>
    <row r="1810" spans="1:19" x14ac:dyDescent="0.2">
      <c r="A1810" s="172">
        <v>1784</v>
      </c>
      <c r="B1810" s="181">
        <v>13815800741888</v>
      </c>
      <c r="C1810" s="182">
        <v>0</v>
      </c>
      <c r="D1810" s="183" t="s">
        <v>3382</v>
      </c>
      <c r="E1810" s="184">
        <v>0.37244100000000002</v>
      </c>
      <c r="F1810" s="185">
        <v>310.057433</v>
      </c>
      <c r="G1810" s="181">
        <v>5062400868352</v>
      </c>
      <c r="H1810" s="182">
        <v>2</v>
      </c>
      <c r="I1810" s="183" t="s">
        <v>224</v>
      </c>
      <c r="J1810" s="184">
        <v>1.5E-5</v>
      </c>
      <c r="K1810" s="185">
        <v>1.22E-4</v>
      </c>
      <c r="L1810" s="181">
        <v>5639589355520</v>
      </c>
      <c r="M1810" s="182">
        <v>1</v>
      </c>
      <c r="N1810" s="183" t="s">
        <v>3650</v>
      </c>
      <c r="O1810" s="184">
        <v>0.50786699999999996</v>
      </c>
      <c r="P1810" s="185">
        <v>703.60685100000001</v>
      </c>
      <c r="S1810" s="175"/>
    </row>
    <row r="1811" spans="1:19" x14ac:dyDescent="0.2">
      <c r="A1811" s="172">
        <v>1785</v>
      </c>
      <c r="B1811" s="181">
        <v>25699089448960</v>
      </c>
      <c r="C1811" s="182">
        <v>1</v>
      </c>
      <c r="D1811" s="183" t="s">
        <v>3385</v>
      </c>
      <c r="E1811" s="184">
        <v>0.495087</v>
      </c>
      <c r="F1811" s="185">
        <v>675.29105800000002</v>
      </c>
      <c r="G1811" s="181">
        <v>11440711991296</v>
      </c>
      <c r="H1811" s="182">
        <v>0</v>
      </c>
      <c r="I1811" s="183" t="s">
        <v>3460</v>
      </c>
      <c r="J1811" s="184">
        <v>0.37388399999999999</v>
      </c>
      <c r="K1811" s="185">
        <v>311.61833799999999</v>
      </c>
      <c r="L1811" s="181">
        <v>4378608517120</v>
      </c>
      <c r="M1811" s="182">
        <v>1</v>
      </c>
      <c r="N1811" s="183" t="s">
        <v>3652</v>
      </c>
      <c r="O1811" s="184">
        <v>0.48980000000000001</v>
      </c>
      <c r="P1811" s="185">
        <v>658.88294699999994</v>
      </c>
      <c r="S1811" s="175"/>
    </row>
    <row r="1812" spans="1:19" x14ac:dyDescent="0.2">
      <c r="A1812" s="172">
        <v>1786</v>
      </c>
      <c r="B1812" s="181">
        <v>24264632156160</v>
      </c>
      <c r="C1812" s="182">
        <v>2</v>
      </c>
      <c r="D1812" s="183" t="s">
        <v>227</v>
      </c>
      <c r="E1812" s="184">
        <v>2.8E-5</v>
      </c>
      <c r="F1812" s="185">
        <v>2.2800000000000001E-4</v>
      </c>
      <c r="G1812" s="181">
        <v>12039296057344</v>
      </c>
      <c r="H1812" s="182">
        <v>1</v>
      </c>
      <c r="I1812" s="183" t="s">
        <v>3461</v>
      </c>
      <c r="J1812" s="184">
        <v>0.50265400000000005</v>
      </c>
      <c r="K1812" s="185">
        <v>686.94635700000003</v>
      </c>
      <c r="L1812" s="181">
        <v>6564995383296</v>
      </c>
      <c r="M1812" s="182">
        <v>2</v>
      </c>
      <c r="N1812" s="183" t="s">
        <v>238</v>
      </c>
      <c r="O1812" s="184">
        <v>3.6000000000000001E-5</v>
      </c>
      <c r="P1812" s="185">
        <v>2.8899999999999998E-4</v>
      </c>
      <c r="S1812" s="175"/>
    </row>
    <row r="1813" spans="1:19" x14ac:dyDescent="0.2">
      <c r="A1813" s="172">
        <v>1787</v>
      </c>
      <c r="B1813" s="181">
        <v>2719333482496</v>
      </c>
      <c r="C1813" s="182">
        <v>0</v>
      </c>
      <c r="D1813" s="183" t="s">
        <v>3387</v>
      </c>
      <c r="E1813" s="184">
        <v>0.37262099999999998</v>
      </c>
      <c r="F1813" s="185">
        <v>310.55079499999999</v>
      </c>
      <c r="G1813" s="181">
        <v>15099421450240</v>
      </c>
      <c r="H1813" s="182">
        <v>2</v>
      </c>
      <c r="I1813" s="183" t="s">
        <v>246</v>
      </c>
      <c r="J1813" s="184">
        <v>3.0000000000000001E-5</v>
      </c>
      <c r="K1813" s="185">
        <v>2.4399999999999999E-4</v>
      </c>
      <c r="L1813" s="181">
        <v>3101509361664</v>
      </c>
      <c r="M1813" s="182">
        <v>0</v>
      </c>
      <c r="N1813" s="183" t="s">
        <v>3653</v>
      </c>
      <c r="O1813" s="184">
        <v>0.372948</v>
      </c>
      <c r="P1813" s="185">
        <v>310.53240799999998</v>
      </c>
      <c r="S1813" s="175"/>
    </row>
    <row r="1814" spans="1:19" x14ac:dyDescent="0.2">
      <c r="A1814" s="172">
        <v>1788</v>
      </c>
      <c r="B1814" s="181">
        <v>14631517290496</v>
      </c>
      <c r="C1814" s="182">
        <v>0</v>
      </c>
      <c r="D1814" s="183" t="s">
        <v>3388</v>
      </c>
      <c r="E1814" s="184">
        <v>0.37529400000000002</v>
      </c>
      <c r="F1814" s="185">
        <v>313.16466600000001</v>
      </c>
      <c r="G1814" s="181">
        <v>13271771430912</v>
      </c>
      <c r="H1814" s="182">
        <v>1</v>
      </c>
      <c r="I1814" s="183" t="s">
        <v>3465</v>
      </c>
      <c r="J1814" s="184">
        <v>0.49801499999999999</v>
      </c>
      <c r="K1814" s="185">
        <v>682.25760200000002</v>
      </c>
      <c r="L1814" s="181">
        <v>963267223552</v>
      </c>
      <c r="M1814" s="182">
        <v>1</v>
      </c>
      <c r="N1814" s="183" t="s">
        <v>3654</v>
      </c>
      <c r="O1814" s="184">
        <v>0.50894099999999998</v>
      </c>
      <c r="P1814" s="185">
        <v>701.24455399999999</v>
      </c>
      <c r="S1814" s="175"/>
    </row>
    <row r="1815" spans="1:19" x14ac:dyDescent="0.2">
      <c r="A1815" s="172">
        <v>1789</v>
      </c>
      <c r="B1815" s="181">
        <v>11281680375808</v>
      </c>
      <c r="C1815" s="182">
        <v>0</v>
      </c>
      <c r="D1815" s="183" t="s">
        <v>3390</v>
      </c>
      <c r="E1815" s="184">
        <v>0.37653599999999998</v>
      </c>
      <c r="F1815" s="185">
        <v>314.87882200000001</v>
      </c>
      <c r="G1815" s="181">
        <v>23115122786304</v>
      </c>
      <c r="H1815" s="182">
        <v>0</v>
      </c>
      <c r="I1815" s="183" t="s">
        <v>3466</v>
      </c>
      <c r="J1815" s="184">
        <v>0.37269600000000003</v>
      </c>
      <c r="K1815" s="185">
        <v>311.00334500000002</v>
      </c>
      <c r="L1815" s="181">
        <v>3611472994304</v>
      </c>
      <c r="M1815" s="182">
        <v>1</v>
      </c>
      <c r="N1815" s="183" t="s">
        <v>3656</v>
      </c>
      <c r="O1815" s="184">
        <v>0.49241800000000002</v>
      </c>
      <c r="P1815" s="185">
        <v>672.21322499999997</v>
      </c>
      <c r="S1815" s="175"/>
    </row>
    <row r="1816" spans="1:19" x14ac:dyDescent="0.2">
      <c r="A1816" s="172">
        <v>1790</v>
      </c>
      <c r="B1816" s="181">
        <v>24957391593472</v>
      </c>
      <c r="C1816" s="182">
        <v>2</v>
      </c>
      <c r="D1816" s="183" t="s">
        <v>225</v>
      </c>
      <c r="E1816" s="184">
        <v>1.5E-5</v>
      </c>
      <c r="F1816" s="185">
        <v>1.22E-4</v>
      </c>
      <c r="G1816" s="181">
        <v>649720479744</v>
      </c>
      <c r="H1816" s="182">
        <v>1</v>
      </c>
      <c r="I1816" s="183" t="s">
        <v>3469</v>
      </c>
      <c r="J1816" s="184">
        <v>0.49563400000000002</v>
      </c>
      <c r="K1816" s="185">
        <v>674.46639300000004</v>
      </c>
      <c r="L1816" s="181">
        <v>5671025270784</v>
      </c>
      <c r="M1816" s="182">
        <v>1</v>
      </c>
      <c r="N1816" s="183" t="s">
        <v>3657</v>
      </c>
      <c r="O1816" s="184">
        <v>0.498477</v>
      </c>
      <c r="P1816" s="185">
        <v>672.91277300000002</v>
      </c>
      <c r="S1816" s="175"/>
    </row>
    <row r="1817" spans="1:19" x14ac:dyDescent="0.2">
      <c r="A1817" s="172">
        <v>1791</v>
      </c>
      <c r="B1817" s="181">
        <v>25844435976192</v>
      </c>
      <c r="C1817" s="182">
        <v>1</v>
      </c>
      <c r="D1817" s="183" t="s">
        <v>3393</v>
      </c>
      <c r="E1817" s="184">
        <v>0.49496099999999998</v>
      </c>
      <c r="F1817" s="185">
        <v>673.93852300000003</v>
      </c>
      <c r="G1817" s="181">
        <v>20361046540288</v>
      </c>
      <c r="H1817" s="182">
        <v>2</v>
      </c>
      <c r="I1817" s="183" t="s">
        <v>233</v>
      </c>
      <c r="J1817" s="184">
        <v>1.2999999999999999E-5</v>
      </c>
      <c r="K1817" s="185">
        <v>1.06E-4</v>
      </c>
      <c r="L1817" s="181">
        <v>4568567242752</v>
      </c>
      <c r="M1817" s="182">
        <v>2</v>
      </c>
      <c r="N1817" s="183" t="s">
        <v>224</v>
      </c>
      <c r="O1817" s="184">
        <v>1.5E-5</v>
      </c>
      <c r="P1817" s="185">
        <v>1.22E-4</v>
      </c>
      <c r="S1817" s="175"/>
    </row>
    <row r="1818" spans="1:19" x14ac:dyDescent="0.2">
      <c r="A1818" s="172">
        <v>1792</v>
      </c>
      <c r="B1818" s="181">
        <v>3733728256000</v>
      </c>
      <c r="C1818" s="182">
        <v>0</v>
      </c>
      <c r="D1818" s="183" t="s">
        <v>3395</v>
      </c>
      <c r="E1818" s="184">
        <v>0.37580400000000003</v>
      </c>
      <c r="F1818" s="185">
        <v>313.46850999999998</v>
      </c>
      <c r="G1818" s="181">
        <v>605712302080</v>
      </c>
      <c r="H1818" s="182">
        <v>0</v>
      </c>
      <c r="I1818" s="183" t="s">
        <v>3470</v>
      </c>
      <c r="J1818" s="184">
        <v>0.37481900000000001</v>
      </c>
      <c r="K1818" s="185">
        <v>313.08491400000003</v>
      </c>
      <c r="L1818" s="181">
        <v>3179949047808</v>
      </c>
      <c r="M1818" s="182">
        <v>2</v>
      </c>
      <c r="N1818" s="183" t="s">
        <v>245</v>
      </c>
      <c r="O1818" s="184">
        <v>3.6000000000000001E-5</v>
      </c>
      <c r="P1818" s="185">
        <v>2.8899999999999998E-4</v>
      </c>
      <c r="S1818" s="175"/>
    </row>
    <row r="1819" spans="1:19" x14ac:dyDescent="0.2">
      <c r="A1819" s="172">
        <v>1793</v>
      </c>
      <c r="B1819" s="181">
        <v>4860131024896</v>
      </c>
      <c r="C1819" s="182">
        <v>0</v>
      </c>
      <c r="D1819" s="183" t="s">
        <v>3397</v>
      </c>
      <c r="E1819" s="184">
        <v>0.37471300000000002</v>
      </c>
      <c r="F1819" s="185">
        <v>312.76135499999998</v>
      </c>
      <c r="G1819" s="181">
        <v>17026277507072</v>
      </c>
      <c r="H1819" s="182">
        <v>0</v>
      </c>
      <c r="I1819" s="183" t="s">
        <v>3471</v>
      </c>
      <c r="J1819" s="184">
        <v>0.37418200000000001</v>
      </c>
      <c r="K1819" s="185">
        <v>311.690022</v>
      </c>
      <c r="L1819" s="181">
        <v>3330411511808</v>
      </c>
      <c r="M1819" s="182">
        <v>0</v>
      </c>
      <c r="N1819" s="183" t="s">
        <v>3660</v>
      </c>
      <c r="O1819" s="184">
        <v>0.371923</v>
      </c>
      <c r="P1819" s="185">
        <v>308.529785</v>
      </c>
      <c r="S1819" s="175"/>
    </row>
    <row r="1820" spans="1:19" x14ac:dyDescent="0.2">
      <c r="A1820" s="172">
        <v>1794</v>
      </c>
      <c r="B1820" s="181">
        <v>16735270699008</v>
      </c>
      <c r="C1820" s="182">
        <v>0</v>
      </c>
      <c r="D1820" s="183" t="s">
        <v>3402</v>
      </c>
      <c r="E1820" s="184">
        <v>0.3755</v>
      </c>
      <c r="F1820" s="185">
        <v>313.67834099999999</v>
      </c>
      <c r="G1820" s="181">
        <v>14304321478656</v>
      </c>
      <c r="H1820" s="182">
        <v>0</v>
      </c>
      <c r="I1820" s="183" t="s">
        <v>3472</v>
      </c>
      <c r="J1820" s="184">
        <v>0.37438300000000002</v>
      </c>
      <c r="K1820" s="185">
        <v>312.23374699999999</v>
      </c>
      <c r="L1820" s="181">
        <v>2250359832576</v>
      </c>
      <c r="M1820" s="182">
        <v>2</v>
      </c>
      <c r="N1820" s="183" t="s">
        <v>272</v>
      </c>
      <c r="O1820" s="184">
        <v>9.9999999999999995E-7</v>
      </c>
      <c r="P1820" s="185">
        <v>1.5E-5</v>
      </c>
      <c r="S1820" s="175"/>
    </row>
    <row r="1821" spans="1:19" x14ac:dyDescent="0.2">
      <c r="A1821" s="172">
        <v>1795</v>
      </c>
      <c r="B1821" s="181">
        <v>4848960012288</v>
      </c>
      <c r="C1821" s="182">
        <v>0</v>
      </c>
      <c r="D1821" s="183" t="s">
        <v>3403</v>
      </c>
      <c r="E1821" s="184">
        <v>0.373774</v>
      </c>
      <c r="F1821" s="185">
        <v>311.58317599999998</v>
      </c>
      <c r="G1821" s="181">
        <v>7662584520704</v>
      </c>
      <c r="H1821" s="182">
        <v>1</v>
      </c>
      <c r="I1821" s="183" t="s">
        <v>3473</v>
      </c>
      <c r="J1821" s="184">
        <v>0.49590200000000001</v>
      </c>
      <c r="K1821" s="185">
        <v>672.20608400000003</v>
      </c>
      <c r="L1821" s="181">
        <v>6120872689664</v>
      </c>
      <c r="M1821" s="182">
        <v>2</v>
      </c>
      <c r="N1821" s="183" t="s">
        <v>235</v>
      </c>
      <c r="O1821" s="184">
        <v>3.6000000000000001E-5</v>
      </c>
      <c r="P1821" s="185">
        <v>2.8899999999999998E-4</v>
      </c>
      <c r="S1821" s="175"/>
    </row>
    <row r="1822" spans="1:19" x14ac:dyDescent="0.2">
      <c r="A1822" s="172">
        <v>1796</v>
      </c>
      <c r="B1822" s="181">
        <v>4958596849664</v>
      </c>
      <c r="C1822" s="182">
        <v>2</v>
      </c>
      <c r="D1822" s="183" t="s">
        <v>253</v>
      </c>
      <c r="E1822" s="184">
        <v>1.9000000000000001E-5</v>
      </c>
      <c r="F1822" s="185">
        <v>1.5200000000000001E-4</v>
      </c>
      <c r="G1822" s="181">
        <v>10344684298240</v>
      </c>
      <c r="H1822" s="182">
        <v>0</v>
      </c>
      <c r="I1822" s="183" t="s">
        <v>3474</v>
      </c>
      <c r="J1822" s="184">
        <v>0.37516899999999997</v>
      </c>
      <c r="K1822" s="185">
        <v>313.40778999999998</v>
      </c>
      <c r="L1822" s="181">
        <v>6001107935232</v>
      </c>
      <c r="M1822" s="182">
        <v>1</v>
      </c>
      <c r="N1822" s="183" t="s">
        <v>3666</v>
      </c>
      <c r="O1822" s="184">
        <v>0.50847399999999998</v>
      </c>
      <c r="P1822" s="185">
        <v>702.12140799999997</v>
      </c>
      <c r="S1822" s="175"/>
    </row>
    <row r="1823" spans="1:19" x14ac:dyDescent="0.2">
      <c r="A1823" s="172">
        <v>1797</v>
      </c>
      <c r="B1823" s="181">
        <v>21344182894592</v>
      </c>
      <c r="C1823" s="182">
        <v>2</v>
      </c>
      <c r="D1823" s="183" t="s">
        <v>263</v>
      </c>
      <c r="E1823" s="184">
        <v>0</v>
      </c>
      <c r="F1823" s="185">
        <v>0</v>
      </c>
      <c r="G1823" s="181">
        <v>22890327982080</v>
      </c>
      <c r="H1823" s="182">
        <v>0</v>
      </c>
      <c r="I1823" s="183" t="s">
        <v>3475</v>
      </c>
      <c r="J1823" s="184">
        <v>0.37268499999999999</v>
      </c>
      <c r="K1823" s="185">
        <v>310.060203</v>
      </c>
      <c r="L1823" s="181">
        <v>2041140436992</v>
      </c>
      <c r="M1823" s="182">
        <v>1</v>
      </c>
      <c r="N1823" s="183" t="s">
        <v>3667</v>
      </c>
      <c r="O1823" s="184">
        <v>0.49559500000000001</v>
      </c>
      <c r="P1823" s="185">
        <v>669.65876200000002</v>
      </c>
      <c r="S1823" s="175"/>
    </row>
    <row r="1824" spans="1:19" x14ac:dyDescent="0.2">
      <c r="A1824" s="172">
        <v>1798</v>
      </c>
      <c r="B1824" s="181">
        <v>27625494740992</v>
      </c>
      <c r="C1824" s="182">
        <v>0</v>
      </c>
      <c r="D1824" s="183" t="s">
        <v>3406</v>
      </c>
      <c r="E1824" s="184">
        <v>0.37172500000000003</v>
      </c>
      <c r="F1824" s="185">
        <v>308.96349500000002</v>
      </c>
      <c r="G1824" s="181">
        <v>3716964900864</v>
      </c>
      <c r="H1824" s="182">
        <v>0</v>
      </c>
      <c r="I1824" s="183" t="s">
        <v>3477</v>
      </c>
      <c r="J1824" s="184">
        <v>0.37047600000000003</v>
      </c>
      <c r="K1824" s="185">
        <v>308.25324799999999</v>
      </c>
      <c r="L1824" s="181">
        <v>5705410486272</v>
      </c>
      <c r="M1824" s="182">
        <v>2</v>
      </c>
      <c r="N1824" s="183" t="s">
        <v>241</v>
      </c>
      <c r="O1824" s="184">
        <v>2.5999999999999998E-5</v>
      </c>
      <c r="P1824" s="185">
        <v>2.13E-4</v>
      </c>
      <c r="S1824" s="175"/>
    </row>
    <row r="1825" spans="1:19" x14ac:dyDescent="0.2">
      <c r="A1825" s="172">
        <v>1799</v>
      </c>
      <c r="B1825" s="181">
        <v>5264348938240</v>
      </c>
      <c r="C1825" s="182">
        <v>2</v>
      </c>
      <c r="D1825" s="183" t="s">
        <v>235</v>
      </c>
      <c r="E1825" s="184">
        <v>1.2999999999999999E-5</v>
      </c>
      <c r="F1825" s="185">
        <v>1.06E-4</v>
      </c>
      <c r="G1825" s="181">
        <v>29685467406336</v>
      </c>
      <c r="H1825" s="182">
        <v>0</v>
      </c>
      <c r="I1825" s="183" t="s">
        <v>3479</v>
      </c>
      <c r="J1825" s="184">
        <v>0.37701099999999999</v>
      </c>
      <c r="K1825" s="185">
        <v>315.42688299999998</v>
      </c>
      <c r="L1825" s="181">
        <v>4725104033792</v>
      </c>
      <c r="M1825" s="182">
        <v>2</v>
      </c>
      <c r="N1825" s="183" t="s">
        <v>246</v>
      </c>
      <c r="O1825" s="184">
        <v>0</v>
      </c>
      <c r="P1825" s="185">
        <v>0</v>
      </c>
      <c r="S1825" s="175"/>
    </row>
    <row r="1826" spans="1:19" x14ac:dyDescent="0.2">
      <c r="A1826" s="172">
        <v>1800</v>
      </c>
      <c r="B1826" s="181">
        <v>5221899984896</v>
      </c>
      <c r="C1826" s="182">
        <v>0</v>
      </c>
      <c r="D1826" s="183" t="s">
        <v>3407</v>
      </c>
      <c r="E1826" s="184">
        <v>0.37597999999999998</v>
      </c>
      <c r="F1826" s="185">
        <v>313.841837</v>
      </c>
      <c r="G1826" s="181">
        <v>25114425073664</v>
      </c>
      <c r="H1826" s="182">
        <v>2</v>
      </c>
      <c r="I1826" s="183" t="s">
        <v>227</v>
      </c>
      <c r="J1826" s="184">
        <v>5.0000000000000004E-6</v>
      </c>
      <c r="K1826" s="185">
        <v>4.5000000000000003E-5</v>
      </c>
      <c r="L1826" s="181">
        <v>3181999906816</v>
      </c>
      <c r="M1826" s="182">
        <v>0</v>
      </c>
      <c r="N1826" s="183" t="s">
        <v>3671</v>
      </c>
      <c r="O1826" s="184">
        <v>0.371087</v>
      </c>
      <c r="P1826" s="185">
        <v>308.11163900000003</v>
      </c>
      <c r="S1826" s="175"/>
    </row>
    <row r="1827" spans="1:19" x14ac:dyDescent="0.2">
      <c r="A1827" s="172">
        <v>1801</v>
      </c>
      <c r="B1827" s="181">
        <v>5160272642048</v>
      </c>
      <c r="C1827" s="182">
        <v>0</v>
      </c>
      <c r="D1827" s="183" t="s">
        <v>3409</v>
      </c>
      <c r="E1827" s="184">
        <v>0.37856099999999998</v>
      </c>
      <c r="F1827" s="185">
        <v>317.43534299999999</v>
      </c>
      <c r="G1827" s="181">
        <v>17300959330304</v>
      </c>
      <c r="H1827" s="182">
        <v>0</v>
      </c>
      <c r="I1827" s="183" t="s">
        <v>3481</v>
      </c>
      <c r="J1827" s="184">
        <v>0.37355300000000002</v>
      </c>
      <c r="K1827" s="185">
        <v>310.91128500000002</v>
      </c>
      <c r="L1827" s="181">
        <v>6228602388480</v>
      </c>
      <c r="M1827" s="182">
        <v>0</v>
      </c>
      <c r="N1827" s="183" t="s">
        <v>3672</v>
      </c>
      <c r="O1827" s="184">
        <v>0.37333100000000002</v>
      </c>
      <c r="P1827" s="185">
        <v>311.08110499999998</v>
      </c>
      <c r="S1827" s="175"/>
    </row>
    <row r="1828" spans="1:19" x14ac:dyDescent="0.2">
      <c r="A1828" s="172">
        <v>1802</v>
      </c>
      <c r="B1828" s="181">
        <v>6908245352448</v>
      </c>
      <c r="C1828" s="182">
        <v>0</v>
      </c>
      <c r="D1828" s="183" t="s">
        <v>3413</v>
      </c>
      <c r="E1828" s="184">
        <v>0.374363</v>
      </c>
      <c r="F1828" s="185">
        <v>312.335193</v>
      </c>
      <c r="G1828" s="181">
        <v>12613441257472</v>
      </c>
      <c r="H1828" s="182">
        <v>1</v>
      </c>
      <c r="I1828" s="183" t="s">
        <v>3482</v>
      </c>
      <c r="J1828" s="184">
        <v>0.50158000000000003</v>
      </c>
      <c r="K1828" s="185">
        <v>681.65980999999999</v>
      </c>
      <c r="L1828" s="181">
        <v>5772094701568</v>
      </c>
      <c r="M1828" s="182">
        <v>2</v>
      </c>
      <c r="N1828" s="183" t="s">
        <v>235</v>
      </c>
      <c r="O1828" s="184">
        <v>5.0000000000000004E-6</v>
      </c>
      <c r="P1828" s="185">
        <v>4.5000000000000003E-5</v>
      </c>
      <c r="S1828" s="175"/>
    </row>
    <row r="1829" spans="1:19" x14ac:dyDescent="0.2">
      <c r="A1829" s="172">
        <v>1803</v>
      </c>
      <c r="B1829" s="181">
        <v>26115699908608</v>
      </c>
      <c r="C1829" s="182">
        <v>2</v>
      </c>
      <c r="D1829" s="183" t="s">
        <v>241</v>
      </c>
      <c r="E1829" s="184">
        <v>1.5E-5</v>
      </c>
      <c r="F1829" s="185">
        <v>1.22E-4</v>
      </c>
      <c r="G1829" s="181">
        <v>11503459049472</v>
      </c>
      <c r="H1829" s="182">
        <v>2</v>
      </c>
      <c r="I1829" s="183" t="s">
        <v>246</v>
      </c>
      <c r="J1829" s="184">
        <v>6.9999999999999999E-6</v>
      </c>
      <c r="K1829" s="185">
        <v>6.0999999999999999E-5</v>
      </c>
      <c r="L1829" s="181">
        <v>1166629109760</v>
      </c>
      <c r="M1829" s="182">
        <v>1</v>
      </c>
      <c r="N1829" s="183" t="s">
        <v>3674</v>
      </c>
      <c r="O1829" s="184">
        <v>0.49661899999999998</v>
      </c>
      <c r="P1829" s="185">
        <v>674.76870099999996</v>
      </c>
      <c r="S1829" s="175"/>
    </row>
    <row r="1830" spans="1:19" x14ac:dyDescent="0.2">
      <c r="A1830" s="172">
        <v>1804</v>
      </c>
      <c r="B1830" s="181">
        <v>16758994567168</v>
      </c>
      <c r="C1830" s="182">
        <v>2</v>
      </c>
      <c r="D1830" s="183" t="s">
        <v>253</v>
      </c>
      <c r="E1830" s="184">
        <v>0</v>
      </c>
      <c r="F1830" s="185">
        <v>0</v>
      </c>
      <c r="G1830" s="181">
        <v>13813118582784</v>
      </c>
      <c r="H1830" s="182">
        <v>2</v>
      </c>
      <c r="I1830" s="183" t="s">
        <v>179</v>
      </c>
      <c r="J1830" s="184">
        <v>1.5E-5</v>
      </c>
      <c r="K1830" s="185">
        <v>1.22E-4</v>
      </c>
      <c r="L1830" s="181">
        <v>6290187550720</v>
      </c>
      <c r="M1830" s="182">
        <v>2</v>
      </c>
      <c r="N1830" s="183" t="s">
        <v>263</v>
      </c>
      <c r="O1830" s="184">
        <v>0</v>
      </c>
      <c r="P1830" s="185">
        <v>0</v>
      </c>
      <c r="S1830" s="175"/>
    </row>
    <row r="1831" spans="1:19" x14ac:dyDescent="0.2">
      <c r="A1831" s="172">
        <v>1805</v>
      </c>
      <c r="B1831" s="181">
        <v>14872578932736</v>
      </c>
      <c r="C1831" s="182">
        <v>2</v>
      </c>
      <c r="D1831" s="183" t="s">
        <v>239</v>
      </c>
      <c r="E1831" s="184">
        <v>1.1E-5</v>
      </c>
      <c r="F1831" s="185">
        <v>9.1000000000000003E-5</v>
      </c>
      <c r="G1831" s="181">
        <v>22653954842624</v>
      </c>
      <c r="H1831" s="182">
        <v>1</v>
      </c>
      <c r="I1831" s="183" t="s">
        <v>3483</v>
      </c>
      <c r="J1831" s="184">
        <v>0.49928699999999998</v>
      </c>
      <c r="K1831" s="185">
        <v>679.50822400000004</v>
      </c>
      <c r="L1831" s="181">
        <v>1185801609216</v>
      </c>
      <c r="M1831" s="182">
        <v>2</v>
      </c>
      <c r="N1831" s="183" t="s">
        <v>179</v>
      </c>
      <c r="O1831" s="184">
        <v>3.0000000000000001E-5</v>
      </c>
      <c r="P1831" s="185">
        <v>2.4399999999999999E-4</v>
      </c>
      <c r="S1831" s="175"/>
    </row>
    <row r="1832" spans="1:19" x14ac:dyDescent="0.2">
      <c r="A1832" s="172">
        <v>1806</v>
      </c>
      <c r="B1832" s="181">
        <v>16429291700224</v>
      </c>
      <c r="C1832" s="182">
        <v>2</v>
      </c>
      <c r="D1832" s="183" t="s">
        <v>276</v>
      </c>
      <c r="E1832" s="184">
        <v>2.0999999999999999E-5</v>
      </c>
      <c r="F1832" s="185">
        <v>1.6699999999999999E-4</v>
      </c>
      <c r="G1832" s="181">
        <v>16504950472704</v>
      </c>
      <c r="H1832" s="182">
        <v>2</v>
      </c>
      <c r="I1832" s="183" t="s">
        <v>238</v>
      </c>
      <c r="J1832" s="184">
        <v>9.0000000000000002E-6</v>
      </c>
      <c r="K1832" s="185">
        <v>7.6000000000000004E-5</v>
      </c>
      <c r="L1832" s="181">
        <v>2061838630912</v>
      </c>
      <c r="M1832" s="182">
        <v>0</v>
      </c>
      <c r="N1832" s="183" t="s">
        <v>3678</v>
      </c>
      <c r="O1832" s="184">
        <v>0.37308000000000002</v>
      </c>
      <c r="P1832" s="185">
        <v>310.09249999999997</v>
      </c>
      <c r="S1832" s="175"/>
    </row>
    <row r="1833" spans="1:19" x14ac:dyDescent="0.2">
      <c r="A1833" s="172">
        <v>1807</v>
      </c>
      <c r="B1833" s="181">
        <v>10296274092032</v>
      </c>
      <c r="C1833" s="182">
        <v>1</v>
      </c>
      <c r="D1833" s="183" t="s">
        <v>3420</v>
      </c>
      <c r="E1833" s="184">
        <v>0.50724599999999997</v>
      </c>
      <c r="F1833" s="185">
        <v>696.53316199999995</v>
      </c>
      <c r="G1833" s="181">
        <v>2464172056576</v>
      </c>
      <c r="H1833" s="182">
        <v>2</v>
      </c>
      <c r="I1833" s="183" t="s">
        <v>241</v>
      </c>
      <c r="J1833" s="184">
        <v>2.1999999999999999E-5</v>
      </c>
      <c r="K1833" s="185">
        <v>1.83E-4</v>
      </c>
      <c r="L1833" s="181">
        <v>4118852042752</v>
      </c>
      <c r="M1833" s="182">
        <v>1</v>
      </c>
      <c r="N1833" s="183" t="s">
        <v>3679</v>
      </c>
      <c r="O1833" s="184">
        <v>0.50647399999999998</v>
      </c>
      <c r="P1833" s="185">
        <v>697.18804</v>
      </c>
      <c r="S1833" s="175"/>
    </row>
    <row r="1834" spans="1:19" x14ac:dyDescent="0.2">
      <c r="A1834" s="172">
        <v>1808</v>
      </c>
      <c r="B1834" s="181">
        <v>26322592161792</v>
      </c>
      <c r="C1834" s="182">
        <v>2</v>
      </c>
      <c r="D1834" s="183" t="s">
        <v>225</v>
      </c>
      <c r="E1834" s="184">
        <v>3.0000000000000001E-5</v>
      </c>
      <c r="F1834" s="185">
        <v>2.4399999999999999E-4</v>
      </c>
      <c r="G1834" s="181">
        <v>6712754200576</v>
      </c>
      <c r="H1834" s="182">
        <v>1</v>
      </c>
      <c r="I1834" s="183" t="s">
        <v>3485</v>
      </c>
      <c r="J1834" s="184">
        <v>0.50373900000000005</v>
      </c>
      <c r="K1834" s="185">
        <v>691.59897999999998</v>
      </c>
      <c r="L1834" s="181">
        <v>690220040192</v>
      </c>
      <c r="M1834" s="182">
        <v>2</v>
      </c>
      <c r="N1834" s="183" t="s">
        <v>253</v>
      </c>
      <c r="O1834" s="184">
        <v>0</v>
      </c>
      <c r="P1834" s="185">
        <v>0</v>
      </c>
      <c r="S1834" s="175"/>
    </row>
    <row r="1835" spans="1:19" x14ac:dyDescent="0.2">
      <c r="A1835" s="172">
        <v>1809</v>
      </c>
      <c r="B1835" s="181">
        <v>23560237940736</v>
      </c>
      <c r="C1835" s="182">
        <v>2</v>
      </c>
      <c r="D1835" s="183" t="s">
        <v>224</v>
      </c>
      <c r="E1835" s="184">
        <v>0</v>
      </c>
      <c r="F1835" s="185">
        <v>0</v>
      </c>
      <c r="G1835" s="181">
        <v>16051632201728</v>
      </c>
      <c r="H1835" s="182">
        <v>0</v>
      </c>
      <c r="I1835" s="183" t="s">
        <v>3487</v>
      </c>
      <c r="J1835" s="184">
        <v>0.37324400000000002</v>
      </c>
      <c r="K1835" s="185">
        <v>311.39219900000001</v>
      </c>
      <c r="L1835" s="181">
        <v>2862137925632</v>
      </c>
      <c r="M1835" s="182">
        <v>2</v>
      </c>
      <c r="N1835" s="183" t="s">
        <v>245</v>
      </c>
      <c r="O1835" s="184">
        <v>3.1999999999999999E-5</v>
      </c>
      <c r="P1835" s="185">
        <v>2.5900000000000001E-4</v>
      </c>
      <c r="S1835" s="175"/>
    </row>
    <row r="1836" spans="1:19" x14ac:dyDescent="0.2">
      <c r="A1836" s="172">
        <v>1810</v>
      </c>
      <c r="B1836" s="181">
        <v>17365226823680</v>
      </c>
      <c r="C1836" s="182">
        <v>1</v>
      </c>
      <c r="D1836" s="183" t="s">
        <v>3421</v>
      </c>
      <c r="E1836" s="184">
        <v>0.49491099999999999</v>
      </c>
      <c r="F1836" s="185">
        <v>670.21928200000002</v>
      </c>
      <c r="G1836" s="181">
        <v>932697088000</v>
      </c>
      <c r="H1836" s="182">
        <v>2</v>
      </c>
      <c r="I1836" s="183" t="s">
        <v>225</v>
      </c>
      <c r="J1836" s="184">
        <v>1.1E-5</v>
      </c>
      <c r="K1836" s="185">
        <v>9.1000000000000003E-5</v>
      </c>
      <c r="L1836" s="181">
        <v>4121609035776</v>
      </c>
      <c r="M1836" s="182">
        <v>0</v>
      </c>
      <c r="N1836" s="183" t="s">
        <v>3684</v>
      </c>
      <c r="O1836" s="184">
        <v>0.37274400000000002</v>
      </c>
      <c r="P1836" s="185">
        <v>310.25487099999998</v>
      </c>
      <c r="S1836" s="175"/>
    </row>
    <row r="1837" spans="1:19" x14ac:dyDescent="0.2">
      <c r="A1837" s="172">
        <v>1811</v>
      </c>
      <c r="B1837" s="181">
        <v>10351314149376</v>
      </c>
      <c r="C1837" s="182">
        <v>0</v>
      </c>
      <c r="D1837" s="183" t="s">
        <v>3424</v>
      </c>
      <c r="E1837" s="184">
        <v>0.37633899999999998</v>
      </c>
      <c r="F1837" s="185">
        <v>314.85653600000001</v>
      </c>
      <c r="G1837" s="181">
        <v>6632691105792</v>
      </c>
      <c r="H1837" s="182">
        <v>0</v>
      </c>
      <c r="I1837" s="183" t="s">
        <v>3488</v>
      </c>
      <c r="J1837" s="184">
        <v>0.373108</v>
      </c>
      <c r="K1837" s="185">
        <v>310.74798900000002</v>
      </c>
      <c r="L1837" s="181">
        <v>4069783633920</v>
      </c>
      <c r="M1837" s="182">
        <v>2</v>
      </c>
      <c r="N1837" s="183" t="s">
        <v>246</v>
      </c>
      <c r="O1837" s="184">
        <v>1.9000000000000001E-5</v>
      </c>
      <c r="P1837" s="185">
        <v>1.5200000000000001E-4</v>
      </c>
      <c r="S1837" s="175"/>
    </row>
    <row r="1838" spans="1:19" x14ac:dyDescent="0.2">
      <c r="A1838" s="172">
        <v>1812</v>
      </c>
      <c r="B1838" s="181">
        <v>22428231303168</v>
      </c>
      <c r="C1838" s="182">
        <v>1</v>
      </c>
      <c r="D1838" s="183" t="s">
        <v>3428</v>
      </c>
      <c r="E1838" s="184">
        <v>0.50079499999999999</v>
      </c>
      <c r="F1838" s="185">
        <v>682.58572800000002</v>
      </c>
      <c r="G1838" s="181">
        <v>20155971772416</v>
      </c>
      <c r="H1838" s="182">
        <v>0</v>
      </c>
      <c r="I1838" s="183" t="s">
        <v>3489</v>
      </c>
      <c r="J1838" s="184">
        <v>0.37474000000000002</v>
      </c>
      <c r="K1838" s="185">
        <v>312.85575299999999</v>
      </c>
      <c r="L1838" s="181">
        <v>1015137296384</v>
      </c>
      <c r="M1838" s="182">
        <v>0</v>
      </c>
      <c r="N1838" s="183" t="s">
        <v>3687</v>
      </c>
      <c r="O1838" s="184">
        <v>0.377135</v>
      </c>
      <c r="P1838" s="185">
        <v>315.584633</v>
      </c>
      <c r="S1838" s="175"/>
    </row>
    <row r="1839" spans="1:19" x14ac:dyDescent="0.2">
      <c r="A1839" s="172">
        <v>1813</v>
      </c>
      <c r="B1839" s="181">
        <v>17428366262272</v>
      </c>
      <c r="C1839" s="182">
        <v>0</v>
      </c>
      <c r="D1839" s="183" t="s">
        <v>3429</v>
      </c>
      <c r="E1839" s="184">
        <v>0.37389600000000001</v>
      </c>
      <c r="F1839" s="185">
        <v>312.75855899999999</v>
      </c>
      <c r="G1839" s="181">
        <v>9010376450048</v>
      </c>
      <c r="H1839" s="182">
        <v>2</v>
      </c>
      <c r="I1839" s="183" t="s">
        <v>239</v>
      </c>
      <c r="J1839" s="184">
        <v>2.5999999999999998E-5</v>
      </c>
      <c r="K1839" s="185">
        <v>2.13E-4</v>
      </c>
      <c r="L1839" s="181">
        <v>4913539891200</v>
      </c>
      <c r="M1839" s="182">
        <v>2</v>
      </c>
      <c r="N1839" s="183" t="s">
        <v>241</v>
      </c>
      <c r="O1839" s="184">
        <v>0</v>
      </c>
      <c r="P1839" s="185">
        <v>0</v>
      </c>
      <c r="S1839" s="175"/>
    </row>
    <row r="1840" spans="1:19" x14ac:dyDescent="0.2">
      <c r="A1840" s="172">
        <v>1814</v>
      </c>
      <c r="B1840" s="181">
        <v>27853861904384</v>
      </c>
      <c r="C1840" s="182">
        <v>2</v>
      </c>
      <c r="D1840" s="183" t="s">
        <v>253</v>
      </c>
      <c r="E1840" s="184">
        <v>0</v>
      </c>
      <c r="F1840" s="185">
        <v>0</v>
      </c>
      <c r="G1840" s="181">
        <v>11817454452736</v>
      </c>
      <c r="H1840" s="182">
        <v>2</v>
      </c>
      <c r="I1840" s="183" t="s">
        <v>179</v>
      </c>
      <c r="J1840" s="184">
        <v>6.9999999999999999E-6</v>
      </c>
      <c r="K1840" s="185">
        <v>6.0999999999999999E-5</v>
      </c>
      <c r="L1840" s="181">
        <v>6613019754496</v>
      </c>
      <c r="M1840" s="182">
        <v>0</v>
      </c>
      <c r="N1840" s="183" t="s">
        <v>3688</v>
      </c>
      <c r="O1840" s="184">
        <v>0.37448900000000002</v>
      </c>
      <c r="P1840" s="185">
        <v>312.443872</v>
      </c>
      <c r="S1840" s="175"/>
    </row>
    <row r="1841" spans="1:19" x14ac:dyDescent="0.2">
      <c r="A1841" s="172">
        <v>1815</v>
      </c>
      <c r="B1841" s="181">
        <v>17446713606144</v>
      </c>
      <c r="C1841" s="182">
        <v>0</v>
      </c>
      <c r="D1841" s="183" t="s">
        <v>3432</v>
      </c>
      <c r="E1841" s="184">
        <v>0.37174000000000001</v>
      </c>
      <c r="F1841" s="185">
        <v>309.60139700000002</v>
      </c>
      <c r="G1841" s="181">
        <v>19927142580224</v>
      </c>
      <c r="H1841" s="182">
        <v>0</v>
      </c>
      <c r="I1841" s="183" t="s">
        <v>3493</v>
      </c>
      <c r="J1841" s="184">
        <v>0.38080599999999998</v>
      </c>
      <c r="K1841" s="185">
        <v>319.64359100000001</v>
      </c>
      <c r="L1841" s="181">
        <v>6354473459712</v>
      </c>
      <c r="M1841" s="182">
        <v>0</v>
      </c>
      <c r="N1841" s="183" t="s">
        <v>3690</v>
      </c>
      <c r="O1841" s="184">
        <v>0.372504</v>
      </c>
      <c r="P1841" s="185">
        <v>310.24144100000001</v>
      </c>
      <c r="S1841" s="175"/>
    </row>
    <row r="1842" spans="1:19" x14ac:dyDescent="0.2">
      <c r="A1842" s="172">
        <v>1816</v>
      </c>
      <c r="B1842" s="181">
        <v>21550946582528</v>
      </c>
      <c r="C1842" s="182">
        <v>1</v>
      </c>
      <c r="D1842" s="183" t="s">
        <v>3433</v>
      </c>
      <c r="E1842" s="184">
        <v>0.50249299999999997</v>
      </c>
      <c r="F1842" s="185">
        <v>686.04508899999996</v>
      </c>
      <c r="G1842" s="181">
        <v>3518753841152</v>
      </c>
      <c r="H1842" s="182">
        <v>1</v>
      </c>
      <c r="I1842" s="183" t="s">
        <v>3494</v>
      </c>
      <c r="J1842" s="184">
        <v>0.503166</v>
      </c>
      <c r="K1842" s="185">
        <v>686.27025700000002</v>
      </c>
      <c r="L1842" s="181">
        <v>2829164019712</v>
      </c>
      <c r="M1842" s="182">
        <v>0</v>
      </c>
      <c r="N1842" s="183" t="s">
        <v>3691</v>
      </c>
      <c r="O1842" s="184">
        <v>0.37605300000000003</v>
      </c>
      <c r="P1842" s="185">
        <v>314.31406500000003</v>
      </c>
      <c r="S1842" s="175"/>
    </row>
    <row r="1843" spans="1:19" x14ac:dyDescent="0.2">
      <c r="A1843" s="172">
        <v>1817</v>
      </c>
      <c r="B1843" s="181">
        <v>11963980488704</v>
      </c>
      <c r="C1843" s="182">
        <v>1</v>
      </c>
      <c r="D1843" s="183" t="s">
        <v>3435</v>
      </c>
      <c r="E1843" s="184">
        <v>0.491396</v>
      </c>
      <c r="F1843" s="185">
        <v>664.18391999999994</v>
      </c>
      <c r="G1843" s="181">
        <v>29329560887296</v>
      </c>
      <c r="H1843" s="182">
        <v>0</v>
      </c>
      <c r="I1843" s="183" t="s">
        <v>3495</v>
      </c>
      <c r="J1843" s="184">
        <v>0.37493199999999999</v>
      </c>
      <c r="K1843" s="185">
        <v>313.23425600000002</v>
      </c>
      <c r="L1843" s="181">
        <v>1574997549056</v>
      </c>
      <c r="M1843" s="182">
        <v>2</v>
      </c>
      <c r="N1843" s="183" t="s">
        <v>239</v>
      </c>
      <c r="O1843" s="184">
        <v>1.5E-5</v>
      </c>
      <c r="P1843" s="185">
        <v>1.22E-4</v>
      </c>
      <c r="S1843" s="175"/>
    </row>
    <row r="1844" spans="1:19" x14ac:dyDescent="0.2">
      <c r="A1844" s="172">
        <v>1818</v>
      </c>
      <c r="B1844" s="181">
        <v>10347897708544</v>
      </c>
      <c r="C1844" s="182">
        <v>2</v>
      </c>
      <c r="D1844" s="183" t="s">
        <v>245</v>
      </c>
      <c r="E1844" s="184">
        <v>1.7E-5</v>
      </c>
      <c r="F1844" s="185">
        <v>1.37E-4</v>
      </c>
      <c r="G1844" s="181">
        <v>14621793271808</v>
      </c>
      <c r="H1844" s="182">
        <v>2</v>
      </c>
      <c r="I1844" s="183" t="s">
        <v>272</v>
      </c>
      <c r="J1844" s="184">
        <v>1.2999999999999999E-5</v>
      </c>
      <c r="K1844" s="185">
        <v>1.06E-4</v>
      </c>
      <c r="L1844" s="181">
        <v>2193154383872</v>
      </c>
      <c r="M1844" s="182">
        <v>2</v>
      </c>
      <c r="N1844" s="183" t="s">
        <v>246</v>
      </c>
      <c r="O1844" s="184">
        <v>0</v>
      </c>
      <c r="P1844" s="185">
        <v>0</v>
      </c>
      <c r="S1844" s="175"/>
    </row>
    <row r="1845" spans="1:19" x14ac:dyDescent="0.2">
      <c r="A1845" s="172">
        <v>1819</v>
      </c>
      <c r="B1845" s="181">
        <v>29754220666880</v>
      </c>
      <c r="C1845" s="182">
        <v>2</v>
      </c>
      <c r="D1845" s="183" t="s">
        <v>244</v>
      </c>
      <c r="E1845" s="184">
        <v>9.0000000000000002E-6</v>
      </c>
      <c r="F1845" s="185">
        <v>7.6000000000000004E-5</v>
      </c>
      <c r="G1845" s="181">
        <v>17756403933184</v>
      </c>
      <c r="H1845" s="182">
        <v>2</v>
      </c>
      <c r="I1845" s="183" t="s">
        <v>241</v>
      </c>
      <c r="J1845" s="184">
        <v>2.5999999999999998E-5</v>
      </c>
      <c r="K1845" s="185">
        <v>2.13E-4</v>
      </c>
      <c r="L1845" s="181">
        <v>512274923520</v>
      </c>
      <c r="M1845" s="182">
        <v>2</v>
      </c>
      <c r="N1845" s="183" t="s">
        <v>233</v>
      </c>
      <c r="O1845" s="184">
        <v>2.0999999999999999E-5</v>
      </c>
      <c r="P1845" s="185">
        <v>1.6699999999999999E-4</v>
      </c>
      <c r="S1845" s="175"/>
    </row>
    <row r="1846" spans="1:19" x14ac:dyDescent="0.2">
      <c r="A1846" s="172">
        <v>1820</v>
      </c>
      <c r="B1846" s="181">
        <v>13870129709056</v>
      </c>
      <c r="C1846" s="182">
        <v>2</v>
      </c>
      <c r="D1846" s="183" t="s">
        <v>263</v>
      </c>
      <c r="E1846" s="184">
        <v>1.1E-5</v>
      </c>
      <c r="F1846" s="185">
        <v>9.1000000000000003E-5</v>
      </c>
      <c r="G1846" s="181">
        <v>20404875304960</v>
      </c>
      <c r="H1846" s="182">
        <v>1</v>
      </c>
      <c r="I1846" s="183" t="s">
        <v>3496</v>
      </c>
      <c r="J1846" s="184">
        <v>0.49712899999999999</v>
      </c>
      <c r="K1846" s="185">
        <v>680.65388299999995</v>
      </c>
      <c r="L1846" s="181">
        <v>51724771328</v>
      </c>
      <c r="M1846" s="182">
        <v>0</v>
      </c>
      <c r="N1846" s="183" t="s">
        <v>3695</v>
      </c>
      <c r="O1846" s="184">
        <v>0.37492500000000001</v>
      </c>
      <c r="P1846" s="185">
        <v>313.602462</v>
      </c>
      <c r="S1846" s="175"/>
    </row>
    <row r="1847" spans="1:19" x14ac:dyDescent="0.2">
      <c r="A1847" s="172">
        <v>1821</v>
      </c>
      <c r="B1847" s="181">
        <v>20539687944192</v>
      </c>
      <c r="C1847" s="182">
        <v>2</v>
      </c>
      <c r="D1847" s="183" t="s">
        <v>241</v>
      </c>
      <c r="E1847" s="184">
        <v>6.9999999999999999E-6</v>
      </c>
      <c r="F1847" s="185">
        <v>6.0999999999999999E-5</v>
      </c>
      <c r="G1847" s="181">
        <v>374038454272</v>
      </c>
      <c r="H1847" s="182">
        <v>0</v>
      </c>
      <c r="I1847" s="183" t="s">
        <v>3503</v>
      </c>
      <c r="J1847" s="184">
        <v>0.37376599999999999</v>
      </c>
      <c r="K1847" s="185">
        <v>311.13350200000002</v>
      </c>
      <c r="L1847" s="181">
        <v>5464352989184</v>
      </c>
      <c r="M1847" s="182">
        <v>2</v>
      </c>
      <c r="N1847" s="183" t="s">
        <v>246</v>
      </c>
      <c r="O1847" s="184">
        <v>6.9999999999999999E-6</v>
      </c>
      <c r="P1847" s="185">
        <v>6.0999999999999999E-5</v>
      </c>
      <c r="S1847" s="175"/>
    </row>
    <row r="1848" spans="1:19" x14ac:dyDescent="0.2">
      <c r="A1848" s="172">
        <v>1822</v>
      </c>
      <c r="B1848" s="181">
        <v>15240813002752</v>
      </c>
      <c r="C1848" s="182">
        <v>1</v>
      </c>
      <c r="D1848" s="183" t="s">
        <v>3443</v>
      </c>
      <c r="E1848" s="184">
        <v>0.50080400000000003</v>
      </c>
      <c r="F1848" s="185">
        <v>688.82747700000004</v>
      </c>
      <c r="G1848" s="181">
        <v>15031650762752</v>
      </c>
      <c r="H1848" s="182">
        <v>2</v>
      </c>
      <c r="I1848" s="183" t="s">
        <v>276</v>
      </c>
      <c r="J1848" s="184">
        <v>9.0000000000000002E-6</v>
      </c>
      <c r="K1848" s="185">
        <v>7.6000000000000004E-5</v>
      </c>
      <c r="L1848" s="181">
        <v>5319963828224</v>
      </c>
      <c r="M1848" s="182">
        <v>2</v>
      </c>
      <c r="N1848" s="183" t="s">
        <v>227</v>
      </c>
      <c r="O1848" s="184">
        <v>9.0000000000000002E-6</v>
      </c>
      <c r="P1848" s="185">
        <v>7.6000000000000004E-5</v>
      </c>
      <c r="S1848" s="175"/>
    </row>
    <row r="1849" spans="1:19" x14ac:dyDescent="0.2">
      <c r="A1849" s="172">
        <v>1823</v>
      </c>
      <c r="B1849" s="181">
        <v>9549415874560</v>
      </c>
      <c r="C1849" s="182">
        <v>1</v>
      </c>
      <c r="D1849" s="183" t="s">
        <v>3446</v>
      </c>
      <c r="E1849" s="184">
        <v>0.49488300000000002</v>
      </c>
      <c r="F1849" s="185">
        <v>675.70246999999995</v>
      </c>
      <c r="G1849" s="181">
        <v>18868453818368</v>
      </c>
      <c r="H1849" s="182">
        <v>2</v>
      </c>
      <c r="I1849" s="183" t="s">
        <v>239</v>
      </c>
      <c r="J1849" s="184">
        <v>3.0000000000000001E-5</v>
      </c>
      <c r="K1849" s="185">
        <v>2.4399999999999999E-4</v>
      </c>
      <c r="L1849" s="181">
        <v>5675416141824</v>
      </c>
      <c r="M1849" s="182">
        <v>2</v>
      </c>
      <c r="N1849" s="183" t="s">
        <v>179</v>
      </c>
      <c r="O1849" s="184">
        <v>1.1E-5</v>
      </c>
      <c r="P1849" s="185">
        <v>9.1000000000000003E-5</v>
      </c>
      <c r="S1849" s="175"/>
    </row>
    <row r="1850" spans="1:19" x14ac:dyDescent="0.2">
      <c r="A1850" s="172">
        <v>1824</v>
      </c>
      <c r="B1850" s="181">
        <v>25918187634688</v>
      </c>
      <c r="C1850" s="182">
        <v>1</v>
      </c>
      <c r="D1850" s="183" t="s">
        <v>3447</v>
      </c>
      <c r="E1850" s="184">
        <v>0.50193200000000004</v>
      </c>
      <c r="F1850" s="185">
        <v>682.85431400000004</v>
      </c>
      <c r="G1850" s="181">
        <v>28094936809472</v>
      </c>
      <c r="H1850" s="182">
        <v>0</v>
      </c>
      <c r="I1850" s="183" t="s">
        <v>3506</v>
      </c>
      <c r="J1850" s="184">
        <v>0.37503999999999998</v>
      </c>
      <c r="K1850" s="185">
        <v>313.002455</v>
      </c>
      <c r="L1850" s="181">
        <v>1654943809536</v>
      </c>
      <c r="M1850" s="182">
        <v>0</v>
      </c>
      <c r="N1850" s="183" t="s">
        <v>3700</v>
      </c>
      <c r="O1850" s="184">
        <v>0.37612400000000001</v>
      </c>
      <c r="P1850" s="185">
        <v>313.94583999999998</v>
      </c>
      <c r="S1850" s="175"/>
    </row>
    <row r="1851" spans="1:19" x14ac:dyDescent="0.2">
      <c r="A1851" s="172">
        <v>1825</v>
      </c>
      <c r="B1851" s="181">
        <v>4957398499328</v>
      </c>
      <c r="C1851" s="182">
        <v>0</v>
      </c>
      <c r="D1851" s="183" t="s">
        <v>3450</v>
      </c>
      <c r="E1851" s="184">
        <v>0.37316100000000002</v>
      </c>
      <c r="F1851" s="185">
        <v>310.72278399999999</v>
      </c>
      <c r="G1851" s="181">
        <v>6478974640128</v>
      </c>
      <c r="H1851" s="182">
        <v>0</v>
      </c>
      <c r="I1851" s="183" t="s">
        <v>3512</v>
      </c>
      <c r="J1851" s="184">
        <v>0.374417</v>
      </c>
      <c r="K1851" s="185">
        <v>312.20326899999998</v>
      </c>
      <c r="L1851" s="181">
        <v>32384393216</v>
      </c>
      <c r="M1851" s="182">
        <v>1</v>
      </c>
      <c r="N1851" s="183" t="s">
        <v>3702</v>
      </c>
      <c r="O1851" s="184">
        <v>0.49473499999999998</v>
      </c>
      <c r="P1851" s="185">
        <v>674.66257399999995</v>
      </c>
      <c r="S1851" s="175"/>
    </row>
    <row r="1852" spans="1:19" x14ac:dyDescent="0.2">
      <c r="A1852" s="172">
        <v>1826</v>
      </c>
      <c r="B1852" s="181">
        <v>17746099732480</v>
      </c>
      <c r="C1852" s="182">
        <v>2</v>
      </c>
      <c r="D1852" s="183" t="s">
        <v>253</v>
      </c>
      <c r="E1852" s="184">
        <v>1.5E-5</v>
      </c>
      <c r="F1852" s="185">
        <v>1.22E-4</v>
      </c>
      <c r="G1852" s="181">
        <v>13127542685696</v>
      </c>
      <c r="H1852" s="182">
        <v>2</v>
      </c>
      <c r="I1852" s="183" t="s">
        <v>263</v>
      </c>
      <c r="J1852" s="184">
        <v>1.1E-5</v>
      </c>
      <c r="K1852" s="185">
        <v>9.1000000000000003E-5</v>
      </c>
      <c r="L1852" s="181">
        <v>638575288320</v>
      </c>
      <c r="M1852" s="182">
        <v>2</v>
      </c>
      <c r="N1852" s="183" t="s">
        <v>224</v>
      </c>
      <c r="O1852" s="184">
        <v>0</v>
      </c>
      <c r="P1852" s="185">
        <v>0</v>
      </c>
      <c r="S1852" s="175"/>
    </row>
    <row r="1853" spans="1:19" x14ac:dyDescent="0.2">
      <c r="A1853" s="172">
        <v>1827</v>
      </c>
      <c r="B1853" s="181">
        <v>13849613746176</v>
      </c>
      <c r="C1853" s="182">
        <v>1</v>
      </c>
      <c r="D1853" s="183" t="s">
        <v>3454</v>
      </c>
      <c r="E1853" s="184">
        <v>0.50370499999999996</v>
      </c>
      <c r="F1853" s="185">
        <v>689.24624700000004</v>
      </c>
      <c r="G1853" s="181">
        <v>25987491594240</v>
      </c>
      <c r="H1853" s="182">
        <v>0</v>
      </c>
      <c r="I1853" s="183" t="s">
        <v>3516</v>
      </c>
      <c r="J1853" s="184">
        <v>0.37525900000000001</v>
      </c>
      <c r="K1853" s="185">
        <v>313.00522899999999</v>
      </c>
      <c r="L1853" s="181">
        <v>3202741395456</v>
      </c>
      <c r="M1853" s="182">
        <v>1</v>
      </c>
      <c r="N1853" s="183" t="s">
        <v>3704</v>
      </c>
      <c r="O1853" s="184">
        <v>0.50536400000000004</v>
      </c>
      <c r="P1853" s="185">
        <v>695.18131400000004</v>
      </c>
      <c r="S1853" s="175"/>
    </row>
    <row r="1854" spans="1:19" x14ac:dyDescent="0.2">
      <c r="A1854" s="172">
        <v>1828</v>
      </c>
      <c r="B1854" s="181">
        <v>216052736000</v>
      </c>
      <c r="C1854" s="182">
        <v>0</v>
      </c>
      <c r="D1854" s="183" t="s">
        <v>3455</v>
      </c>
      <c r="E1854" s="184">
        <v>0.371201</v>
      </c>
      <c r="F1854" s="185">
        <v>308.53902399999998</v>
      </c>
      <c r="G1854" s="181">
        <v>24114443722752</v>
      </c>
      <c r="H1854" s="182">
        <v>0</v>
      </c>
      <c r="I1854" s="183" t="s">
        <v>3517</v>
      </c>
      <c r="J1854" s="184">
        <v>0.37711099999999997</v>
      </c>
      <c r="K1854" s="185">
        <v>315.73244599999998</v>
      </c>
      <c r="L1854" s="181">
        <v>4867823542272</v>
      </c>
      <c r="M1854" s="182">
        <v>0</v>
      </c>
      <c r="N1854" s="183" t="s">
        <v>3705</v>
      </c>
      <c r="O1854" s="184">
        <v>0.375363</v>
      </c>
      <c r="P1854" s="185">
        <v>313.43377199999998</v>
      </c>
      <c r="S1854" s="175"/>
    </row>
    <row r="1855" spans="1:19" x14ac:dyDescent="0.2">
      <c r="A1855" s="172">
        <v>1829</v>
      </c>
      <c r="B1855" s="181">
        <v>21367350706176</v>
      </c>
      <c r="C1855" s="182">
        <v>0</v>
      </c>
      <c r="D1855" s="183" t="s">
        <v>3456</v>
      </c>
      <c r="E1855" s="184">
        <v>0.37276199999999998</v>
      </c>
      <c r="F1855" s="185">
        <v>310.24234100000001</v>
      </c>
      <c r="G1855" s="181">
        <v>17407048474624</v>
      </c>
      <c r="H1855" s="182">
        <v>2</v>
      </c>
      <c r="I1855" s="183" t="s">
        <v>241</v>
      </c>
      <c r="J1855" s="184">
        <v>0</v>
      </c>
      <c r="K1855" s="185">
        <v>0</v>
      </c>
      <c r="L1855" s="181">
        <v>1260200165376</v>
      </c>
      <c r="M1855" s="182">
        <v>2</v>
      </c>
      <c r="N1855" s="183" t="s">
        <v>227</v>
      </c>
      <c r="O1855" s="184">
        <v>4.3000000000000002E-5</v>
      </c>
      <c r="P1855" s="185">
        <v>3.5E-4</v>
      </c>
      <c r="S1855" s="175"/>
    </row>
    <row r="1856" spans="1:19" x14ac:dyDescent="0.2">
      <c r="A1856" s="172">
        <v>1830</v>
      </c>
      <c r="B1856" s="181">
        <v>18503809638400</v>
      </c>
      <c r="C1856" s="182">
        <v>0</v>
      </c>
      <c r="D1856" s="183" t="s">
        <v>3457</v>
      </c>
      <c r="E1856" s="184">
        <v>0.379029</v>
      </c>
      <c r="F1856" s="185">
        <v>317.48017700000003</v>
      </c>
      <c r="G1856" s="181">
        <v>21336013217792</v>
      </c>
      <c r="H1856" s="182">
        <v>0</v>
      </c>
      <c r="I1856" s="183" t="s">
        <v>3522</v>
      </c>
      <c r="J1856" s="184">
        <v>0.372473</v>
      </c>
      <c r="K1856" s="185">
        <v>310.05282099999999</v>
      </c>
      <c r="L1856" s="181">
        <v>5312003538944</v>
      </c>
      <c r="M1856" s="182">
        <v>0</v>
      </c>
      <c r="N1856" s="183" t="s">
        <v>3711</v>
      </c>
      <c r="O1856" s="184">
        <v>0.37051099999999998</v>
      </c>
      <c r="P1856" s="185">
        <v>307.58053799999999</v>
      </c>
      <c r="S1856" s="175"/>
    </row>
    <row r="1857" spans="1:19" x14ac:dyDescent="0.2">
      <c r="A1857" s="172">
        <v>1831</v>
      </c>
      <c r="B1857" s="181">
        <v>8639792930816</v>
      </c>
      <c r="C1857" s="182">
        <v>1</v>
      </c>
      <c r="D1857" s="183" t="s">
        <v>3462</v>
      </c>
      <c r="E1857" s="184">
        <v>0.49892900000000001</v>
      </c>
      <c r="F1857" s="185">
        <v>678.09874100000002</v>
      </c>
      <c r="G1857" s="181">
        <v>9741448790016</v>
      </c>
      <c r="H1857" s="182">
        <v>2</v>
      </c>
      <c r="I1857" s="183" t="s">
        <v>241</v>
      </c>
      <c r="J1857" s="184">
        <v>1.5E-5</v>
      </c>
      <c r="K1857" s="185">
        <v>1.22E-4</v>
      </c>
      <c r="L1857" s="181">
        <v>2782401429504</v>
      </c>
      <c r="M1857" s="182">
        <v>0</v>
      </c>
      <c r="N1857" s="183" t="s">
        <v>3712</v>
      </c>
      <c r="O1857" s="184">
        <v>0.37384099999999998</v>
      </c>
      <c r="P1857" s="185">
        <v>311.69930199999999</v>
      </c>
      <c r="S1857" s="175"/>
    </row>
    <row r="1858" spans="1:19" x14ac:dyDescent="0.2">
      <c r="A1858" s="172">
        <v>1832</v>
      </c>
      <c r="B1858" s="181">
        <v>18994632179712</v>
      </c>
      <c r="C1858" s="182">
        <v>1</v>
      </c>
      <c r="D1858" s="183" t="s">
        <v>3464</v>
      </c>
      <c r="E1858" s="184">
        <v>0.50040099999999998</v>
      </c>
      <c r="F1858" s="185">
        <v>678.50757699999997</v>
      </c>
      <c r="G1858" s="181">
        <v>11830102171648</v>
      </c>
      <c r="H1858" s="182">
        <v>2</v>
      </c>
      <c r="I1858" s="183" t="s">
        <v>225</v>
      </c>
      <c r="J1858" s="184">
        <v>1.1E-5</v>
      </c>
      <c r="K1858" s="185">
        <v>9.1000000000000003E-5</v>
      </c>
      <c r="L1858" s="181">
        <v>5972336263168</v>
      </c>
      <c r="M1858" s="182">
        <v>2</v>
      </c>
      <c r="N1858" s="183" t="s">
        <v>246</v>
      </c>
      <c r="O1858" s="184">
        <v>0</v>
      </c>
      <c r="P1858" s="185">
        <v>0</v>
      </c>
      <c r="S1858" s="175"/>
    </row>
    <row r="1859" spans="1:19" x14ac:dyDescent="0.2">
      <c r="A1859" s="172">
        <v>1833</v>
      </c>
      <c r="B1859" s="181">
        <v>7869267148800</v>
      </c>
      <c r="C1859" s="182">
        <v>0</v>
      </c>
      <c r="D1859" s="183" t="s">
        <v>3468</v>
      </c>
      <c r="E1859" s="184">
        <v>0.37397999999999998</v>
      </c>
      <c r="F1859" s="185">
        <v>311.55568899999997</v>
      </c>
      <c r="G1859" s="181">
        <v>24223805399040</v>
      </c>
      <c r="H1859" s="182">
        <v>2</v>
      </c>
      <c r="I1859" s="183" t="s">
        <v>227</v>
      </c>
      <c r="J1859" s="184">
        <v>1.7E-5</v>
      </c>
      <c r="K1859" s="185">
        <v>1.37E-4</v>
      </c>
      <c r="L1859" s="181">
        <v>4036097081344</v>
      </c>
      <c r="M1859" s="182">
        <v>1</v>
      </c>
      <c r="N1859" s="183" t="s">
        <v>3715</v>
      </c>
      <c r="O1859" s="184">
        <v>0.49600100000000003</v>
      </c>
      <c r="P1859" s="185">
        <v>675.19386299999996</v>
      </c>
      <c r="S1859" s="175"/>
    </row>
    <row r="1860" spans="1:19" x14ac:dyDescent="0.2">
      <c r="A1860" s="172">
        <v>1834</v>
      </c>
      <c r="B1860" s="181">
        <v>25582868611072</v>
      </c>
      <c r="C1860" s="182">
        <v>2</v>
      </c>
      <c r="D1860" s="183" t="s">
        <v>244</v>
      </c>
      <c r="E1860" s="184">
        <v>2.4000000000000001E-5</v>
      </c>
      <c r="F1860" s="185">
        <v>1.9799999999999999E-4</v>
      </c>
      <c r="G1860" s="181">
        <v>20970316292096</v>
      </c>
      <c r="H1860" s="182">
        <v>1</v>
      </c>
      <c r="I1860" s="183" t="s">
        <v>3528</v>
      </c>
      <c r="J1860" s="184">
        <v>0.51105599999999995</v>
      </c>
      <c r="K1860" s="185">
        <v>710.28946599999995</v>
      </c>
      <c r="L1860" s="181">
        <v>4435257311232</v>
      </c>
      <c r="M1860" s="182">
        <v>2</v>
      </c>
      <c r="N1860" s="183" t="s">
        <v>272</v>
      </c>
      <c r="O1860" s="184">
        <v>3.1999999999999999E-5</v>
      </c>
      <c r="P1860" s="185">
        <v>2.5900000000000001E-4</v>
      </c>
      <c r="S1860" s="175"/>
    </row>
    <row r="1861" spans="1:19" x14ac:dyDescent="0.2">
      <c r="A1861" s="172">
        <v>1835</v>
      </c>
      <c r="B1861" s="181">
        <v>17627135410176</v>
      </c>
      <c r="C1861" s="182">
        <v>2</v>
      </c>
      <c r="D1861" s="183" t="s">
        <v>227</v>
      </c>
      <c r="E1861" s="184">
        <v>2.8E-5</v>
      </c>
      <c r="F1861" s="185">
        <v>2.2800000000000001E-4</v>
      </c>
      <c r="G1861" s="181">
        <v>3042676768768</v>
      </c>
      <c r="H1861" s="182">
        <v>1</v>
      </c>
      <c r="I1861" s="183" t="s">
        <v>3529</v>
      </c>
      <c r="J1861" s="184">
        <v>0.50423799999999996</v>
      </c>
      <c r="K1861" s="185">
        <v>696.04676500000005</v>
      </c>
      <c r="L1861" s="181">
        <v>4074940809216</v>
      </c>
      <c r="M1861" s="182">
        <v>2</v>
      </c>
      <c r="N1861" s="183" t="s">
        <v>227</v>
      </c>
      <c r="O1861" s="184">
        <v>1.2999999999999999E-5</v>
      </c>
      <c r="P1861" s="185">
        <v>1.06E-4</v>
      </c>
      <c r="S1861" s="175"/>
    </row>
    <row r="1862" spans="1:19" x14ac:dyDescent="0.2">
      <c r="A1862" s="172">
        <v>1836</v>
      </c>
      <c r="B1862" s="181">
        <v>12882511601664</v>
      </c>
      <c r="C1862" s="182">
        <v>2</v>
      </c>
      <c r="D1862" s="183" t="s">
        <v>253</v>
      </c>
      <c r="E1862" s="184">
        <v>6.9999999999999999E-6</v>
      </c>
      <c r="F1862" s="185">
        <v>6.0999999999999999E-5</v>
      </c>
      <c r="G1862" s="181">
        <v>17958871277568</v>
      </c>
      <c r="H1862" s="182">
        <v>0</v>
      </c>
      <c r="I1862" s="183" t="s">
        <v>3530</v>
      </c>
      <c r="J1862" s="184">
        <v>0.374114</v>
      </c>
      <c r="K1862" s="185">
        <v>312.06090999999998</v>
      </c>
      <c r="L1862" s="181">
        <v>4304881049600</v>
      </c>
      <c r="M1862" s="182">
        <v>2</v>
      </c>
      <c r="N1862" s="183" t="s">
        <v>239</v>
      </c>
      <c r="O1862" s="184">
        <v>0</v>
      </c>
      <c r="P1862" s="185">
        <v>0</v>
      </c>
      <c r="S1862" s="175"/>
    </row>
    <row r="1863" spans="1:19" x14ac:dyDescent="0.2">
      <c r="A1863" s="172">
        <v>1837</v>
      </c>
      <c r="B1863" s="181">
        <v>26967038099456</v>
      </c>
      <c r="C1863" s="182">
        <v>1</v>
      </c>
      <c r="D1863" s="183" t="s">
        <v>3478</v>
      </c>
      <c r="E1863" s="184">
        <v>0.50314099999999995</v>
      </c>
      <c r="F1863" s="185">
        <v>686.24024299999996</v>
      </c>
      <c r="G1863" s="181">
        <v>15607396941824</v>
      </c>
      <c r="H1863" s="182">
        <v>0</v>
      </c>
      <c r="I1863" s="183" t="s">
        <v>3531</v>
      </c>
      <c r="J1863" s="184">
        <v>0.37670900000000002</v>
      </c>
      <c r="K1863" s="185">
        <v>314.44673699999998</v>
      </c>
      <c r="L1863" s="181">
        <v>5580374859776</v>
      </c>
      <c r="M1863" s="182">
        <v>2</v>
      </c>
      <c r="N1863" s="183" t="s">
        <v>179</v>
      </c>
      <c r="O1863" s="184">
        <v>6.9999999999999999E-6</v>
      </c>
      <c r="P1863" s="185">
        <v>6.0999999999999999E-5</v>
      </c>
      <c r="S1863" s="175"/>
    </row>
    <row r="1864" spans="1:19" x14ac:dyDescent="0.2">
      <c r="A1864" s="172">
        <v>1838</v>
      </c>
      <c r="B1864" s="181">
        <v>21142257778688</v>
      </c>
      <c r="C1864" s="182">
        <v>2</v>
      </c>
      <c r="D1864" s="183" t="s">
        <v>225</v>
      </c>
      <c r="E1864" s="184">
        <v>0</v>
      </c>
      <c r="F1864" s="185">
        <v>0</v>
      </c>
      <c r="G1864" s="181">
        <v>14289290633216</v>
      </c>
      <c r="H1864" s="182">
        <v>2</v>
      </c>
      <c r="I1864" s="183" t="s">
        <v>244</v>
      </c>
      <c r="J1864" s="184">
        <v>9.0000000000000002E-6</v>
      </c>
      <c r="K1864" s="185">
        <v>7.6000000000000004E-5</v>
      </c>
      <c r="L1864" s="181">
        <v>2485847416832</v>
      </c>
      <c r="M1864" s="182">
        <v>0</v>
      </c>
      <c r="N1864" s="183" t="s">
        <v>3725</v>
      </c>
      <c r="O1864" s="184">
        <v>0.37968800000000003</v>
      </c>
      <c r="P1864" s="185">
        <v>318.565381</v>
      </c>
      <c r="S1864" s="175"/>
    </row>
    <row r="1865" spans="1:19" x14ac:dyDescent="0.2">
      <c r="A1865" s="172">
        <v>1839</v>
      </c>
      <c r="B1865" s="181">
        <v>20748338634752</v>
      </c>
      <c r="C1865" s="182">
        <v>1</v>
      </c>
      <c r="D1865" s="183" t="s">
        <v>3484</v>
      </c>
      <c r="E1865" s="184">
        <v>0.50605500000000003</v>
      </c>
      <c r="F1865" s="185">
        <v>698.20647299999996</v>
      </c>
      <c r="G1865" s="181">
        <v>12725270773760</v>
      </c>
      <c r="H1865" s="182">
        <v>1</v>
      </c>
      <c r="I1865" s="183" t="s">
        <v>3535</v>
      </c>
      <c r="J1865" s="184">
        <v>0.50775999999999999</v>
      </c>
      <c r="K1865" s="185">
        <v>694.56386099999997</v>
      </c>
      <c r="L1865" s="181">
        <v>364571680768</v>
      </c>
      <c r="M1865" s="182">
        <v>1</v>
      </c>
      <c r="N1865" s="183" t="s">
        <v>3726</v>
      </c>
      <c r="O1865" s="184">
        <v>0.495749</v>
      </c>
      <c r="P1865" s="185">
        <v>671.93742499999996</v>
      </c>
      <c r="S1865" s="175"/>
    </row>
    <row r="1866" spans="1:19" x14ac:dyDescent="0.2">
      <c r="A1866" s="172">
        <v>1840</v>
      </c>
      <c r="B1866" s="181">
        <v>29013296660480</v>
      </c>
      <c r="C1866" s="182">
        <v>2</v>
      </c>
      <c r="D1866" s="183" t="s">
        <v>253</v>
      </c>
      <c r="E1866" s="184">
        <v>3.0000000000000001E-6</v>
      </c>
      <c r="F1866" s="185">
        <v>3.0000000000000001E-5</v>
      </c>
      <c r="G1866" s="181">
        <v>18974984167424</v>
      </c>
      <c r="H1866" s="182">
        <v>2</v>
      </c>
      <c r="I1866" s="183" t="s">
        <v>246</v>
      </c>
      <c r="J1866" s="184">
        <v>3.0000000000000001E-6</v>
      </c>
      <c r="K1866" s="185">
        <v>3.0000000000000001E-5</v>
      </c>
      <c r="L1866" s="181">
        <v>666916716544</v>
      </c>
      <c r="M1866" s="182">
        <v>0</v>
      </c>
      <c r="N1866" s="183" t="s">
        <v>3727</v>
      </c>
      <c r="O1866" s="184">
        <v>0.37569799999999998</v>
      </c>
      <c r="P1866" s="185">
        <v>313.54559999999998</v>
      </c>
      <c r="S1866" s="175"/>
    </row>
    <row r="1867" spans="1:19" x14ac:dyDescent="0.2">
      <c r="A1867" s="172">
        <v>1841</v>
      </c>
      <c r="B1867" s="181">
        <v>365387087872</v>
      </c>
      <c r="C1867" s="182">
        <v>2</v>
      </c>
      <c r="D1867" s="183" t="s">
        <v>235</v>
      </c>
      <c r="E1867" s="184">
        <v>2.8E-5</v>
      </c>
      <c r="F1867" s="185">
        <v>2.2800000000000001E-4</v>
      </c>
      <c r="G1867" s="181">
        <v>24405698052096</v>
      </c>
      <c r="H1867" s="182">
        <v>2</v>
      </c>
      <c r="I1867" s="183" t="s">
        <v>225</v>
      </c>
      <c r="J1867" s="184">
        <v>0</v>
      </c>
      <c r="K1867" s="185">
        <v>0</v>
      </c>
      <c r="L1867" s="181">
        <v>2261443616768</v>
      </c>
      <c r="M1867" s="182">
        <v>2</v>
      </c>
      <c r="N1867" s="183" t="s">
        <v>224</v>
      </c>
      <c r="O1867" s="184">
        <v>1.5E-5</v>
      </c>
      <c r="P1867" s="185">
        <v>1.22E-4</v>
      </c>
      <c r="S1867" s="175"/>
    </row>
    <row r="1868" spans="1:19" x14ac:dyDescent="0.2">
      <c r="A1868" s="172">
        <v>1842</v>
      </c>
      <c r="B1868" s="181">
        <v>9780814954496</v>
      </c>
      <c r="C1868" s="182">
        <v>2</v>
      </c>
      <c r="D1868" s="183" t="s">
        <v>245</v>
      </c>
      <c r="E1868" s="184">
        <v>1.7E-5</v>
      </c>
      <c r="F1868" s="185">
        <v>1.37E-4</v>
      </c>
      <c r="G1868" s="181">
        <v>18683511668736</v>
      </c>
      <c r="H1868" s="182">
        <v>1</v>
      </c>
      <c r="I1868" s="183" t="s">
        <v>3549</v>
      </c>
      <c r="J1868" s="184">
        <v>0.50139400000000001</v>
      </c>
      <c r="K1868" s="185">
        <v>685.08370200000002</v>
      </c>
      <c r="L1868" s="181">
        <v>825483059200</v>
      </c>
      <c r="M1868" s="182">
        <v>1</v>
      </c>
      <c r="N1868" s="183" t="s">
        <v>3730</v>
      </c>
      <c r="O1868" s="184">
        <v>0.50231400000000004</v>
      </c>
      <c r="P1868" s="185">
        <v>691.71294</v>
      </c>
      <c r="S1868" s="175"/>
    </row>
    <row r="1869" spans="1:19" x14ac:dyDescent="0.2">
      <c r="A1869" s="172">
        <v>1843</v>
      </c>
      <c r="B1869" s="181">
        <v>10295301718016</v>
      </c>
      <c r="C1869" s="182">
        <v>0</v>
      </c>
      <c r="D1869" s="183" t="s">
        <v>3492</v>
      </c>
      <c r="E1869" s="184">
        <v>0.37344100000000002</v>
      </c>
      <c r="F1869" s="185">
        <v>310.810588</v>
      </c>
      <c r="G1869" s="181">
        <v>310793732096</v>
      </c>
      <c r="H1869" s="182">
        <v>0</v>
      </c>
      <c r="I1869" s="183" t="s">
        <v>3551</v>
      </c>
      <c r="J1869" s="184">
        <v>0.37426199999999998</v>
      </c>
      <c r="K1869" s="185">
        <v>312.114553</v>
      </c>
      <c r="L1869" s="181">
        <v>4953404121088</v>
      </c>
      <c r="M1869" s="182">
        <v>2</v>
      </c>
      <c r="N1869" s="183" t="s">
        <v>235</v>
      </c>
      <c r="O1869" s="184">
        <v>1.7E-5</v>
      </c>
      <c r="P1869" s="185">
        <v>1.37E-4</v>
      </c>
      <c r="S1869" s="175"/>
    </row>
    <row r="1870" spans="1:19" x14ac:dyDescent="0.2">
      <c r="A1870" s="172">
        <v>1844</v>
      </c>
      <c r="B1870" s="181">
        <v>29297376428032</v>
      </c>
      <c r="C1870" s="182">
        <v>1</v>
      </c>
      <c r="D1870" s="183" t="s">
        <v>3497</v>
      </c>
      <c r="E1870" s="184">
        <v>0.50772799999999996</v>
      </c>
      <c r="F1870" s="185">
        <v>693.23877000000005</v>
      </c>
      <c r="G1870" s="181">
        <v>21654782517248</v>
      </c>
      <c r="H1870" s="182">
        <v>1</v>
      </c>
      <c r="I1870" s="183" t="s">
        <v>3554</v>
      </c>
      <c r="J1870" s="184">
        <v>0.50406600000000001</v>
      </c>
      <c r="K1870" s="185">
        <v>689.999324</v>
      </c>
      <c r="L1870" s="181">
        <v>5475362668544</v>
      </c>
      <c r="M1870" s="182">
        <v>1</v>
      </c>
      <c r="N1870" s="183" t="s">
        <v>3731</v>
      </c>
      <c r="O1870" s="184">
        <v>0.50235799999999997</v>
      </c>
      <c r="P1870" s="185">
        <v>684.73798799999997</v>
      </c>
      <c r="S1870" s="175"/>
    </row>
    <row r="1871" spans="1:19" x14ac:dyDescent="0.2">
      <c r="A1871" s="172">
        <v>1845</v>
      </c>
      <c r="B1871" s="181">
        <v>1113065922560</v>
      </c>
      <c r="C1871" s="182">
        <v>1</v>
      </c>
      <c r="D1871" s="183" t="s">
        <v>3498</v>
      </c>
      <c r="E1871" s="184">
        <v>0.49913299999999999</v>
      </c>
      <c r="F1871" s="185">
        <v>685.77075000000002</v>
      </c>
      <c r="G1871" s="181">
        <v>26085583290368</v>
      </c>
      <c r="H1871" s="182">
        <v>2</v>
      </c>
      <c r="I1871" s="183" t="s">
        <v>224</v>
      </c>
      <c r="J1871" s="184">
        <v>2.1999999999999999E-5</v>
      </c>
      <c r="K1871" s="185">
        <v>1.83E-4</v>
      </c>
      <c r="L1871" s="181">
        <v>4809630556160</v>
      </c>
      <c r="M1871" s="182">
        <v>0</v>
      </c>
      <c r="N1871" s="183" t="s">
        <v>3736</v>
      </c>
      <c r="O1871" s="184">
        <v>0.37420700000000001</v>
      </c>
      <c r="P1871" s="185">
        <v>312.08869499999997</v>
      </c>
      <c r="S1871" s="175"/>
    </row>
    <row r="1872" spans="1:19" x14ac:dyDescent="0.2">
      <c r="A1872" s="172">
        <v>1846</v>
      </c>
      <c r="B1872" s="181">
        <v>17482330505216</v>
      </c>
      <c r="C1872" s="182">
        <v>2</v>
      </c>
      <c r="D1872" s="183" t="s">
        <v>233</v>
      </c>
      <c r="E1872" s="184">
        <v>9.9999999999999995E-7</v>
      </c>
      <c r="F1872" s="185">
        <v>1.5E-5</v>
      </c>
      <c r="G1872" s="181">
        <v>13673192538112</v>
      </c>
      <c r="H1872" s="182">
        <v>1</v>
      </c>
      <c r="I1872" s="183" t="s">
        <v>3556</v>
      </c>
      <c r="J1872" s="184">
        <v>0.48938900000000002</v>
      </c>
      <c r="K1872" s="185">
        <v>666.594379</v>
      </c>
      <c r="L1872" s="181">
        <v>3249130758144</v>
      </c>
      <c r="M1872" s="182">
        <v>1</v>
      </c>
      <c r="N1872" s="183" t="s">
        <v>3737</v>
      </c>
      <c r="O1872" s="184">
        <v>0.50056900000000004</v>
      </c>
      <c r="P1872" s="185">
        <v>682.86727599999995</v>
      </c>
      <c r="S1872" s="175"/>
    </row>
    <row r="1873" spans="1:19" x14ac:dyDescent="0.2">
      <c r="A1873" s="172">
        <v>1847</v>
      </c>
      <c r="B1873" s="181">
        <v>26506644742144</v>
      </c>
      <c r="C1873" s="182">
        <v>2</v>
      </c>
      <c r="D1873" s="183" t="s">
        <v>244</v>
      </c>
      <c r="E1873" s="184">
        <v>2.4000000000000001E-5</v>
      </c>
      <c r="F1873" s="185">
        <v>1.9799999999999999E-4</v>
      </c>
      <c r="G1873" s="181">
        <v>11184148561920</v>
      </c>
      <c r="H1873" s="182">
        <v>1</v>
      </c>
      <c r="I1873" s="183" t="s">
        <v>3557</v>
      </c>
      <c r="J1873" s="184">
        <v>0.50488200000000005</v>
      </c>
      <c r="K1873" s="185">
        <v>692.91125199999999</v>
      </c>
      <c r="L1873" s="181">
        <v>64550051840</v>
      </c>
      <c r="M1873" s="182">
        <v>1</v>
      </c>
      <c r="N1873" s="183" t="s">
        <v>3738</v>
      </c>
      <c r="O1873" s="184">
        <v>0.50153199999999998</v>
      </c>
      <c r="P1873" s="185">
        <v>687.70539799999995</v>
      </c>
      <c r="S1873" s="175"/>
    </row>
    <row r="1874" spans="1:19" x14ac:dyDescent="0.2">
      <c r="A1874" s="172">
        <v>1848</v>
      </c>
      <c r="B1874" s="181">
        <v>5353555214336</v>
      </c>
      <c r="C1874" s="182">
        <v>1</v>
      </c>
      <c r="D1874" s="183" t="s">
        <v>3504</v>
      </c>
      <c r="E1874" s="184">
        <v>0.49174499999999999</v>
      </c>
      <c r="F1874" s="185">
        <v>668.14428299999997</v>
      </c>
      <c r="G1874" s="181">
        <v>9906427871232</v>
      </c>
      <c r="H1874" s="182">
        <v>2</v>
      </c>
      <c r="I1874" s="183" t="s">
        <v>227</v>
      </c>
      <c r="J1874" s="184">
        <v>9.0000000000000002E-6</v>
      </c>
      <c r="K1874" s="185">
        <v>7.6000000000000004E-5</v>
      </c>
      <c r="L1874" s="181">
        <v>4150349725696</v>
      </c>
      <c r="M1874" s="182">
        <v>0</v>
      </c>
      <c r="N1874" s="183" t="s">
        <v>3739</v>
      </c>
      <c r="O1874" s="184">
        <v>0.37543399999999999</v>
      </c>
      <c r="P1874" s="185">
        <v>313.265942</v>
      </c>
      <c r="S1874" s="175"/>
    </row>
    <row r="1875" spans="1:19" x14ac:dyDescent="0.2">
      <c r="A1875" s="172">
        <v>1849</v>
      </c>
      <c r="B1875" s="181">
        <v>28246201196544</v>
      </c>
      <c r="C1875" s="182">
        <v>2</v>
      </c>
      <c r="D1875" s="183" t="s">
        <v>179</v>
      </c>
      <c r="E1875" s="184">
        <v>1.1E-5</v>
      </c>
      <c r="F1875" s="185">
        <v>9.1000000000000003E-5</v>
      </c>
      <c r="G1875" s="181">
        <v>22854541066240</v>
      </c>
      <c r="H1875" s="182">
        <v>0</v>
      </c>
      <c r="I1875" s="183" t="s">
        <v>3559</v>
      </c>
      <c r="J1875" s="184">
        <v>0.37591400000000003</v>
      </c>
      <c r="K1875" s="185">
        <v>313.92869999999999</v>
      </c>
      <c r="L1875" s="181">
        <v>4137223258112</v>
      </c>
      <c r="M1875" s="182">
        <v>2</v>
      </c>
      <c r="N1875" s="183" t="s">
        <v>235</v>
      </c>
      <c r="O1875" s="184">
        <v>2.0999999999999999E-5</v>
      </c>
      <c r="P1875" s="185">
        <v>1.6699999999999999E-4</v>
      </c>
      <c r="S1875" s="175"/>
    </row>
    <row r="1876" spans="1:19" x14ac:dyDescent="0.2">
      <c r="A1876" s="172">
        <v>1850</v>
      </c>
      <c r="B1876" s="181">
        <v>7699164479488</v>
      </c>
      <c r="C1876" s="182">
        <v>0</v>
      </c>
      <c r="D1876" s="183" t="s">
        <v>3505</v>
      </c>
      <c r="E1876" s="184">
        <v>0.369008</v>
      </c>
      <c r="F1876" s="185">
        <v>305.95724200000001</v>
      </c>
      <c r="G1876" s="181">
        <v>13463238221824</v>
      </c>
      <c r="H1876" s="182">
        <v>2</v>
      </c>
      <c r="I1876" s="183" t="s">
        <v>179</v>
      </c>
      <c r="J1876" s="184">
        <v>2.1999999999999999E-5</v>
      </c>
      <c r="K1876" s="185">
        <v>1.83E-4</v>
      </c>
      <c r="L1876" s="181">
        <v>784523542528</v>
      </c>
      <c r="M1876" s="182">
        <v>2</v>
      </c>
      <c r="N1876" s="183" t="s">
        <v>244</v>
      </c>
      <c r="O1876" s="184">
        <v>1.7E-5</v>
      </c>
      <c r="P1876" s="185">
        <v>1.37E-4</v>
      </c>
      <c r="S1876" s="175"/>
    </row>
    <row r="1877" spans="1:19" x14ac:dyDescent="0.2">
      <c r="A1877" s="172">
        <v>1851</v>
      </c>
      <c r="B1877" s="181">
        <v>28832878108672</v>
      </c>
      <c r="C1877" s="182">
        <v>0</v>
      </c>
      <c r="D1877" s="183" t="s">
        <v>3507</v>
      </c>
      <c r="E1877" s="184">
        <v>0.369145</v>
      </c>
      <c r="F1877" s="185">
        <v>305.980706</v>
      </c>
      <c r="G1877" s="181">
        <v>25209951191040</v>
      </c>
      <c r="H1877" s="182">
        <v>1</v>
      </c>
      <c r="I1877" s="183" t="s">
        <v>3567</v>
      </c>
      <c r="J1877" s="184">
        <v>0.492535</v>
      </c>
      <c r="K1877" s="185">
        <v>663.67567599999995</v>
      </c>
      <c r="L1877" s="181">
        <v>1087949324288</v>
      </c>
      <c r="M1877" s="182">
        <v>0</v>
      </c>
      <c r="N1877" s="183" t="s">
        <v>3743</v>
      </c>
      <c r="O1877" s="184">
        <v>0.37454599999999999</v>
      </c>
      <c r="P1877" s="185">
        <v>312.18025499999999</v>
      </c>
      <c r="S1877" s="175"/>
    </row>
    <row r="1878" spans="1:19" x14ac:dyDescent="0.2">
      <c r="A1878" s="172">
        <v>1852</v>
      </c>
      <c r="B1878" s="181">
        <v>19670377832448</v>
      </c>
      <c r="C1878" s="182">
        <v>1</v>
      </c>
      <c r="D1878" s="183" t="s">
        <v>3508</v>
      </c>
      <c r="E1878" s="184">
        <v>0.49390400000000001</v>
      </c>
      <c r="F1878" s="185">
        <v>669.28642400000001</v>
      </c>
      <c r="G1878" s="181">
        <v>7988073897984</v>
      </c>
      <c r="H1878" s="182">
        <v>2</v>
      </c>
      <c r="I1878" s="183" t="s">
        <v>179</v>
      </c>
      <c r="J1878" s="184">
        <v>1.9000000000000001E-5</v>
      </c>
      <c r="K1878" s="185">
        <v>1.5200000000000001E-4</v>
      </c>
      <c r="L1878" s="181">
        <v>2115802718208</v>
      </c>
      <c r="M1878" s="182">
        <v>1</v>
      </c>
      <c r="N1878" s="183" t="s">
        <v>3744</v>
      </c>
      <c r="O1878" s="184">
        <v>0.50483800000000001</v>
      </c>
      <c r="P1878" s="185">
        <v>690.45391700000005</v>
      </c>
      <c r="S1878" s="175"/>
    </row>
    <row r="1879" spans="1:19" x14ac:dyDescent="0.2">
      <c r="A1879" s="172">
        <v>1853</v>
      </c>
      <c r="B1879" s="181">
        <v>8850065399808</v>
      </c>
      <c r="C1879" s="182">
        <v>0</v>
      </c>
      <c r="D1879" s="183" t="s">
        <v>3513</v>
      </c>
      <c r="E1879" s="184">
        <v>0.37560900000000003</v>
      </c>
      <c r="F1879" s="185">
        <v>313.32097900000002</v>
      </c>
      <c r="G1879" s="181">
        <v>18749228851200</v>
      </c>
      <c r="H1879" s="182">
        <v>2</v>
      </c>
      <c r="I1879" s="183" t="s">
        <v>179</v>
      </c>
      <c r="J1879" s="184">
        <v>3.0000000000000001E-6</v>
      </c>
      <c r="K1879" s="185">
        <v>3.0000000000000001E-5</v>
      </c>
      <c r="L1879" s="181">
        <v>45419012096</v>
      </c>
      <c r="M1879" s="182">
        <v>0</v>
      </c>
      <c r="N1879" s="183" t="s">
        <v>3745</v>
      </c>
      <c r="O1879" s="184">
        <v>0.375915</v>
      </c>
      <c r="P1879" s="185">
        <v>314.54440499999998</v>
      </c>
      <c r="S1879" s="175"/>
    </row>
    <row r="1880" spans="1:19" x14ac:dyDescent="0.2">
      <c r="A1880" s="172">
        <v>1854</v>
      </c>
      <c r="B1880" s="181">
        <v>27784756559872</v>
      </c>
      <c r="C1880" s="182">
        <v>0</v>
      </c>
      <c r="D1880" s="183" t="s">
        <v>3515</v>
      </c>
      <c r="E1880" s="184">
        <v>0.374608</v>
      </c>
      <c r="F1880" s="185">
        <v>312.57915100000002</v>
      </c>
      <c r="G1880" s="181">
        <v>10701863821312</v>
      </c>
      <c r="H1880" s="182">
        <v>2</v>
      </c>
      <c r="I1880" s="183" t="s">
        <v>239</v>
      </c>
      <c r="J1880" s="184">
        <v>0</v>
      </c>
      <c r="K1880" s="185">
        <v>0</v>
      </c>
      <c r="L1880" s="181">
        <v>4607997362176</v>
      </c>
      <c r="M1880" s="182">
        <v>2</v>
      </c>
      <c r="N1880" s="183" t="s">
        <v>179</v>
      </c>
      <c r="O1880" s="184">
        <v>1.1E-5</v>
      </c>
      <c r="P1880" s="185">
        <v>9.1000000000000003E-5</v>
      </c>
      <c r="S1880" s="175"/>
    </row>
    <row r="1881" spans="1:19" x14ac:dyDescent="0.2">
      <c r="A1881" s="172">
        <v>1855</v>
      </c>
      <c r="B1881" s="181">
        <v>28070149128192</v>
      </c>
      <c r="C1881" s="182">
        <v>2</v>
      </c>
      <c r="D1881" s="183" t="s">
        <v>263</v>
      </c>
      <c r="E1881" s="184">
        <v>3.8000000000000002E-5</v>
      </c>
      <c r="F1881" s="185">
        <v>3.0499999999999999E-4</v>
      </c>
      <c r="G1881" s="181">
        <v>1468890202112</v>
      </c>
      <c r="H1881" s="182">
        <v>2</v>
      </c>
      <c r="I1881" s="183" t="s">
        <v>235</v>
      </c>
      <c r="J1881" s="184">
        <v>2.0999999999999999E-5</v>
      </c>
      <c r="K1881" s="185">
        <v>1.6699999999999999E-4</v>
      </c>
      <c r="L1881" s="181">
        <v>2514614370304</v>
      </c>
      <c r="M1881" s="182">
        <v>0</v>
      </c>
      <c r="N1881" s="183" t="s">
        <v>3749</v>
      </c>
      <c r="O1881" s="184">
        <v>0.37507699999999999</v>
      </c>
      <c r="P1881" s="185">
        <v>313.188378</v>
      </c>
      <c r="S1881" s="175"/>
    </row>
    <row r="1882" spans="1:19" x14ac:dyDescent="0.2">
      <c r="A1882" s="172">
        <v>1856</v>
      </c>
      <c r="B1882" s="181">
        <v>5236667613184</v>
      </c>
      <c r="C1882" s="182">
        <v>0</v>
      </c>
      <c r="D1882" s="183" t="s">
        <v>3518</v>
      </c>
      <c r="E1882" s="184">
        <v>0.37365599999999999</v>
      </c>
      <c r="F1882" s="185">
        <v>311.123153</v>
      </c>
      <c r="G1882" s="181">
        <v>12324290879488</v>
      </c>
      <c r="H1882" s="182">
        <v>0</v>
      </c>
      <c r="I1882" s="183" t="s">
        <v>3572</v>
      </c>
      <c r="J1882" s="184">
        <v>0.37237999999999999</v>
      </c>
      <c r="K1882" s="185">
        <v>309.78759000000002</v>
      </c>
      <c r="L1882" s="181">
        <v>5157845803008</v>
      </c>
      <c r="M1882" s="182">
        <v>0</v>
      </c>
      <c r="N1882" s="183" t="s">
        <v>3750</v>
      </c>
      <c r="O1882" s="184">
        <v>0.377743</v>
      </c>
      <c r="P1882" s="185">
        <v>316.36634199999997</v>
      </c>
      <c r="S1882" s="175"/>
    </row>
    <row r="1883" spans="1:19" x14ac:dyDescent="0.2">
      <c r="A1883" s="172">
        <v>1857</v>
      </c>
      <c r="B1883" s="181">
        <v>8914397814784</v>
      </c>
      <c r="C1883" s="182">
        <v>2</v>
      </c>
      <c r="D1883" s="183" t="s">
        <v>179</v>
      </c>
      <c r="E1883" s="184">
        <v>1.1E-5</v>
      </c>
      <c r="F1883" s="185">
        <v>9.1000000000000003E-5</v>
      </c>
      <c r="G1883" s="181">
        <v>28238160388096</v>
      </c>
      <c r="H1883" s="182">
        <v>2</v>
      </c>
      <c r="I1883" s="183" t="s">
        <v>224</v>
      </c>
      <c r="J1883" s="184">
        <v>1.1E-5</v>
      </c>
      <c r="K1883" s="185">
        <v>9.1000000000000003E-5</v>
      </c>
      <c r="L1883" s="181">
        <v>2669118210048</v>
      </c>
      <c r="M1883" s="182">
        <v>1</v>
      </c>
      <c r="N1883" s="183" t="s">
        <v>3751</v>
      </c>
      <c r="O1883" s="184">
        <v>0.49976999999999999</v>
      </c>
      <c r="P1883" s="185">
        <v>679.522606</v>
      </c>
      <c r="S1883" s="175"/>
    </row>
    <row r="1884" spans="1:19" x14ac:dyDescent="0.2">
      <c r="A1884" s="172">
        <v>1858</v>
      </c>
      <c r="B1884" s="181">
        <v>12748998778880</v>
      </c>
      <c r="C1884" s="182">
        <v>0</v>
      </c>
      <c r="D1884" s="183" t="s">
        <v>3520</v>
      </c>
      <c r="E1884" s="184">
        <v>0.36895800000000001</v>
      </c>
      <c r="F1884" s="185">
        <v>305.15630900000002</v>
      </c>
      <c r="G1884" s="181">
        <v>29055992201216</v>
      </c>
      <c r="H1884" s="182">
        <v>1</v>
      </c>
      <c r="I1884" s="183" t="s">
        <v>3580</v>
      </c>
      <c r="J1884" s="184">
        <v>0.50049500000000002</v>
      </c>
      <c r="K1884" s="185">
        <v>684.83742500000005</v>
      </c>
      <c r="L1884" s="181">
        <v>5915675205632</v>
      </c>
      <c r="M1884" s="182">
        <v>2</v>
      </c>
      <c r="N1884" s="183" t="s">
        <v>227</v>
      </c>
      <c r="O1884" s="184">
        <v>5.0000000000000004E-6</v>
      </c>
      <c r="P1884" s="185">
        <v>4.5000000000000003E-5</v>
      </c>
      <c r="S1884" s="175"/>
    </row>
    <row r="1885" spans="1:19" x14ac:dyDescent="0.2">
      <c r="A1885" s="172">
        <v>1859</v>
      </c>
      <c r="B1885" s="181">
        <v>5109223186432</v>
      </c>
      <c r="C1885" s="182">
        <v>2</v>
      </c>
      <c r="D1885" s="183" t="s">
        <v>272</v>
      </c>
      <c r="E1885" s="184">
        <v>1.7E-5</v>
      </c>
      <c r="F1885" s="185">
        <v>1.37E-4</v>
      </c>
      <c r="G1885" s="181">
        <v>5131425996800</v>
      </c>
      <c r="H1885" s="182">
        <v>2</v>
      </c>
      <c r="I1885" s="183" t="s">
        <v>238</v>
      </c>
      <c r="J1885" s="184">
        <v>5.0000000000000004E-6</v>
      </c>
      <c r="K1885" s="185">
        <v>4.5000000000000003E-5</v>
      </c>
      <c r="L1885" s="181">
        <v>3727157272576</v>
      </c>
      <c r="M1885" s="182">
        <v>0</v>
      </c>
      <c r="N1885" s="183" t="s">
        <v>3753</v>
      </c>
      <c r="O1885" s="184">
        <v>0.37684099999999998</v>
      </c>
      <c r="P1885" s="185">
        <v>315.18207200000001</v>
      </c>
      <c r="S1885" s="175"/>
    </row>
    <row r="1886" spans="1:19" x14ac:dyDescent="0.2">
      <c r="A1886" s="172">
        <v>1860</v>
      </c>
      <c r="B1886" s="181">
        <v>16864483164160</v>
      </c>
      <c r="C1886" s="182">
        <v>2</v>
      </c>
      <c r="D1886" s="183" t="s">
        <v>244</v>
      </c>
      <c r="E1886" s="184">
        <v>2.0999999999999999E-5</v>
      </c>
      <c r="F1886" s="185">
        <v>1.6699999999999999E-4</v>
      </c>
      <c r="G1886" s="181">
        <v>18428113379328</v>
      </c>
      <c r="H1886" s="182">
        <v>2</v>
      </c>
      <c r="I1886" s="183" t="s">
        <v>179</v>
      </c>
      <c r="J1886" s="184">
        <v>1.5E-5</v>
      </c>
      <c r="K1886" s="185">
        <v>1.22E-4</v>
      </c>
      <c r="L1886" s="181">
        <v>3004074745856</v>
      </c>
      <c r="M1886" s="182">
        <v>1</v>
      </c>
      <c r="N1886" s="183" t="s">
        <v>3755</v>
      </c>
      <c r="O1886" s="184">
        <v>0.49610599999999999</v>
      </c>
      <c r="P1886" s="185">
        <v>674.51698099999999</v>
      </c>
      <c r="S1886" s="175"/>
    </row>
    <row r="1887" spans="1:19" x14ac:dyDescent="0.2">
      <c r="A1887" s="172">
        <v>1861</v>
      </c>
      <c r="B1887" s="181">
        <v>2274955755520</v>
      </c>
      <c r="C1887" s="182">
        <v>2</v>
      </c>
      <c r="D1887" s="183" t="s">
        <v>244</v>
      </c>
      <c r="E1887" s="184">
        <v>4.0000000000000003E-5</v>
      </c>
      <c r="F1887" s="185">
        <v>3.2000000000000003E-4</v>
      </c>
      <c r="G1887" s="181">
        <v>24831147687936</v>
      </c>
      <c r="H1887" s="182">
        <v>0</v>
      </c>
      <c r="I1887" s="183" t="s">
        <v>3587</v>
      </c>
      <c r="J1887" s="184">
        <v>0.36993599999999999</v>
      </c>
      <c r="K1887" s="185">
        <v>306.92028900000003</v>
      </c>
      <c r="L1887" s="181">
        <v>3172058750976</v>
      </c>
      <c r="M1887" s="182">
        <v>0</v>
      </c>
      <c r="N1887" s="183" t="s">
        <v>3756</v>
      </c>
      <c r="O1887" s="184">
        <v>0.37613000000000002</v>
      </c>
      <c r="P1887" s="185">
        <v>314.21834000000001</v>
      </c>
      <c r="S1887" s="175"/>
    </row>
    <row r="1888" spans="1:19" x14ac:dyDescent="0.2">
      <c r="A1888" s="172">
        <v>1862</v>
      </c>
      <c r="B1888" s="181">
        <v>22390103965696</v>
      </c>
      <c r="C1888" s="182">
        <v>0</v>
      </c>
      <c r="D1888" s="183" t="s">
        <v>3523</v>
      </c>
      <c r="E1888" s="184">
        <v>0.37315500000000001</v>
      </c>
      <c r="F1888" s="185">
        <v>311.05339300000003</v>
      </c>
      <c r="G1888" s="181">
        <v>2375000653824</v>
      </c>
      <c r="H1888" s="182">
        <v>2</v>
      </c>
      <c r="I1888" s="183" t="s">
        <v>272</v>
      </c>
      <c r="J1888" s="184">
        <v>9.0000000000000002E-6</v>
      </c>
      <c r="K1888" s="185">
        <v>7.6000000000000004E-5</v>
      </c>
      <c r="L1888" s="181">
        <v>6149186387968</v>
      </c>
      <c r="M1888" s="182">
        <v>0</v>
      </c>
      <c r="N1888" s="183" t="s">
        <v>3759</v>
      </c>
      <c r="O1888" s="184">
        <v>0.37385499999999999</v>
      </c>
      <c r="P1888" s="185">
        <v>311.75522999999998</v>
      </c>
      <c r="S1888" s="175"/>
    </row>
    <row r="1889" spans="1:19" x14ac:dyDescent="0.2">
      <c r="A1889" s="172">
        <v>1863</v>
      </c>
      <c r="B1889" s="181">
        <v>26855296737280</v>
      </c>
      <c r="C1889" s="182">
        <v>0</v>
      </c>
      <c r="D1889" s="183" t="s">
        <v>3524</v>
      </c>
      <c r="E1889" s="184">
        <v>0.37246899999999999</v>
      </c>
      <c r="F1889" s="185">
        <v>310.71069999999997</v>
      </c>
      <c r="G1889" s="181">
        <v>21097809854464</v>
      </c>
      <c r="H1889" s="182">
        <v>0</v>
      </c>
      <c r="I1889" s="183" t="s">
        <v>3589</v>
      </c>
      <c r="J1889" s="184">
        <v>0.37396000000000001</v>
      </c>
      <c r="K1889" s="185">
        <v>311.66959200000002</v>
      </c>
      <c r="L1889" s="181">
        <v>1723825954816</v>
      </c>
      <c r="M1889" s="182">
        <v>2</v>
      </c>
      <c r="N1889" s="183" t="s">
        <v>227</v>
      </c>
      <c r="O1889" s="184">
        <v>2.4000000000000001E-5</v>
      </c>
      <c r="P1889" s="185">
        <v>1.9799999999999999E-4</v>
      </c>
      <c r="S1889" s="175"/>
    </row>
    <row r="1890" spans="1:19" x14ac:dyDescent="0.2">
      <c r="A1890" s="172">
        <v>1864</v>
      </c>
      <c r="B1890" s="181">
        <v>5321055027200</v>
      </c>
      <c r="C1890" s="182">
        <v>1</v>
      </c>
      <c r="D1890" s="183" t="s">
        <v>3526</v>
      </c>
      <c r="E1890" s="184">
        <v>0.50935200000000003</v>
      </c>
      <c r="F1890" s="185">
        <v>697.369821</v>
      </c>
      <c r="G1890" s="181">
        <v>16348937363456</v>
      </c>
      <c r="H1890" s="182">
        <v>0</v>
      </c>
      <c r="I1890" s="183" t="s">
        <v>3591</v>
      </c>
      <c r="J1890" s="184">
        <v>0.37455500000000003</v>
      </c>
      <c r="K1890" s="185">
        <v>312.866219</v>
      </c>
      <c r="L1890" s="181">
        <v>6618699341824</v>
      </c>
      <c r="M1890" s="182">
        <v>0</v>
      </c>
      <c r="N1890" s="183" t="s">
        <v>3766</v>
      </c>
      <c r="O1890" s="184">
        <v>0.37574800000000003</v>
      </c>
      <c r="P1890" s="185">
        <v>314.36656799999997</v>
      </c>
      <c r="S1890" s="175"/>
    </row>
    <row r="1891" spans="1:19" x14ac:dyDescent="0.2">
      <c r="A1891" s="172">
        <v>1865</v>
      </c>
      <c r="B1891" s="181">
        <v>16858282041344</v>
      </c>
      <c r="C1891" s="182">
        <v>2</v>
      </c>
      <c r="D1891" s="183" t="s">
        <v>225</v>
      </c>
      <c r="E1891" s="184">
        <v>1.1E-5</v>
      </c>
      <c r="F1891" s="185">
        <v>9.1000000000000003E-5</v>
      </c>
      <c r="G1891" s="181">
        <v>15919833849856</v>
      </c>
      <c r="H1891" s="182">
        <v>1</v>
      </c>
      <c r="I1891" s="183" t="s">
        <v>3592</v>
      </c>
      <c r="J1891" s="184">
        <v>0.50129699999999999</v>
      </c>
      <c r="K1891" s="185">
        <v>685.92516799999999</v>
      </c>
      <c r="L1891" s="181">
        <v>6610300837888</v>
      </c>
      <c r="M1891" s="182">
        <v>2</v>
      </c>
      <c r="N1891" s="183" t="s">
        <v>253</v>
      </c>
      <c r="O1891" s="184">
        <v>0</v>
      </c>
      <c r="P1891" s="185">
        <v>0</v>
      </c>
      <c r="S1891" s="175"/>
    </row>
    <row r="1892" spans="1:19" x14ac:dyDescent="0.2">
      <c r="A1892" s="172">
        <v>1866</v>
      </c>
      <c r="B1892" s="181">
        <v>130819653632</v>
      </c>
      <c r="C1892" s="182">
        <v>0</v>
      </c>
      <c r="D1892" s="183" t="s">
        <v>3527</v>
      </c>
      <c r="E1892" s="184">
        <v>0.375529</v>
      </c>
      <c r="F1892" s="185">
        <v>313.17010800000003</v>
      </c>
      <c r="G1892" s="181">
        <v>6024388321280</v>
      </c>
      <c r="H1892" s="182">
        <v>1</v>
      </c>
      <c r="I1892" s="183" t="s">
        <v>3596</v>
      </c>
      <c r="J1892" s="184">
        <v>0.50922100000000003</v>
      </c>
      <c r="K1892" s="185">
        <v>702.07278199999996</v>
      </c>
      <c r="L1892" s="181">
        <v>3932543352832</v>
      </c>
      <c r="M1892" s="182">
        <v>2</v>
      </c>
      <c r="N1892" s="183" t="s">
        <v>235</v>
      </c>
      <c r="O1892" s="184">
        <v>5.0000000000000004E-6</v>
      </c>
      <c r="P1892" s="185">
        <v>4.5000000000000003E-5</v>
      </c>
      <c r="S1892" s="175"/>
    </row>
    <row r="1893" spans="1:19" x14ac:dyDescent="0.2">
      <c r="A1893" s="172">
        <v>1867</v>
      </c>
      <c r="B1893" s="181">
        <v>15433816842240</v>
      </c>
      <c r="C1893" s="182">
        <v>2</v>
      </c>
      <c r="D1893" s="183" t="s">
        <v>253</v>
      </c>
      <c r="E1893" s="184">
        <v>2.1999999999999999E-5</v>
      </c>
      <c r="F1893" s="185">
        <v>1.83E-4</v>
      </c>
      <c r="G1893" s="181">
        <v>5451078057984</v>
      </c>
      <c r="H1893" s="182">
        <v>1</v>
      </c>
      <c r="I1893" s="183" t="s">
        <v>3599</v>
      </c>
      <c r="J1893" s="184">
        <v>0.484315</v>
      </c>
      <c r="K1893" s="185">
        <v>649.91977899999995</v>
      </c>
      <c r="L1893" s="181">
        <v>5014380716032</v>
      </c>
      <c r="M1893" s="182">
        <v>0</v>
      </c>
      <c r="N1893" s="183" t="s">
        <v>3769</v>
      </c>
      <c r="O1893" s="184">
        <v>0.37526599999999999</v>
      </c>
      <c r="P1893" s="185">
        <v>313.361673</v>
      </c>
      <c r="S1893" s="175"/>
    </row>
    <row r="1894" spans="1:19" x14ac:dyDescent="0.2">
      <c r="A1894" s="172">
        <v>1868</v>
      </c>
      <c r="B1894" s="181">
        <v>3662900535296</v>
      </c>
      <c r="C1894" s="182">
        <v>2</v>
      </c>
      <c r="D1894" s="183" t="s">
        <v>246</v>
      </c>
      <c r="E1894" s="184">
        <v>2.1999999999999999E-5</v>
      </c>
      <c r="F1894" s="185">
        <v>1.83E-4</v>
      </c>
      <c r="G1894" s="181">
        <v>8134144335872</v>
      </c>
      <c r="H1894" s="182">
        <v>2</v>
      </c>
      <c r="I1894" s="183" t="s">
        <v>227</v>
      </c>
      <c r="J1894" s="184">
        <v>2.0999999999999999E-5</v>
      </c>
      <c r="K1894" s="185">
        <v>1.6699999999999999E-4</v>
      </c>
      <c r="L1894" s="181">
        <v>1948995207168</v>
      </c>
      <c r="M1894" s="182">
        <v>0</v>
      </c>
      <c r="N1894" s="183" t="s">
        <v>3775</v>
      </c>
      <c r="O1894" s="184">
        <v>0.37492799999999998</v>
      </c>
      <c r="P1894" s="185">
        <v>312.565271</v>
      </c>
      <c r="S1894" s="175"/>
    </row>
    <row r="1895" spans="1:19" x14ac:dyDescent="0.2">
      <c r="A1895" s="172">
        <v>1869</v>
      </c>
      <c r="B1895" s="181">
        <v>11928419827712</v>
      </c>
      <c r="C1895" s="182">
        <v>2</v>
      </c>
      <c r="D1895" s="183" t="s">
        <v>244</v>
      </c>
      <c r="E1895" s="184">
        <v>2.0999999999999999E-5</v>
      </c>
      <c r="F1895" s="185">
        <v>1.6699999999999999E-4</v>
      </c>
      <c r="G1895" s="181">
        <v>21540422098944</v>
      </c>
      <c r="H1895" s="182">
        <v>2</v>
      </c>
      <c r="I1895" s="183" t="s">
        <v>233</v>
      </c>
      <c r="J1895" s="184">
        <v>3.1999999999999999E-5</v>
      </c>
      <c r="K1895" s="185">
        <v>2.5900000000000001E-4</v>
      </c>
      <c r="L1895" s="181">
        <v>2554723516416</v>
      </c>
      <c r="M1895" s="182">
        <v>2</v>
      </c>
      <c r="N1895" s="183" t="s">
        <v>235</v>
      </c>
      <c r="O1895" s="184">
        <v>5.0000000000000004E-6</v>
      </c>
      <c r="P1895" s="185">
        <v>4.5000000000000003E-5</v>
      </c>
      <c r="S1895" s="175"/>
    </row>
    <row r="1896" spans="1:19" x14ac:dyDescent="0.2">
      <c r="A1896" s="172">
        <v>1870</v>
      </c>
      <c r="B1896" s="181">
        <v>4611216941056</v>
      </c>
      <c r="C1896" s="182">
        <v>0</v>
      </c>
      <c r="D1896" s="183" t="s">
        <v>3532</v>
      </c>
      <c r="E1896" s="184">
        <v>0.37291200000000002</v>
      </c>
      <c r="F1896" s="185">
        <v>310.77177</v>
      </c>
      <c r="G1896" s="181">
        <v>7781977939968</v>
      </c>
      <c r="H1896" s="182">
        <v>1</v>
      </c>
      <c r="I1896" s="183" t="s">
        <v>3600</v>
      </c>
      <c r="J1896" s="184">
        <v>0.50380999999999998</v>
      </c>
      <c r="K1896" s="185">
        <v>685.04687100000001</v>
      </c>
      <c r="L1896" s="181">
        <v>5503177555968</v>
      </c>
      <c r="M1896" s="182">
        <v>1</v>
      </c>
      <c r="N1896" s="183" t="s">
        <v>3777</v>
      </c>
      <c r="O1896" s="184">
        <v>0.49308200000000002</v>
      </c>
      <c r="P1896" s="185">
        <v>668.62247000000002</v>
      </c>
      <c r="S1896" s="175"/>
    </row>
    <row r="1897" spans="1:19" x14ac:dyDescent="0.2">
      <c r="A1897" s="172">
        <v>1871</v>
      </c>
      <c r="B1897" s="181">
        <v>21849174736896</v>
      </c>
      <c r="C1897" s="182">
        <v>1</v>
      </c>
      <c r="D1897" s="183" t="s">
        <v>3533</v>
      </c>
      <c r="E1897" s="184">
        <v>0.48586699999999999</v>
      </c>
      <c r="F1897" s="185">
        <v>657.89350999999999</v>
      </c>
      <c r="G1897" s="181">
        <v>5848794152960</v>
      </c>
      <c r="H1897" s="182">
        <v>2</v>
      </c>
      <c r="I1897" s="183" t="s">
        <v>244</v>
      </c>
      <c r="J1897" s="184">
        <v>1.7E-5</v>
      </c>
      <c r="K1897" s="185">
        <v>1.37E-4</v>
      </c>
      <c r="L1897" s="181">
        <v>651540774912</v>
      </c>
      <c r="M1897" s="182">
        <v>2</v>
      </c>
      <c r="N1897" s="183" t="s">
        <v>179</v>
      </c>
      <c r="O1897" s="184">
        <v>3.0000000000000001E-5</v>
      </c>
      <c r="P1897" s="185">
        <v>2.4399999999999999E-4</v>
      </c>
      <c r="S1897" s="175"/>
    </row>
    <row r="1898" spans="1:19" x14ac:dyDescent="0.2">
      <c r="A1898" s="172">
        <v>1872</v>
      </c>
      <c r="B1898" s="181">
        <v>19440493289472</v>
      </c>
      <c r="C1898" s="182">
        <v>2</v>
      </c>
      <c r="D1898" s="183" t="s">
        <v>245</v>
      </c>
      <c r="E1898" s="184">
        <v>1.2999999999999999E-5</v>
      </c>
      <c r="F1898" s="185">
        <v>1.06E-4</v>
      </c>
      <c r="G1898" s="181">
        <v>10497800609792</v>
      </c>
      <c r="H1898" s="182">
        <v>0</v>
      </c>
      <c r="I1898" s="183" t="s">
        <v>3602</v>
      </c>
      <c r="J1898" s="184">
        <v>0.37565300000000001</v>
      </c>
      <c r="K1898" s="185">
        <v>313.73197900000002</v>
      </c>
      <c r="L1898" s="181">
        <v>5721670090752</v>
      </c>
      <c r="M1898" s="182">
        <v>0</v>
      </c>
      <c r="N1898" s="183" t="s">
        <v>3782</v>
      </c>
      <c r="O1898" s="184">
        <v>0.37367800000000001</v>
      </c>
      <c r="P1898" s="185">
        <v>311.14213000000001</v>
      </c>
      <c r="S1898" s="175"/>
    </row>
    <row r="1899" spans="1:19" x14ac:dyDescent="0.2">
      <c r="A1899" s="172">
        <v>1873</v>
      </c>
      <c r="B1899" s="181">
        <v>24274409275392</v>
      </c>
      <c r="C1899" s="182">
        <v>0</v>
      </c>
      <c r="D1899" s="183" t="s">
        <v>3543</v>
      </c>
      <c r="E1899" s="184">
        <v>0.36973499999999998</v>
      </c>
      <c r="F1899" s="185">
        <v>307.06487900000002</v>
      </c>
      <c r="G1899" s="181">
        <v>9368236466176</v>
      </c>
      <c r="H1899" s="182">
        <v>0</v>
      </c>
      <c r="I1899" s="183" t="s">
        <v>3604</v>
      </c>
      <c r="J1899" s="184">
        <v>0.37609300000000001</v>
      </c>
      <c r="K1899" s="185">
        <v>314.39960000000002</v>
      </c>
      <c r="L1899" s="181">
        <v>1521596964864</v>
      </c>
      <c r="M1899" s="182">
        <v>1</v>
      </c>
      <c r="N1899" s="183" t="s">
        <v>3787</v>
      </c>
      <c r="O1899" s="184">
        <v>0.50412999999999997</v>
      </c>
      <c r="P1899" s="185">
        <v>691.815518</v>
      </c>
      <c r="S1899" s="175"/>
    </row>
    <row r="1900" spans="1:19" x14ac:dyDescent="0.2">
      <c r="A1900" s="172">
        <v>1874</v>
      </c>
      <c r="B1900" s="181">
        <v>27998245576704</v>
      </c>
      <c r="C1900" s="182">
        <v>1</v>
      </c>
      <c r="D1900" s="183" t="s">
        <v>3544</v>
      </c>
      <c r="E1900" s="184">
        <v>0.50145099999999998</v>
      </c>
      <c r="F1900" s="185">
        <v>687.78392499999995</v>
      </c>
      <c r="G1900" s="181">
        <v>13352959729664</v>
      </c>
      <c r="H1900" s="182">
        <v>0</v>
      </c>
      <c r="I1900" s="183" t="s">
        <v>3605</v>
      </c>
      <c r="J1900" s="184">
        <v>0.374884</v>
      </c>
      <c r="K1900" s="185">
        <v>312.59278999999998</v>
      </c>
      <c r="L1900" s="181">
        <v>1195577393152</v>
      </c>
      <c r="M1900" s="182">
        <v>2</v>
      </c>
      <c r="N1900" s="183" t="s">
        <v>253</v>
      </c>
      <c r="O1900" s="184">
        <v>0</v>
      </c>
      <c r="P1900" s="185">
        <v>0</v>
      </c>
      <c r="S1900" s="175"/>
    </row>
    <row r="1901" spans="1:19" x14ac:dyDescent="0.2">
      <c r="A1901" s="172">
        <v>1875</v>
      </c>
      <c r="B1901" s="181">
        <v>2813331759104</v>
      </c>
      <c r="C1901" s="182">
        <v>0</v>
      </c>
      <c r="D1901" s="183" t="s">
        <v>3545</v>
      </c>
      <c r="E1901" s="184">
        <v>0.37347900000000001</v>
      </c>
      <c r="F1901" s="185">
        <v>311.60363699999999</v>
      </c>
      <c r="G1901" s="181">
        <v>17116403589120</v>
      </c>
      <c r="H1901" s="182">
        <v>0</v>
      </c>
      <c r="I1901" s="183" t="s">
        <v>3606</v>
      </c>
      <c r="J1901" s="184">
        <v>0.37577700000000003</v>
      </c>
      <c r="K1901" s="185">
        <v>313.67172399999998</v>
      </c>
      <c r="L1901" s="181">
        <v>1103967567872</v>
      </c>
      <c r="M1901" s="182">
        <v>0</v>
      </c>
      <c r="N1901" s="183" t="s">
        <v>3788</v>
      </c>
      <c r="O1901" s="184">
        <v>0.37265599999999999</v>
      </c>
      <c r="P1901" s="185">
        <v>310.37947600000001</v>
      </c>
      <c r="S1901" s="175"/>
    </row>
    <row r="1902" spans="1:19" x14ac:dyDescent="0.2">
      <c r="A1902" s="172">
        <v>1876</v>
      </c>
      <c r="B1902" s="181">
        <v>27318817587200</v>
      </c>
      <c r="C1902" s="182">
        <v>0</v>
      </c>
      <c r="D1902" s="183" t="s">
        <v>3546</v>
      </c>
      <c r="E1902" s="184">
        <v>0.37707400000000002</v>
      </c>
      <c r="F1902" s="185">
        <v>315.42566699999998</v>
      </c>
      <c r="G1902" s="181">
        <v>10769156022272</v>
      </c>
      <c r="H1902" s="182">
        <v>0</v>
      </c>
      <c r="I1902" s="183" t="s">
        <v>3607</v>
      </c>
      <c r="J1902" s="184">
        <v>0.37364799999999998</v>
      </c>
      <c r="K1902" s="185">
        <v>311.68501700000002</v>
      </c>
      <c r="L1902" s="181">
        <v>2486986924032</v>
      </c>
      <c r="M1902" s="182">
        <v>0</v>
      </c>
      <c r="N1902" s="183" t="s">
        <v>3790</v>
      </c>
      <c r="O1902" s="184">
        <v>0.37456200000000001</v>
      </c>
      <c r="P1902" s="185">
        <v>312.98798799999997</v>
      </c>
      <c r="S1902" s="175"/>
    </row>
    <row r="1903" spans="1:19" x14ac:dyDescent="0.2">
      <c r="A1903" s="172">
        <v>1877</v>
      </c>
      <c r="B1903" s="181">
        <v>20484616675328</v>
      </c>
      <c r="C1903" s="182">
        <v>1</v>
      </c>
      <c r="D1903" s="183" t="s">
        <v>3547</v>
      </c>
      <c r="E1903" s="184">
        <v>0.502359</v>
      </c>
      <c r="F1903" s="185">
        <v>688.074207</v>
      </c>
      <c r="G1903" s="181">
        <v>15636045807616</v>
      </c>
      <c r="H1903" s="182">
        <v>0</v>
      </c>
      <c r="I1903" s="183" t="s">
        <v>3609</v>
      </c>
      <c r="J1903" s="184">
        <v>0.37316199999999999</v>
      </c>
      <c r="K1903" s="185">
        <v>311.01571799999999</v>
      </c>
      <c r="L1903" s="181">
        <v>6612101103616</v>
      </c>
      <c r="M1903" s="182">
        <v>1</v>
      </c>
      <c r="N1903" s="183" t="s">
        <v>3794</v>
      </c>
      <c r="O1903" s="184">
        <v>0.50785000000000002</v>
      </c>
      <c r="P1903" s="185">
        <v>696.27814799999999</v>
      </c>
      <c r="S1903" s="175"/>
    </row>
    <row r="1904" spans="1:19" x14ac:dyDescent="0.2">
      <c r="A1904" s="172">
        <v>1878</v>
      </c>
      <c r="B1904" s="181">
        <v>4220598738944</v>
      </c>
      <c r="C1904" s="182">
        <v>0</v>
      </c>
      <c r="D1904" s="183" t="s">
        <v>3548</v>
      </c>
      <c r="E1904" s="184">
        <v>0.373583</v>
      </c>
      <c r="F1904" s="185">
        <v>311.29660799999999</v>
      </c>
      <c r="G1904" s="181">
        <v>5195121795072</v>
      </c>
      <c r="H1904" s="182">
        <v>0</v>
      </c>
      <c r="I1904" s="183" t="s">
        <v>3610</v>
      </c>
      <c r="J1904" s="184">
        <v>0.37307899999999999</v>
      </c>
      <c r="K1904" s="185">
        <v>310.56925699999999</v>
      </c>
      <c r="L1904" s="181">
        <v>5326226014208</v>
      </c>
      <c r="M1904" s="182">
        <v>0</v>
      </c>
      <c r="N1904" s="183" t="s">
        <v>3795</v>
      </c>
      <c r="O1904" s="184">
        <v>0.37462600000000001</v>
      </c>
      <c r="P1904" s="185">
        <v>312.26878699999997</v>
      </c>
      <c r="S1904" s="175"/>
    </row>
    <row r="1905" spans="1:19" x14ac:dyDescent="0.2">
      <c r="A1905" s="172">
        <v>1879</v>
      </c>
      <c r="B1905" s="181">
        <v>21317107605504</v>
      </c>
      <c r="C1905" s="182">
        <v>0</v>
      </c>
      <c r="D1905" s="183" t="s">
        <v>3550</v>
      </c>
      <c r="E1905" s="184">
        <v>0.37754900000000002</v>
      </c>
      <c r="F1905" s="185">
        <v>316.05524600000001</v>
      </c>
      <c r="G1905" s="181">
        <v>26612074340352</v>
      </c>
      <c r="H1905" s="182">
        <v>0</v>
      </c>
      <c r="I1905" s="183" t="s">
        <v>3611</v>
      </c>
      <c r="J1905" s="184">
        <v>0.37247799999999998</v>
      </c>
      <c r="K1905" s="185">
        <v>310.21802400000001</v>
      </c>
      <c r="L1905" s="181">
        <v>1592465227776</v>
      </c>
      <c r="M1905" s="182">
        <v>2</v>
      </c>
      <c r="N1905" s="183" t="s">
        <v>244</v>
      </c>
      <c r="O1905" s="184">
        <v>2.4000000000000001E-5</v>
      </c>
      <c r="P1905" s="185">
        <v>1.9799999999999999E-4</v>
      </c>
      <c r="S1905" s="175"/>
    </row>
    <row r="1906" spans="1:19" x14ac:dyDescent="0.2">
      <c r="A1906" s="172">
        <v>1880</v>
      </c>
      <c r="B1906" s="181">
        <v>8893516570624</v>
      </c>
      <c r="C1906" s="182">
        <v>2</v>
      </c>
      <c r="D1906" s="183" t="s">
        <v>246</v>
      </c>
      <c r="E1906" s="184">
        <v>3.0000000000000001E-6</v>
      </c>
      <c r="F1906" s="185">
        <v>3.0000000000000001E-5</v>
      </c>
      <c r="G1906" s="181">
        <v>20311004676096</v>
      </c>
      <c r="H1906" s="182">
        <v>2</v>
      </c>
      <c r="I1906" s="183" t="s">
        <v>225</v>
      </c>
      <c r="J1906" s="184">
        <v>3.4E-5</v>
      </c>
      <c r="K1906" s="185">
        <v>2.7399999999999999E-4</v>
      </c>
      <c r="L1906" s="181">
        <v>4486304096256</v>
      </c>
      <c r="M1906" s="182">
        <v>0</v>
      </c>
      <c r="N1906" s="183" t="s">
        <v>3796</v>
      </c>
      <c r="O1906" s="184">
        <v>0.37424800000000003</v>
      </c>
      <c r="P1906" s="185">
        <v>312.206594</v>
      </c>
      <c r="S1906" s="175"/>
    </row>
    <row r="1907" spans="1:19" x14ac:dyDescent="0.2">
      <c r="A1907" s="172">
        <v>1881</v>
      </c>
      <c r="B1907" s="181">
        <v>24676495007744</v>
      </c>
      <c r="C1907" s="182">
        <v>0</v>
      </c>
      <c r="D1907" s="183" t="s">
        <v>3552</v>
      </c>
      <c r="E1907" s="184">
        <v>0.37176999999999999</v>
      </c>
      <c r="F1907" s="185">
        <v>308.982035</v>
      </c>
      <c r="G1907" s="181">
        <v>8344895299584</v>
      </c>
      <c r="H1907" s="182">
        <v>0</v>
      </c>
      <c r="I1907" s="183" t="s">
        <v>3616</v>
      </c>
      <c r="J1907" s="184">
        <v>0.375946</v>
      </c>
      <c r="K1907" s="185">
        <v>314.44014600000003</v>
      </c>
      <c r="L1907" s="181">
        <v>5166709612544</v>
      </c>
      <c r="M1907" s="182">
        <v>2</v>
      </c>
      <c r="N1907" s="183" t="s">
        <v>179</v>
      </c>
      <c r="O1907" s="184">
        <v>0</v>
      </c>
      <c r="P1907" s="185">
        <v>0</v>
      </c>
      <c r="S1907" s="175"/>
    </row>
    <row r="1908" spans="1:19" x14ac:dyDescent="0.2">
      <c r="A1908" s="172">
        <v>1882</v>
      </c>
      <c r="B1908" s="181">
        <v>9065063383040</v>
      </c>
      <c r="C1908" s="182">
        <v>0</v>
      </c>
      <c r="D1908" s="183" t="s">
        <v>3553</v>
      </c>
      <c r="E1908" s="184">
        <v>0.373338</v>
      </c>
      <c r="F1908" s="185">
        <v>311.18626399999999</v>
      </c>
      <c r="G1908" s="181">
        <v>14245493604352</v>
      </c>
      <c r="H1908" s="182">
        <v>2</v>
      </c>
      <c r="I1908" s="183" t="s">
        <v>227</v>
      </c>
      <c r="J1908" s="184">
        <v>1.2999999999999999E-5</v>
      </c>
      <c r="K1908" s="185">
        <v>1.06E-4</v>
      </c>
      <c r="L1908" s="181">
        <v>3308251291648</v>
      </c>
      <c r="M1908" s="182">
        <v>2</v>
      </c>
      <c r="N1908" s="183" t="s">
        <v>246</v>
      </c>
      <c r="O1908" s="184">
        <v>1.9000000000000001E-5</v>
      </c>
      <c r="P1908" s="185">
        <v>1.5200000000000001E-4</v>
      </c>
      <c r="S1908" s="175"/>
    </row>
    <row r="1909" spans="1:19" x14ac:dyDescent="0.2">
      <c r="A1909" s="172">
        <v>1883</v>
      </c>
      <c r="B1909" s="181">
        <v>14761785106432</v>
      </c>
      <c r="C1909" s="182">
        <v>2</v>
      </c>
      <c r="D1909" s="183" t="s">
        <v>272</v>
      </c>
      <c r="E1909" s="184">
        <v>9.0000000000000002E-6</v>
      </c>
      <c r="F1909" s="185">
        <v>7.6000000000000004E-5</v>
      </c>
      <c r="G1909" s="181">
        <v>27857323114496</v>
      </c>
      <c r="H1909" s="182">
        <v>0</v>
      </c>
      <c r="I1909" s="183" t="s">
        <v>3617</v>
      </c>
      <c r="J1909" s="184">
        <v>0.37327700000000003</v>
      </c>
      <c r="K1909" s="185">
        <v>310.91977300000002</v>
      </c>
      <c r="L1909" s="181">
        <v>3413472034816</v>
      </c>
      <c r="M1909" s="182">
        <v>0</v>
      </c>
      <c r="N1909" s="183" t="s">
        <v>3801</v>
      </c>
      <c r="O1909" s="184">
        <v>0.37147000000000002</v>
      </c>
      <c r="P1909" s="185">
        <v>308.90004599999997</v>
      </c>
      <c r="S1909" s="175"/>
    </row>
    <row r="1910" spans="1:19" x14ac:dyDescent="0.2">
      <c r="A1910" s="172">
        <v>1884</v>
      </c>
      <c r="B1910" s="181">
        <v>29003390173184</v>
      </c>
      <c r="C1910" s="182">
        <v>2</v>
      </c>
      <c r="D1910" s="183" t="s">
        <v>238</v>
      </c>
      <c r="E1910" s="184">
        <v>9.0000000000000002E-6</v>
      </c>
      <c r="F1910" s="185">
        <v>7.6000000000000004E-5</v>
      </c>
      <c r="G1910" s="181">
        <v>25246516568064</v>
      </c>
      <c r="H1910" s="182">
        <v>2</v>
      </c>
      <c r="I1910" s="183" t="s">
        <v>241</v>
      </c>
      <c r="J1910" s="184">
        <v>0</v>
      </c>
      <c r="K1910" s="185">
        <v>0</v>
      </c>
      <c r="L1910" s="181">
        <v>399620521984</v>
      </c>
      <c r="M1910" s="182">
        <v>0</v>
      </c>
      <c r="N1910" s="183" t="s">
        <v>3802</v>
      </c>
      <c r="O1910" s="184">
        <v>0.37771100000000002</v>
      </c>
      <c r="P1910" s="185">
        <v>316.76292899999999</v>
      </c>
      <c r="S1910" s="175"/>
    </row>
    <row r="1911" spans="1:19" x14ac:dyDescent="0.2">
      <c r="A1911" s="172">
        <v>1885</v>
      </c>
      <c r="B1911" s="181">
        <v>27591876165632</v>
      </c>
      <c r="C1911" s="182">
        <v>0</v>
      </c>
      <c r="D1911" s="183" t="s">
        <v>3558</v>
      </c>
      <c r="E1911" s="184">
        <v>0.37245299999999998</v>
      </c>
      <c r="F1911" s="185">
        <v>310.44527499999998</v>
      </c>
      <c r="G1911" s="181">
        <v>9672834244608</v>
      </c>
      <c r="H1911" s="182">
        <v>2</v>
      </c>
      <c r="I1911" s="183" t="s">
        <v>225</v>
      </c>
      <c r="J1911" s="184">
        <v>0</v>
      </c>
      <c r="K1911" s="185">
        <v>0</v>
      </c>
      <c r="L1911" s="181">
        <v>2284713771008</v>
      </c>
      <c r="M1911" s="182">
        <v>2</v>
      </c>
      <c r="N1911" s="183" t="s">
        <v>238</v>
      </c>
      <c r="O1911" s="184">
        <v>5.0000000000000004E-6</v>
      </c>
      <c r="P1911" s="185">
        <v>4.5000000000000003E-5</v>
      </c>
      <c r="S1911" s="175"/>
    </row>
    <row r="1912" spans="1:19" x14ac:dyDescent="0.2">
      <c r="A1912" s="172">
        <v>1886</v>
      </c>
      <c r="B1912" s="181">
        <v>29682540216320</v>
      </c>
      <c r="C1912" s="182">
        <v>2</v>
      </c>
      <c r="D1912" s="183" t="s">
        <v>179</v>
      </c>
      <c r="E1912" s="184">
        <v>2.1999999999999999E-5</v>
      </c>
      <c r="F1912" s="185">
        <v>1.83E-4</v>
      </c>
      <c r="G1912" s="181">
        <v>5847794393088</v>
      </c>
      <c r="H1912" s="182">
        <v>2</v>
      </c>
      <c r="I1912" s="183" t="s">
        <v>227</v>
      </c>
      <c r="J1912" s="184">
        <v>9.0000000000000002E-6</v>
      </c>
      <c r="K1912" s="185">
        <v>7.6000000000000004E-5</v>
      </c>
      <c r="L1912" s="181">
        <v>3980691234816</v>
      </c>
      <c r="M1912" s="182">
        <v>2</v>
      </c>
      <c r="N1912" s="183" t="s">
        <v>224</v>
      </c>
      <c r="O1912" s="184">
        <v>3.0000000000000001E-6</v>
      </c>
      <c r="P1912" s="185">
        <v>3.0000000000000001E-5</v>
      </c>
      <c r="S1912" s="175"/>
    </row>
    <row r="1913" spans="1:19" x14ac:dyDescent="0.2">
      <c r="A1913" s="172">
        <v>1887</v>
      </c>
      <c r="B1913" s="181">
        <v>27517276602368</v>
      </c>
      <c r="C1913" s="182">
        <v>2</v>
      </c>
      <c r="D1913" s="183" t="s">
        <v>246</v>
      </c>
      <c r="E1913" s="184">
        <v>0</v>
      </c>
      <c r="F1913" s="185">
        <v>0</v>
      </c>
      <c r="G1913" s="181">
        <v>23432127610880</v>
      </c>
      <c r="H1913" s="182">
        <v>2</v>
      </c>
      <c r="I1913" s="183" t="s">
        <v>246</v>
      </c>
      <c r="J1913" s="184">
        <v>4.1E-5</v>
      </c>
      <c r="K1913" s="185">
        <v>3.3500000000000001E-4</v>
      </c>
      <c r="L1913" s="181">
        <v>4323913302016</v>
      </c>
      <c r="M1913" s="182">
        <v>2</v>
      </c>
      <c r="N1913" s="183" t="s">
        <v>241</v>
      </c>
      <c r="O1913" s="184">
        <v>3.0000000000000001E-5</v>
      </c>
      <c r="P1913" s="185">
        <v>2.4399999999999999E-4</v>
      </c>
      <c r="S1913" s="175"/>
    </row>
    <row r="1914" spans="1:19" x14ac:dyDescent="0.2">
      <c r="A1914" s="172">
        <v>1888</v>
      </c>
      <c r="B1914" s="181">
        <v>2475525464064</v>
      </c>
      <c r="C1914" s="182">
        <v>0</v>
      </c>
      <c r="D1914" s="183" t="s">
        <v>3560</v>
      </c>
      <c r="E1914" s="184">
        <v>0.37342500000000001</v>
      </c>
      <c r="F1914" s="185">
        <v>311.24474300000003</v>
      </c>
      <c r="G1914" s="181">
        <v>25500142862336</v>
      </c>
      <c r="H1914" s="182">
        <v>2</v>
      </c>
      <c r="I1914" s="183" t="s">
        <v>239</v>
      </c>
      <c r="J1914" s="184">
        <v>6.9999999999999999E-6</v>
      </c>
      <c r="K1914" s="185">
        <v>6.0999999999999999E-5</v>
      </c>
      <c r="L1914" s="181">
        <v>2814945705984</v>
      </c>
      <c r="M1914" s="182">
        <v>0</v>
      </c>
      <c r="N1914" s="183" t="s">
        <v>3807</v>
      </c>
      <c r="O1914" s="184">
        <v>0.37429600000000002</v>
      </c>
      <c r="P1914" s="185">
        <v>312.52270600000003</v>
      </c>
      <c r="S1914" s="175"/>
    </row>
    <row r="1915" spans="1:19" x14ac:dyDescent="0.2">
      <c r="A1915" s="172">
        <v>1889</v>
      </c>
      <c r="B1915" s="181">
        <v>13435163582464</v>
      </c>
      <c r="C1915" s="182">
        <v>2</v>
      </c>
      <c r="D1915" s="183" t="s">
        <v>272</v>
      </c>
      <c r="E1915" s="184">
        <v>9.9999999999999995E-7</v>
      </c>
      <c r="F1915" s="185">
        <v>1.5E-5</v>
      </c>
      <c r="G1915" s="181">
        <v>29436811984896</v>
      </c>
      <c r="H1915" s="182">
        <v>2</v>
      </c>
      <c r="I1915" s="183" t="s">
        <v>235</v>
      </c>
      <c r="J1915" s="184">
        <v>5.0000000000000004E-6</v>
      </c>
      <c r="K1915" s="185">
        <v>4.5000000000000003E-5</v>
      </c>
      <c r="L1915" s="181">
        <v>5748642553856</v>
      </c>
      <c r="M1915" s="182">
        <v>2</v>
      </c>
      <c r="N1915" s="183" t="s">
        <v>179</v>
      </c>
      <c r="O1915" s="184">
        <v>3.0000000000000001E-5</v>
      </c>
      <c r="P1915" s="185">
        <v>2.4399999999999999E-4</v>
      </c>
      <c r="S1915" s="175"/>
    </row>
    <row r="1916" spans="1:19" x14ac:dyDescent="0.2">
      <c r="A1916" s="172">
        <v>1890</v>
      </c>
      <c r="B1916" s="181">
        <v>7974260400128</v>
      </c>
      <c r="C1916" s="182">
        <v>0</v>
      </c>
      <c r="D1916" s="183" t="s">
        <v>3561</v>
      </c>
      <c r="E1916" s="184">
        <v>0.374693</v>
      </c>
      <c r="F1916" s="185">
        <v>312.56614100000002</v>
      </c>
      <c r="G1916" s="181">
        <v>7082166738944</v>
      </c>
      <c r="H1916" s="182">
        <v>0</v>
      </c>
      <c r="I1916" s="183" t="s">
        <v>3628</v>
      </c>
      <c r="J1916" s="184">
        <v>0.37276500000000001</v>
      </c>
      <c r="K1916" s="185">
        <v>310.225978</v>
      </c>
      <c r="L1916" s="181">
        <v>504464924672</v>
      </c>
      <c r="M1916" s="182">
        <v>1</v>
      </c>
      <c r="N1916" s="183" t="s">
        <v>3811</v>
      </c>
      <c r="O1916" s="184">
        <v>0.49494700000000003</v>
      </c>
      <c r="P1916" s="185">
        <v>675.07298400000002</v>
      </c>
      <c r="S1916" s="175"/>
    </row>
    <row r="1917" spans="1:19" x14ac:dyDescent="0.2">
      <c r="A1917" s="172">
        <v>1891</v>
      </c>
      <c r="B1917" s="181">
        <v>7214334230528</v>
      </c>
      <c r="C1917" s="182">
        <v>0</v>
      </c>
      <c r="D1917" s="183" t="s">
        <v>3565</v>
      </c>
      <c r="E1917" s="184">
        <v>0.37704100000000002</v>
      </c>
      <c r="F1917" s="185">
        <v>315.55067400000001</v>
      </c>
      <c r="G1917" s="181">
        <v>11406090199040</v>
      </c>
      <c r="H1917" s="182">
        <v>2</v>
      </c>
      <c r="I1917" s="183" t="s">
        <v>276</v>
      </c>
      <c r="J1917" s="184">
        <v>3.1999999999999999E-5</v>
      </c>
      <c r="K1917" s="185">
        <v>2.5900000000000001E-4</v>
      </c>
      <c r="L1917" s="181">
        <v>2063458033664</v>
      </c>
      <c r="M1917" s="182">
        <v>1</v>
      </c>
      <c r="N1917" s="183" t="s">
        <v>3813</v>
      </c>
      <c r="O1917" s="184">
        <v>0.509857</v>
      </c>
      <c r="P1917" s="185">
        <v>705.002296</v>
      </c>
      <c r="S1917" s="175"/>
    </row>
    <row r="1918" spans="1:19" x14ac:dyDescent="0.2">
      <c r="A1918" s="172">
        <v>1892</v>
      </c>
      <c r="B1918" s="181">
        <v>15607036076032</v>
      </c>
      <c r="C1918" s="182">
        <v>2</v>
      </c>
      <c r="D1918" s="183" t="s">
        <v>225</v>
      </c>
      <c r="E1918" s="184">
        <v>1.9000000000000001E-5</v>
      </c>
      <c r="F1918" s="185">
        <v>1.5200000000000001E-4</v>
      </c>
      <c r="G1918" s="181">
        <v>1834563747840</v>
      </c>
      <c r="H1918" s="182">
        <v>2</v>
      </c>
      <c r="I1918" s="183" t="s">
        <v>272</v>
      </c>
      <c r="J1918" s="184">
        <v>1.7E-5</v>
      </c>
      <c r="K1918" s="185">
        <v>1.37E-4</v>
      </c>
      <c r="L1918" s="181">
        <v>4552290418688</v>
      </c>
      <c r="M1918" s="182">
        <v>2</v>
      </c>
      <c r="N1918" s="183" t="s">
        <v>238</v>
      </c>
      <c r="O1918" s="184">
        <v>1.2999999999999999E-5</v>
      </c>
      <c r="P1918" s="185">
        <v>1.06E-4</v>
      </c>
      <c r="S1918" s="175"/>
    </row>
    <row r="1919" spans="1:19" x14ac:dyDescent="0.2">
      <c r="A1919" s="172">
        <v>1893</v>
      </c>
      <c r="B1919" s="181">
        <v>9432183619584</v>
      </c>
      <c r="C1919" s="182">
        <v>0</v>
      </c>
      <c r="D1919" s="183" t="s">
        <v>3569</v>
      </c>
      <c r="E1919" s="184">
        <v>0.375523</v>
      </c>
      <c r="F1919" s="185">
        <v>313.56300099999999</v>
      </c>
      <c r="G1919" s="181">
        <v>10638413365248</v>
      </c>
      <c r="H1919" s="182">
        <v>1</v>
      </c>
      <c r="I1919" s="183" t="s">
        <v>3633</v>
      </c>
      <c r="J1919" s="184">
        <v>0.49460100000000001</v>
      </c>
      <c r="K1919" s="185">
        <v>669.14274599999999</v>
      </c>
      <c r="L1919" s="181">
        <v>5566509096960</v>
      </c>
      <c r="M1919" s="182">
        <v>0</v>
      </c>
      <c r="N1919" s="183" t="s">
        <v>3814</v>
      </c>
      <c r="O1919" s="184">
        <v>0.37592300000000001</v>
      </c>
      <c r="P1919" s="185">
        <v>314.24918600000001</v>
      </c>
      <c r="S1919" s="175"/>
    </row>
    <row r="1920" spans="1:19" x14ac:dyDescent="0.2">
      <c r="A1920" s="172">
        <v>1894</v>
      </c>
      <c r="B1920" s="181">
        <v>20700484165632</v>
      </c>
      <c r="C1920" s="182">
        <v>0</v>
      </c>
      <c r="D1920" s="183" t="s">
        <v>3571</v>
      </c>
      <c r="E1920" s="184">
        <v>0.37206099999999998</v>
      </c>
      <c r="F1920" s="185">
        <v>309.33399800000001</v>
      </c>
      <c r="G1920" s="181">
        <v>2662166233088</v>
      </c>
      <c r="H1920" s="182">
        <v>2</v>
      </c>
      <c r="I1920" s="183" t="s">
        <v>245</v>
      </c>
      <c r="J1920" s="184">
        <v>2.4000000000000001E-5</v>
      </c>
      <c r="K1920" s="185">
        <v>1.9799999999999999E-4</v>
      </c>
      <c r="L1920" s="181">
        <v>4673412456448</v>
      </c>
      <c r="M1920" s="182">
        <v>0</v>
      </c>
      <c r="N1920" s="183" t="s">
        <v>3815</v>
      </c>
      <c r="O1920" s="184">
        <v>0.37584200000000001</v>
      </c>
      <c r="P1920" s="185">
        <v>313.94542000000001</v>
      </c>
      <c r="S1920" s="175"/>
    </row>
    <row r="1921" spans="1:19" x14ac:dyDescent="0.2">
      <c r="A1921" s="172">
        <v>1895</v>
      </c>
      <c r="B1921" s="181">
        <v>27127016652800</v>
      </c>
      <c r="C1921" s="182">
        <v>0</v>
      </c>
      <c r="D1921" s="183" t="s">
        <v>3574</v>
      </c>
      <c r="E1921" s="184">
        <v>0.37559199999999998</v>
      </c>
      <c r="F1921" s="185">
        <v>314.03947499999998</v>
      </c>
      <c r="G1921" s="181">
        <v>14564812595200</v>
      </c>
      <c r="H1921" s="182">
        <v>2</v>
      </c>
      <c r="I1921" s="183" t="s">
        <v>235</v>
      </c>
      <c r="J1921" s="184">
        <v>3.6000000000000001E-5</v>
      </c>
      <c r="K1921" s="185">
        <v>2.8899999999999998E-4</v>
      </c>
      <c r="L1921" s="181">
        <v>833130438656</v>
      </c>
      <c r="M1921" s="182">
        <v>2</v>
      </c>
      <c r="N1921" s="183" t="s">
        <v>246</v>
      </c>
      <c r="O1921" s="184">
        <v>1.1E-5</v>
      </c>
      <c r="P1921" s="185">
        <v>9.1000000000000003E-5</v>
      </c>
      <c r="S1921" s="175"/>
    </row>
    <row r="1922" spans="1:19" x14ac:dyDescent="0.2">
      <c r="A1922" s="172">
        <v>1896</v>
      </c>
      <c r="B1922" s="181">
        <v>1110847127552</v>
      </c>
      <c r="C1922" s="182">
        <v>2</v>
      </c>
      <c r="D1922" s="183" t="s">
        <v>239</v>
      </c>
      <c r="E1922" s="184">
        <v>1.5E-5</v>
      </c>
      <c r="F1922" s="185">
        <v>1.22E-4</v>
      </c>
      <c r="G1922" s="181">
        <v>14760668954624</v>
      </c>
      <c r="H1922" s="182">
        <v>0</v>
      </c>
      <c r="I1922" s="183" t="s">
        <v>3637</v>
      </c>
      <c r="J1922" s="184">
        <v>0.370813</v>
      </c>
      <c r="K1922" s="185">
        <v>308.24105100000003</v>
      </c>
      <c r="L1922" s="181">
        <v>2489434103808</v>
      </c>
      <c r="M1922" s="182">
        <v>2</v>
      </c>
      <c r="N1922" s="183" t="s">
        <v>244</v>
      </c>
      <c r="O1922" s="184">
        <v>3.1999999999999999E-5</v>
      </c>
      <c r="P1922" s="185">
        <v>2.5900000000000001E-4</v>
      </c>
      <c r="S1922" s="175"/>
    </row>
    <row r="1923" spans="1:19" x14ac:dyDescent="0.2">
      <c r="A1923" s="172">
        <v>1897</v>
      </c>
      <c r="B1923" s="181">
        <v>21978478501888</v>
      </c>
      <c r="C1923" s="182">
        <v>0</v>
      </c>
      <c r="D1923" s="183" t="s">
        <v>3578</v>
      </c>
      <c r="E1923" s="184">
        <v>0.37173099999999998</v>
      </c>
      <c r="F1923" s="185">
        <v>308.94642700000003</v>
      </c>
      <c r="G1923" s="181">
        <v>1468552880128</v>
      </c>
      <c r="H1923" s="182">
        <v>2</v>
      </c>
      <c r="I1923" s="183" t="s">
        <v>238</v>
      </c>
      <c r="J1923" s="184">
        <v>1.2999999999999999E-5</v>
      </c>
      <c r="K1923" s="185">
        <v>1.06E-4</v>
      </c>
      <c r="L1923" s="181">
        <v>5422222082048</v>
      </c>
      <c r="M1923" s="182">
        <v>1</v>
      </c>
      <c r="N1923" s="183" t="s">
        <v>3819</v>
      </c>
      <c r="O1923" s="184">
        <v>0.50419999999999998</v>
      </c>
      <c r="P1923" s="185">
        <v>685.50652100000002</v>
      </c>
      <c r="S1923" s="175"/>
    </row>
    <row r="1924" spans="1:19" x14ac:dyDescent="0.2">
      <c r="A1924" s="172">
        <v>1898</v>
      </c>
      <c r="B1924" s="181">
        <v>1506596347904</v>
      </c>
      <c r="C1924" s="182">
        <v>0</v>
      </c>
      <c r="D1924" s="183" t="s">
        <v>3579</v>
      </c>
      <c r="E1924" s="184">
        <v>0.37472100000000003</v>
      </c>
      <c r="F1924" s="185">
        <v>312.795616</v>
      </c>
      <c r="G1924" s="181">
        <v>4439455440896</v>
      </c>
      <c r="H1924" s="182">
        <v>2</v>
      </c>
      <c r="I1924" s="183" t="s">
        <v>253</v>
      </c>
      <c r="J1924" s="184">
        <v>2.1999999999999999E-5</v>
      </c>
      <c r="K1924" s="185">
        <v>1.83E-4</v>
      </c>
      <c r="L1924" s="181">
        <v>5741950115840</v>
      </c>
      <c r="M1924" s="182">
        <v>0</v>
      </c>
      <c r="N1924" s="183" t="s">
        <v>3823</v>
      </c>
      <c r="O1924" s="184">
        <v>0.37497799999999998</v>
      </c>
      <c r="P1924" s="185">
        <v>313.00237499999997</v>
      </c>
      <c r="S1924" s="175"/>
    </row>
    <row r="1925" spans="1:19" x14ac:dyDescent="0.2">
      <c r="A1925" s="172">
        <v>1899</v>
      </c>
      <c r="B1925" s="181">
        <v>21571118145536</v>
      </c>
      <c r="C1925" s="182">
        <v>0</v>
      </c>
      <c r="D1925" s="183" t="s">
        <v>3583</v>
      </c>
      <c r="E1925" s="184">
        <v>0.373527</v>
      </c>
      <c r="F1925" s="185">
        <v>311.30801300000002</v>
      </c>
      <c r="G1925" s="181">
        <v>5109537677312</v>
      </c>
      <c r="H1925" s="182">
        <v>0</v>
      </c>
      <c r="I1925" s="183" t="s">
        <v>3640</v>
      </c>
      <c r="J1925" s="184">
        <v>0.37650699999999998</v>
      </c>
      <c r="K1925" s="185">
        <v>314.796041</v>
      </c>
      <c r="L1925" s="181">
        <v>6481594941440</v>
      </c>
      <c r="M1925" s="182">
        <v>1</v>
      </c>
      <c r="N1925" s="183" t="s">
        <v>3826</v>
      </c>
      <c r="O1925" s="184">
        <v>0.49592700000000001</v>
      </c>
      <c r="P1925" s="185">
        <v>676.36788200000001</v>
      </c>
      <c r="S1925" s="175"/>
    </row>
    <row r="1926" spans="1:19" x14ac:dyDescent="0.2">
      <c r="A1926" s="172">
        <v>1900</v>
      </c>
      <c r="B1926" s="181">
        <v>18428426854400</v>
      </c>
      <c r="C1926" s="182">
        <v>1</v>
      </c>
      <c r="D1926" s="183" t="s">
        <v>3584</v>
      </c>
      <c r="E1926" s="184">
        <v>0.504992</v>
      </c>
      <c r="F1926" s="185">
        <v>694.05127100000004</v>
      </c>
      <c r="G1926" s="181">
        <v>21105134510080</v>
      </c>
      <c r="H1926" s="182">
        <v>2</v>
      </c>
      <c r="I1926" s="183" t="s">
        <v>239</v>
      </c>
      <c r="J1926" s="184">
        <v>3.0000000000000001E-5</v>
      </c>
      <c r="K1926" s="185">
        <v>2.4399999999999999E-4</v>
      </c>
      <c r="L1926" s="181">
        <v>1798115516416</v>
      </c>
      <c r="M1926" s="182">
        <v>2</v>
      </c>
      <c r="N1926" s="183" t="s">
        <v>253</v>
      </c>
      <c r="O1926" s="184">
        <v>0</v>
      </c>
      <c r="P1926" s="185">
        <v>0</v>
      </c>
      <c r="S1926" s="175"/>
    </row>
    <row r="1927" spans="1:19" x14ac:dyDescent="0.2">
      <c r="A1927" s="172">
        <v>1901</v>
      </c>
      <c r="B1927" s="181">
        <v>10846727651328</v>
      </c>
      <c r="C1927" s="182">
        <v>1</v>
      </c>
      <c r="D1927" s="183" t="s">
        <v>3585</v>
      </c>
      <c r="E1927" s="184">
        <v>0.50199800000000006</v>
      </c>
      <c r="F1927" s="185">
        <v>687.02544499999999</v>
      </c>
      <c r="G1927" s="181">
        <v>20612020699136</v>
      </c>
      <c r="H1927" s="182">
        <v>2</v>
      </c>
      <c r="I1927" s="183" t="s">
        <v>225</v>
      </c>
      <c r="J1927" s="184">
        <v>2.5999999999999998E-5</v>
      </c>
      <c r="K1927" s="185">
        <v>2.13E-4</v>
      </c>
      <c r="L1927" s="181">
        <v>5909025955840</v>
      </c>
      <c r="M1927" s="182">
        <v>2</v>
      </c>
      <c r="N1927" s="183" t="s">
        <v>235</v>
      </c>
      <c r="O1927" s="184">
        <v>3.1999999999999999E-5</v>
      </c>
      <c r="P1927" s="185">
        <v>2.5900000000000001E-4</v>
      </c>
      <c r="S1927" s="175"/>
    </row>
    <row r="1928" spans="1:19" x14ac:dyDescent="0.2">
      <c r="A1928" s="172">
        <v>1902</v>
      </c>
      <c r="B1928" s="181">
        <v>6909770866688</v>
      </c>
      <c r="C1928" s="182">
        <v>2</v>
      </c>
      <c r="D1928" s="183" t="s">
        <v>227</v>
      </c>
      <c r="E1928" s="184">
        <v>5.0000000000000004E-6</v>
      </c>
      <c r="F1928" s="185">
        <v>4.5000000000000003E-5</v>
      </c>
      <c r="G1928" s="181">
        <v>5795830939648</v>
      </c>
      <c r="H1928" s="182">
        <v>0</v>
      </c>
      <c r="I1928" s="183" t="s">
        <v>3642</v>
      </c>
      <c r="J1928" s="184">
        <v>0.37534000000000001</v>
      </c>
      <c r="K1928" s="185">
        <v>313.52629200000001</v>
      </c>
      <c r="L1928" s="181">
        <v>1463146160128</v>
      </c>
      <c r="M1928" s="182">
        <v>2</v>
      </c>
      <c r="N1928" s="183" t="s">
        <v>263</v>
      </c>
      <c r="O1928" s="184">
        <v>1.1E-5</v>
      </c>
      <c r="P1928" s="185">
        <v>9.1000000000000003E-5</v>
      </c>
      <c r="S1928" s="175"/>
    </row>
    <row r="1929" spans="1:19" x14ac:dyDescent="0.2">
      <c r="A1929" s="172">
        <v>1903</v>
      </c>
      <c r="B1929" s="181">
        <v>8743019200512</v>
      </c>
      <c r="C1929" s="182">
        <v>0</v>
      </c>
      <c r="D1929" s="183" t="s">
        <v>3586</v>
      </c>
      <c r="E1929" s="184">
        <v>0.37729000000000001</v>
      </c>
      <c r="F1929" s="185">
        <v>316.28590700000001</v>
      </c>
      <c r="G1929" s="181">
        <v>11029329043456</v>
      </c>
      <c r="H1929" s="182">
        <v>0</v>
      </c>
      <c r="I1929" s="183" t="s">
        <v>3648</v>
      </c>
      <c r="J1929" s="184">
        <v>0.37241299999999999</v>
      </c>
      <c r="K1929" s="185">
        <v>309.56545399999999</v>
      </c>
      <c r="L1929" s="181">
        <v>2697468764160</v>
      </c>
      <c r="M1929" s="182">
        <v>0</v>
      </c>
      <c r="N1929" s="183" t="s">
        <v>3832</v>
      </c>
      <c r="O1929" s="184">
        <v>0.37845699999999999</v>
      </c>
      <c r="P1929" s="185">
        <v>316.71587199999999</v>
      </c>
      <c r="S1929" s="175"/>
    </row>
    <row r="1930" spans="1:19" x14ac:dyDescent="0.2">
      <c r="A1930" s="172">
        <v>1904</v>
      </c>
      <c r="B1930" s="181">
        <v>6792536850432</v>
      </c>
      <c r="C1930" s="182">
        <v>1</v>
      </c>
      <c r="D1930" s="183" t="s">
        <v>3588</v>
      </c>
      <c r="E1930" s="184">
        <v>0.50502599999999997</v>
      </c>
      <c r="F1930" s="185">
        <v>693.01830600000005</v>
      </c>
      <c r="G1930" s="181">
        <v>23203604389888</v>
      </c>
      <c r="H1930" s="182">
        <v>0</v>
      </c>
      <c r="I1930" s="183" t="s">
        <v>3651</v>
      </c>
      <c r="J1930" s="184">
        <v>0.37299900000000002</v>
      </c>
      <c r="K1930" s="185">
        <v>310.394339</v>
      </c>
      <c r="L1930" s="181">
        <v>682668187648</v>
      </c>
      <c r="M1930" s="182">
        <v>2</v>
      </c>
      <c r="N1930" s="183" t="s">
        <v>225</v>
      </c>
      <c r="O1930" s="184">
        <v>1.9000000000000001E-5</v>
      </c>
      <c r="P1930" s="185">
        <v>1.5200000000000001E-4</v>
      </c>
      <c r="S1930" s="175"/>
    </row>
    <row r="1931" spans="1:19" x14ac:dyDescent="0.2">
      <c r="A1931" s="172">
        <v>1905</v>
      </c>
      <c r="B1931" s="181">
        <v>4956685524992</v>
      </c>
      <c r="C1931" s="182">
        <v>2</v>
      </c>
      <c r="D1931" s="183" t="s">
        <v>224</v>
      </c>
      <c r="E1931" s="184">
        <v>0</v>
      </c>
      <c r="F1931" s="185">
        <v>0</v>
      </c>
      <c r="G1931" s="181">
        <v>20864916676608</v>
      </c>
      <c r="H1931" s="182">
        <v>2</v>
      </c>
      <c r="I1931" s="183" t="s">
        <v>246</v>
      </c>
      <c r="J1931" s="184">
        <v>6.9999999999999999E-6</v>
      </c>
      <c r="K1931" s="185">
        <v>6.0999999999999999E-5</v>
      </c>
      <c r="L1931" s="181">
        <v>1744931708928</v>
      </c>
      <c r="M1931" s="182">
        <v>0</v>
      </c>
      <c r="N1931" s="183" t="s">
        <v>3834</v>
      </c>
      <c r="O1931" s="184">
        <v>0.37235000000000001</v>
      </c>
      <c r="P1931" s="185">
        <v>309.88484299999999</v>
      </c>
      <c r="S1931" s="175"/>
    </row>
    <row r="1932" spans="1:19" x14ac:dyDescent="0.2">
      <c r="A1932" s="172">
        <v>1906</v>
      </c>
      <c r="B1932" s="181">
        <v>14502932447232</v>
      </c>
      <c r="C1932" s="182">
        <v>0</v>
      </c>
      <c r="D1932" s="183" t="s">
        <v>3593</v>
      </c>
      <c r="E1932" s="184">
        <v>0.37413299999999999</v>
      </c>
      <c r="F1932" s="185">
        <v>312.21686399999999</v>
      </c>
      <c r="G1932" s="181">
        <v>9388497977344</v>
      </c>
      <c r="H1932" s="182">
        <v>2</v>
      </c>
      <c r="I1932" s="183" t="s">
        <v>272</v>
      </c>
      <c r="J1932" s="184">
        <v>3.6000000000000001E-5</v>
      </c>
      <c r="K1932" s="185">
        <v>2.8899999999999998E-4</v>
      </c>
      <c r="L1932" s="181">
        <v>2810793762816</v>
      </c>
      <c r="M1932" s="182">
        <v>0</v>
      </c>
      <c r="N1932" s="183" t="s">
        <v>3835</v>
      </c>
      <c r="O1932" s="184">
        <v>0.37262699999999999</v>
      </c>
      <c r="P1932" s="185">
        <v>309.92027000000002</v>
      </c>
      <c r="S1932" s="175"/>
    </row>
    <row r="1933" spans="1:19" x14ac:dyDescent="0.2">
      <c r="A1933" s="172">
        <v>1907</v>
      </c>
      <c r="B1933" s="181">
        <v>9773333946368</v>
      </c>
      <c r="C1933" s="182">
        <v>1</v>
      </c>
      <c r="D1933" s="183" t="s">
        <v>3594</v>
      </c>
      <c r="E1933" s="184">
        <v>0.48573300000000003</v>
      </c>
      <c r="F1933" s="185">
        <v>648.23835099999997</v>
      </c>
      <c r="G1933" s="181">
        <v>7677244940288</v>
      </c>
      <c r="H1933" s="182">
        <v>0</v>
      </c>
      <c r="I1933" s="183" t="s">
        <v>3655</v>
      </c>
      <c r="J1933" s="184">
        <v>0.37548399999999998</v>
      </c>
      <c r="K1933" s="185">
        <v>313.54332199999999</v>
      </c>
      <c r="L1933" s="181">
        <v>2172513959936</v>
      </c>
      <c r="M1933" s="182">
        <v>2</v>
      </c>
      <c r="N1933" s="183" t="s">
        <v>179</v>
      </c>
      <c r="O1933" s="184">
        <v>1.1E-5</v>
      </c>
      <c r="P1933" s="185">
        <v>9.1000000000000003E-5</v>
      </c>
      <c r="S1933" s="175"/>
    </row>
    <row r="1934" spans="1:19" x14ac:dyDescent="0.2">
      <c r="A1934" s="172">
        <v>1908</v>
      </c>
      <c r="B1934" s="181">
        <v>26841419096064</v>
      </c>
      <c r="C1934" s="182">
        <v>1</v>
      </c>
      <c r="D1934" s="183" t="s">
        <v>3595</v>
      </c>
      <c r="E1934" s="184">
        <v>0.50111399999999995</v>
      </c>
      <c r="F1934" s="185">
        <v>689.72754799999996</v>
      </c>
      <c r="G1934" s="181">
        <v>15609922469888</v>
      </c>
      <c r="H1934" s="182">
        <v>0</v>
      </c>
      <c r="I1934" s="183" t="s">
        <v>3659</v>
      </c>
      <c r="J1934" s="184">
        <v>0.37283899999999998</v>
      </c>
      <c r="K1934" s="185">
        <v>310.55800599999998</v>
      </c>
      <c r="L1934" s="181">
        <v>1565117292544</v>
      </c>
      <c r="M1934" s="182">
        <v>2</v>
      </c>
      <c r="N1934" s="183" t="s">
        <v>233</v>
      </c>
      <c r="O1934" s="184">
        <v>5.0000000000000004E-6</v>
      </c>
      <c r="P1934" s="185">
        <v>4.5000000000000003E-5</v>
      </c>
      <c r="S1934" s="175"/>
    </row>
    <row r="1935" spans="1:19" x14ac:dyDescent="0.2">
      <c r="A1935" s="172">
        <v>1909</v>
      </c>
      <c r="B1935" s="181">
        <v>27701679431680</v>
      </c>
      <c r="C1935" s="182">
        <v>2</v>
      </c>
      <c r="D1935" s="183" t="s">
        <v>263</v>
      </c>
      <c r="E1935" s="184">
        <v>6.9999999999999999E-6</v>
      </c>
      <c r="F1935" s="185">
        <v>6.0999999999999999E-5</v>
      </c>
      <c r="G1935" s="181">
        <v>9840897015808</v>
      </c>
      <c r="H1935" s="182">
        <v>2</v>
      </c>
      <c r="I1935" s="183" t="s">
        <v>238</v>
      </c>
      <c r="J1935" s="184">
        <v>1.2999999999999999E-5</v>
      </c>
      <c r="K1935" s="185">
        <v>1.06E-4</v>
      </c>
      <c r="L1935" s="181">
        <v>2316966248448</v>
      </c>
      <c r="M1935" s="182">
        <v>2</v>
      </c>
      <c r="N1935" s="183" t="s">
        <v>241</v>
      </c>
      <c r="O1935" s="184">
        <v>0</v>
      </c>
      <c r="P1935" s="185">
        <v>0</v>
      </c>
      <c r="S1935" s="175"/>
    </row>
    <row r="1936" spans="1:19" x14ac:dyDescent="0.2">
      <c r="A1936" s="172">
        <v>1910</v>
      </c>
      <c r="B1936" s="181">
        <v>28890978664448</v>
      </c>
      <c r="C1936" s="182">
        <v>2</v>
      </c>
      <c r="D1936" s="183" t="s">
        <v>239</v>
      </c>
      <c r="E1936" s="184">
        <v>3.0000000000000001E-6</v>
      </c>
      <c r="F1936" s="185">
        <v>3.0000000000000001E-5</v>
      </c>
      <c r="G1936" s="181">
        <v>19625958359040</v>
      </c>
      <c r="H1936" s="182">
        <v>0</v>
      </c>
      <c r="I1936" s="183" t="s">
        <v>3662</v>
      </c>
      <c r="J1936" s="184">
        <v>0.37724000000000002</v>
      </c>
      <c r="K1936" s="185">
        <v>315.60413</v>
      </c>
      <c r="L1936" s="181">
        <v>2920654667776</v>
      </c>
      <c r="M1936" s="182">
        <v>0</v>
      </c>
      <c r="N1936" s="183" t="s">
        <v>3841</v>
      </c>
      <c r="O1936" s="184">
        <v>0.37254399999999999</v>
      </c>
      <c r="P1936" s="185">
        <v>310.03815500000002</v>
      </c>
      <c r="S1936" s="175"/>
    </row>
    <row r="1937" spans="1:19" x14ac:dyDescent="0.2">
      <c r="A1937" s="172">
        <v>1911</v>
      </c>
      <c r="B1937" s="181">
        <v>1794949611520</v>
      </c>
      <c r="C1937" s="182">
        <v>2</v>
      </c>
      <c r="D1937" s="183" t="s">
        <v>263</v>
      </c>
      <c r="E1937" s="184">
        <v>1.5E-5</v>
      </c>
      <c r="F1937" s="185">
        <v>1.22E-4</v>
      </c>
      <c r="G1937" s="181">
        <v>1783888150528</v>
      </c>
      <c r="H1937" s="182">
        <v>2</v>
      </c>
      <c r="I1937" s="183" t="s">
        <v>245</v>
      </c>
      <c r="J1937" s="184">
        <v>2.4000000000000001E-5</v>
      </c>
      <c r="K1937" s="185">
        <v>1.9799999999999999E-4</v>
      </c>
      <c r="L1937" s="181">
        <v>1506669707264</v>
      </c>
      <c r="M1937" s="182">
        <v>2</v>
      </c>
      <c r="N1937" s="183" t="s">
        <v>227</v>
      </c>
      <c r="O1937" s="184">
        <v>1.2999999999999999E-5</v>
      </c>
      <c r="P1937" s="185">
        <v>1.06E-4</v>
      </c>
      <c r="S1937" s="175"/>
    </row>
    <row r="1938" spans="1:19" x14ac:dyDescent="0.2">
      <c r="A1938" s="172">
        <v>1912</v>
      </c>
      <c r="B1938" s="181">
        <v>15894724698112</v>
      </c>
      <c r="C1938" s="182">
        <v>2</v>
      </c>
      <c r="D1938" s="183" t="s">
        <v>253</v>
      </c>
      <c r="E1938" s="184">
        <v>2.5999999999999998E-5</v>
      </c>
      <c r="F1938" s="185">
        <v>2.13E-4</v>
      </c>
      <c r="G1938" s="181">
        <v>16902363234304</v>
      </c>
      <c r="H1938" s="182">
        <v>0</v>
      </c>
      <c r="I1938" s="183" t="s">
        <v>3663</v>
      </c>
      <c r="J1938" s="184">
        <v>0.37451600000000002</v>
      </c>
      <c r="K1938" s="185">
        <v>312.48572000000001</v>
      </c>
      <c r="L1938" s="181">
        <v>4160191987712</v>
      </c>
      <c r="M1938" s="182">
        <v>0</v>
      </c>
      <c r="N1938" s="183" t="s">
        <v>3845</v>
      </c>
      <c r="O1938" s="184">
        <v>0.37728</v>
      </c>
      <c r="P1938" s="185">
        <v>315.84358200000003</v>
      </c>
      <c r="S1938" s="175"/>
    </row>
    <row r="1939" spans="1:19" x14ac:dyDescent="0.2">
      <c r="A1939" s="172">
        <v>1913</v>
      </c>
      <c r="B1939" s="181">
        <v>8882930212864</v>
      </c>
      <c r="C1939" s="182">
        <v>2</v>
      </c>
      <c r="D1939" s="183" t="s">
        <v>224</v>
      </c>
      <c r="E1939" s="184">
        <v>3.0000000000000001E-5</v>
      </c>
      <c r="F1939" s="185">
        <v>2.4399999999999999E-4</v>
      </c>
      <c r="G1939" s="181">
        <v>4054395256832</v>
      </c>
      <c r="H1939" s="182">
        <v>0</v>
      </c>
      <c r="I1939" s="183" t="s">
        <v>3664</v>
      </c>
      <c r="J1939" s="184">
        <v>0.37564599999999998</v>
      </c>
      <c r="K1939" s="185">
        <v>313.77335799999997</v>
      </c>
      <c r="L1939" s="181">
        <v>4604960350208</v>
      </c>
      <c r="M1939" s="182">
        <v>2</v>
      </c>
      <c r="N1939" s="183" t="s">
        <v>238</v>
      </c>
      <c r="O1939" s="184">
        <v>3.6000000000000001E-5</v>
      </c>
      <c r="P1939" s="185">
        <v>2.8899999999999998E-4</v>
      </c>
      <c r="S1939" s="175"/>
    </row>
    <row r="1940" spans="1:19" x14ac:dyDescent="0.2">
      <c r="A1940" s="172">
        <v>1914</v>
      </c>
      <c r="B1940" s="181">
        <v>3494421839872</v>
      </c>
      <c r="C1940" s="182">
        <v>2</v>
      </c>
      <c r="D1940" s="183" t="s">
        <v>263</v>
      </c>
      <c r="E1940" s="184">
        <v>1.1E-5</v>
      </c>
      <c r="F1940" s="185">
        <v>9.1000000000000003E-5</v>
      </c>
      <c r="G1940" s="181">
        <v>6425783713792</v>
      </c>
      <c r="H1940" s="182">
        <v>0</v>
      </c>
      <c r="I1940" s="183" t="s">
        <v>3665</v>
      </c>
      <c r="J1940" s="184">
        <v>0.37468800000000002</v>
      </c>
      <c r="K1940" s="185">
        <v>312.80379900000003</v>
      </c>
      <c r="L1940" s="181">
        <v>951589847040</v>
      </c>
      <c r="M1940" s="182">
        <v>0</v>
      </c>
      <c r="N1940" s="183" t="s">
        <v>3847</v>
      </c>
      <c r="O1940" s="184">
        <v>0.37908199999999997</v>
      </c>
      <c r="P1940" s="185">
        <v>318.04263400000002</v>
      </c>
      <c r="S1940" s="175"/>
    </row>
    <row r="1941" spans="1:19" x14ac:dyDescent="0.2">
      <c r="A1941" s="172">
        <v>1915</v>
      </c>
      <c r="B1941" s="181">
        <v>18392054874112</v>
      </c>
      <c r="C1941" s="182">
        <v>2</v>
      </c>
      <c r="D1941" s="183" t="s">
        <v>245</v>
      </c>
      <c r="E1941" s="184">
        <v>2.4000000000000001E-5</v>
      </c>
      <c r="F1941" s="185">
        <v>1.9799999999999999E-4</v>
      </c>
      <c r="G1941" s="181">
        <v>9985262108672</v>
      </c>
      <c r="H1941" s="182">
        <v>2</v>
      </c>
      <c r="I1941" s="183" t="s">
        <v>253</v>
      </c>
      <c r="J1941" s="184">
        <v>0</v>
      </c>
      <c r="K1941" s="185">
        <v>0</v>
      </c>
      <c r="L1941" s="181">
        <v>1612923813888</v>
      </c>
      <c r="M1941" s="182">
        <v>1</v>
      </c>
      <c r="N1941" s="183" t="s">
        <v>3850</v>
      </c>
      <c r="O1941" s="184">
        <v>0.50161699999999998</v>
      </c>
      <c r="P1941" s="185">
        <v>686.948801</v>
      </c>
      <c r="S1941" s="175"/>
    </row>
    <row r="1942" spans="1:19" x14ac:dyDescent="0.2">
      <c r="A1942" s="172">
        <v>1916</v>
      </c>
      <c r="B1942" s="181">
        <v>3189385781248</v>
      </c>
      <c r="C1942" s="182">
        <v>2</v>
      </c>
      <c r="D1942" s="183" t="s">
        <v>224</v>
      </c>
      <c r="E1942" s="184">
        <v>3.0000000000000001E-5</v>
      </c>
      <c r="F1942" s="185">
        <v>2.4399999999999999E-4</v>
      </c>
      <c r="G1942" s="181">
        <v>2582321111040</v>
      </c>
      <c r="H1942" s="182">
        <v>0</v>
      </c>
      <c r="I1942" s="183" t="s">
        <v>3668</v>
      </c>
      <c r="J1942" s="184">
        <v>0.37313000000000002</v>
      </c>
      <c r="K1942" s="185">
        <v>310.14014800000001</v>
      </c>
      <c r="L1942" s="181">
        <v>3633244454912</v>
      </c>
      <c r="M1942" s="182">
        <v>1</v>
      </c>
      <c r="N1942" s="183" t="s">
        <v>3852</v>
      </c>
      <c r="O1942" s="184">
        <v>0.49401499999999998</v>
      </c>
      <c r="P1942" s="185">
        <v>678.095144</v>
      </c>
      <c r="S1942" s="175"/>
    </row>
    <row r="1943" spans="1:19" x14ac:dyDescent="0.2">
      <c r="A1943" s="172">
        <v>1917</v>
      </c>
      <c r="B1943" s="181">
        <v>24409022480384</v>
      </c>
      <c r="C1943" s="182">
        <v>0</v>
      </c>
      <c r="D1943" s="183" t="s">
        <v>3612</v>
      </c>
      <c r="E1943" s="184">
        <v>0.37779499999999999</v>
      </c>
      <c r="F1943" s="185">
        <v>316.39163200000002</v>
      </c>
      <c r="G1943" s="181">
        <v>1974784729088</v>
      </c>
      <c r="H1943" s="182">
        <v>1</v>
      </c>
      <c r="I1943" s="183" t="s">
        <v>3670</v>
      </c>
      <c r="J1943" s="184">
        <v>0.50212100000000004</v>
      </c>
      <c r="K1943" s="185">
        <v>680.724647</v>
      </c>
      <c r="L1943" s="181">
        <v>787453779968</v>
      </c>
      <c r="M1943" s="182">
        <v>0</v>
      </c>
      <c r="N1943" s="183" t="s">
        <v>3854</v>
      </c>
      <c r="O1943" s="184">
        <v>0.375695</v>
      </c>
      <c r="P1943" s="185">
        <v>313.62367499999999</v>
      </c>
      <c r="S1943" s="175"/>
    </row>
    <row r="1944" spans="1:19" x14ac:dyDescent="0.2">
      <c r="A1944" s="172">
        <v>1918</v>
      </c>
      <c r="B1944" s="181">
        <v>19813537808384</v>
      </c>
      <c r="C1944" s="182">
        <v>0</v>
      </c>
      <c r="D1944" s="183" t="s">
        <v>3613</v>
      </c>
      <c r="E1944" s="184">
        <v>0.37467699999999998</v>
      </c>
      <c r="F1944" s="185">
        <v>312.402916</v>
      </c>
      <c r="G1944" s="181">
        <v>27932698763264</v>
      </c>
      <c r="H1944" s="182">
        <v>2</v>
      </c>
      <c r="I1944" s="183" t="s">
        <v>276</v>
      </c>
      <c r="J1944" s="184">
        <v>1.7E-5</v>
      </c>
      <c r="K1944" s="185">
        <v>1.37E-4</v>
      </c>
      <c r="L1944" s="181">
        <v>4325942779904</v>
      </c>
      <c r="M1944" s="182">
        <v>2</v>
      </c>
      <c r="N1944" s="183" t="s">
        <v>235</v>
      </c>
      <c r="O1944" s="184">
        <v>2.0999999999999999E-5</v>
      </c>
      <c r="P1944" s="185">
        <v>1.6699999999999999E-4</v>
      </c>
      <c r="S1944" s="175"/>
    </row>
    <row r="1945" spans="1:19" x14ac:dyDescent="0.2">
      <c r="A1945" s="172">
        <v>1919</v>
      </c>
      <c r="B1945" s="181">
        <v>5030508249088</v>
      </c>
      <c r="C1945" s="182">
        <v>2</v>
      </c>
      <c r="D1945" s="183" t="s">
        <v>241</v>
      </c>
      <c r="E1945" s="184">
        <v>3.0000000000000001E-5</v>
      </c>
      <c r="F1945" s="185">
        <v>2.4399999999999999E-4</v>
      </c>
      <c r="G1945" s="181">
        <v>15639979122688</v>
      </c>
      <c r="H1945" s="182">
        <v>2</v>
      </c>
      <c r="I1945" s="183" t="s">
        <v>179</v>
      </c>
      <c r="J1945" s="184">
        <v>0</v>
      </c>
      <c r="K1945" s="185">
        <v>0</v>
      </c>
      <c r="L1945" s="181">
        <v>3824910811136</v>
      </c>
      <c r="M1945" s="182">
        <v>2</v>
      </c>
      <c r="N1945" s="183" t="s">
        <v>253</v>
      </c>
      <c r="O1945" s="184">
        <v>6.9999999999999999E-6</v>
      </c>
      <c r="P1945" s="185">
        <v>6.0999999999999999E-5</v>
      </c>
      <c r="S1945" s="175"/>
    </row>
    <row r="1946" spans="1:19" x14ac:dyDescent="0.2">
      <c r="A1946" s="172">
        <v>1920</v>
      </c>
      <c r="B1946" s="181">
        <v>27232132988928</v>
      </c>
      <c r="C1946" s="182">
        <v>0</v>
      </c>
      <c r="D1946" s="183" t="s">
        <v>3618</v>
      </c>
      <c r="E1946" s="184">
        <v>0.37298500000000001</v>
      </c>
      <c r="F1946" s="185">
        <v>310.713707</v>
      </c>
      <c r="G1946" s="181">
        <v>24840444116992</v>
      </c>
      <c r="H1946" s="182">
        <v>0</v>
      </c>
      <c r="I1946" s="183" t="s">
        <v>3680</v>
      </c>
      <c r="J1946" s="184">
        <v>0.37292599999999998</v>
      </c>
      <c r="K1946" s="185">
        <v>310.50164100000001</v>
      </c>
      <c r="L1946" s="181">
        <v>1031738728448</v>
      </c>
      <c r="M1946" s="182">
        <v>1</v>
      </c>
      <c r="N1946" s="183" t="s">
        <v>3861</v>
      </c>
      <c r="O1946" s="184">
        <v>0.49559399999999998</v>
      </c>
      <c r="P1946" s="185">
        <v>671.75134200000002</v>
      </c>
      <c r="S1946" s="175"/>
    </row>
    <row r="1947" spans="1:19" x14ac:dyDescent="0.2">
      <c r="A1947" s="172">
        <v>1921</v>
      </c>
      <c r="B1947" s="181">
        <v>16391206928384</v>
      </c>
      <c r="C1947" s="182">
        <v>1</v>
      </c>
      <c r="D1947" s="183" t="s">
        <v>3619</v>
      </c>
      <c r="E1947" s="184">
        <v>0.50073199999999995</v>
      </c>
      <c r="F1947" s="185">
        <v>682.59245999999996</v>
      </c>
      <c r="G1947" s="181">
        <v>15897422045184</v>
      </c>
      <c r="H1947" s="182">
        <v>1</v>
      </c>
      <c r="I1947" s="183" t="s">
        <v>3681</v>
      </c>
      <c r="J1947" s="184">
        <v>0.496419</v>
      </c>
      <c r="K1947" s="185">
        <v>677.71213499999999</v>
      </c>
      <c r="L1947" s="181">
        <v>5810589433856</v>
      </c>
      <c r="M1947" s="182">
        <v>2</v>
      </c>
      <c r="N1947" s="183" t="s">
        <v>276</v>
      </c>
      <c r="O1947" s="184">
        <v>1.7E-5</v>
      </c>
      <c r="P1947" s="185">
        <v>1.37E-4</v>
      </c>
      <c r="S1947" s="175"/>
    </row>
    <row r="1948" spans="1:19" x14ac:dyDescent="0.2">
      <c r="A1948" s="172">
        <v>1922</v>
      </c>
      <c r="B1948" s="181">
        <v>16037123031040</v>
      </c>
      <c r="C1948" s="182">
        <v>1</v>
      </c>
      <c r="D1948" s="183" t="s">
        <v>3620</v>
      </c>
      <c r="E1948" s="184">
        <v>0.48956699999999997</v>
      </c>
      <c r="F1948" s="185">
        <v>663.29259100000002</v>
      </c>
      <c r="G1948" s="181">
        <v>7668841463808</v>
      </c>
      <c r="H1948" s="182">
        <v>0</v>
      </c>
      <c r="I1948" s="183" t="s">
        <v>3682</v>
      </c>
      <c r="J1948" s="184">
        <v>0.377253</v>
      </c>
      <c r="K1948" s="185">
        <v>315.81775499999998</v>
      </c>
      <c r="L1948" s="181">
        <v>4483436511232</v>
      </c>
      <c r="M1948" s="182">
        <v>0</v>
      </c>
      <c r="N1948" s="183" t="s">
        <v>3862</v>
      </c>
      <c r="O1948" s="184">
        <v>0.37329000000000001</v>
      </c>
      <c r="P1948" s="185">
        <v>311.09161</v>
      </c>
      <c r="S1948" s="175"/>
    </row>
    <row r="1949" spans="1:19" x14ac:dyDescent="0.2">
      <c r="A1949" s="172">
        <v>1923</v>
      </c>
      <c r="B1949" s="181">
        <v>16147606740992</v>
      </c>
      <c r="C1949" s="182">
        <v>2</v>
      </c>
      <c r="D1949" s="183" t="s">
        <v>244</v>
      </c>
      <c r="E1949" s="184">
        <v>2.0999999999999999E-5</v>
      </c>
      <c r="F1949" s="185">
        <v>1.6699999999999999E-4</v>
      </c>
      <c r="G1949" s="181">
        <v>20093670301696</v>
      </c>
      <c r="H1949" s="182">
        <v>1</v>
      </c>
      <c r="I1949" s="183" t="s">
        <v>3683</v>
      </c>
      <c r="J1949" s="184">
        <v>0.49801099999999998</v>
      </c>
      <c r="K1949" s="185">
        <v>675.73218999999995</v>
      </c>
      <c r="L1949" s="181">
        <v>1632931102720</v>
      </c>
      <c r="M1949" s="182">
        <v>2</v>
      </c>
      <c r="N1949" s="183" t="s">
        <v>241</v>
      </c>
      <c r="O1949" s="184">
        <v>3.0000000000000001E-6</v>
      </c>
      <c r="P1949" s="185">
        <v>3.0000000000000001E-5</v>
      </c>
      <c r="S1949" s="175"/>
    </row>
    <row r="1950" spans="1:19" x14ac:dyDescent="0.2">
      <c r="A1950" s="172">
        <v>1924</v>
      </c>
      <c r="B1950" s="181">
        <v>28412093693952</v>
      </c>
      <c r="C1950" s="182">
        <v>0</v>
      </c>
      <c r="D1950" s="183" t="s">
        <v>3621</v>
      </c>
      <c r="E1950" s="184">
        <v>0.37502099999999999</v>
      </c>
      <c r="F1950" s="185">
        <v>312.668204</v>
      </c>
      <c r="G1950" s="181">
        <v>25408590102528</v>
      </c>
      <c r="H1950" s="182">
        <v>0</v>
      </c>
      <c r="I1950" s="183" t="s">
        <v>3685</v>
      </c>
      <c r="J1950" s="184">
        <v>0.37369200000000002</v>
      </c>
      <c r="K1950" s="185">
        <v>311.780528</v>
      </c>
      <c r="L1950" s="181">
        <v>3332613726208</v>
      </c>
      <c r="M1950" s="182">
        <v>0</v>
      </c>
      <c r="N1950" s="183" t="s">
        <v>3863</v>
      </c>
      <c r="O1950" s="184">
        <v>0.37596499999999999</v>
      </c>
      <c r="P1950" s="185">
        <v>314.06722600000001</v>
      </c>
      <c r="S1950" s="175"/>
    </row>
    <row r="1951" spans="1:19" x14ac:dyDescent="0.2">
      <c r="A1951" s="172">
        <v>1925</v>
      </c>
      <c r="B1951" s="181">
        <v>12374831153152</v>
      </c>
      <c r="C1951" s="182">
        <v>0</v>
      </c>
      <c r="D1951" s="183" t="s">
        <v>3622</v>
      </c>
      <c r="E1951" s="184">
        <v>0.37359199999999998</v>
      </c>
      <c r="F1951" s="185">
        <v>311.53161799999998</v>
      </c>
      <c r="G1951" s="181">
        <v>13636560158720</v>
      </c>
      <c r="H1951" s="182">
        <v>0</v>
      </c>
      <c r="I1951" s="183" t="s">
        <v>3686</v>
      </c>
      <c r="J1951" s="184">
        <v>0.37525700000000001</v>
      </c>
      <c r="K1951" s="185">
        <v>312.93336799999997</v>
      </c>
      <c r="L1951" s="181">
        <v>773067603968</v>
      </c>
      <c r="M1951" s="182">
        <v>2</v>
      </c>
      <c r="N1951" s="183" t="s">
        <v>225</v>
      </c>
      <c r="O1951" s="184">
        <v>0</v>
      </c>
      <c r="P1951" s="185">
        <v>0</v>
      </c>
      <c r="S1951" s="175"/>
    </row>
    <row r="1952" spans="1:19" x14ac:dyDescent="0.2">
      <c r="A1952" s="172">
        <v>1926</v>
      </c>
      <c r="B1952" s="181">
        <v>25186791202816</v>
      </c>
      <c r="C1952" s="182">
        <v>1</v>
      </c>
      <c r="D1952" s="183" t="s">
        <v>3623</v>
      </c>
      <c r="E1952" s="184">
        <v>0.49297299999999999</v>
      </c>
      <c r="F1952" s="185">
        <v>666.91910099999996</v>
      </c>
      <c r="G1952" s="181">
        <v>14792373223424</v>
      </c>
      <c r="H1952" s="182">
        <v>2</v>
      </c>
      <c r="I1952" s="183" t="s">
        <v>235</v>
      </c>
      <c r="J1952" s="184">
        <v>9.0000000000000002E-6</v>
      </c>
      <c r="K1952" s="185">
        <v>7.6000000000000004E-5</v>
      </c>
      <c r="L1952" s="181">
        <v>5100307693568</v>
      </c>
      <c r="M1952" s="182">
        <v>0</v>
      </c>
      <c r="N1952" s="183" t="s">
        <v>3865</v>
      </c>
      <c r="O1952" s="184">
        <v>0.37154300000000001</v>
      </c>
      <c r="P1952" s="185">
        <v>309.22267199999999</v>
      </c>
      <c r="S1952" s="175"/>
    </row>
    <row r="1953" spans="1:19" x14ac:dyDescent="0.2">
      <c r="A1953" s="172">
        <v>1927</v>
      </c>
      <c r="B1953" s="181">
        <v>14790875234304</v>
      </c>
      <c r="C1953" s="182">
        <v>2</v>
      </c>
      <c r="D1953" s="183" t="s">
        <v>263</v>
      </c>
      <c r="E1953" s="184">
        <v>3.0000000000000001E-6</v>
      </c>
      <c r="F1953" s="185">
        <v>3.0000000000000001E-5</v>
      </c>
      <c r="G1953" s="181">
        <v>566247677952</v>
      </c>
      <c r="H1953" s="182">
        <v>1</v>
      </c>
      <c r="I1953" s="183" t="s">
        <v>3689</v>
      </c>
      <c r="J1953" s="184">
        <v>0.50901700000000005</v>
      </c>
      <c r="K1953" s="185">
        <v>698.04315499999996</v>
      </c>
      <c r="L1953" s="181">
        <v>1412748517376</v>
      </c>
      <c r="M1953" s="182">
        <v>0</v>
      </c>
      <c r="N1953" s="183" t="s">
        <v>3867</v>
      </c>
      <c r="O1953" s="184">
        <v>0.37285200000000002</v>
      </c>
      <c r="P1953" s="185">
        <v>310.10377699999998</v>
      </c>
      <c r="S1953" s="175"/>
    </row>
    <row r="1954" spans="1:19" x14ac:dyDescent="0.2">
      <c r="A1954" s="172">
        <v>1928</v>
      </c>
      <c r="B1954" s="181">
        <v>1385760038912</v>
      </c>
      <c r="C1954" s="182">
        <v>2</v>
      </c>
      <c r="D1954" s="183" t="s">
        <v>233</v>
      </c>
      <c r="E1954" s="184">
        <v>1.7E-5</v>
      </c>
      <c r="F1954" s="185">
        <v>1.37E-4</v>
      </c>
      <c r="G1954" s="181">
        <v>19843455967232</v>
      </c>
      <c r="H1954" s="182">
        <v>0</v>
      </c>
      <c r="I1954" s="183" t="s">
        <v>3692</v>
      </c>
      <c r="J1954" s="184">
        <v>0.37578600000000001</v>
      </c>
      <c r="K1954" s="185">
        <v>313.99972500000001</v>
      </c>
      <c r="L1954" s="181">
        <v>2829319340032</v>
      </c>
      <c r="M1954" s="182">
        <v>1</v>
      </c>
      <c r="N1954" s="183" t="s">
        <v>3868</v>
      </c>
      <c r="O1954" s="184">
        <v>0.50573699999999999</v>
      </c>
      <c r="P1954" s="185">
        <v>692.07919900000002</v>
      </c>
      <c r="S1954" s="175"/>
    </row>
    <row r="1955" spans="1:19" x14ac:dyDescent="0.2">
      <c r="A1955" s="172">
        <v>1929</v>
      </c>
      <c r="B1955" s="181">
        <v>2520626315264</v>
      </c>
      <c r="C1955" s="182">
        <v>0</v>
      </c>
      <c r="D1955" s="183" t="s">
        <v>3624</v>
      </c>
      <c r="E1955" s="184">
        <v>0.37491200000000002</v>
      </c>
      <c r="F1955" s="185">
        <v>313.43806799999999</v>
      </c>
      <c r="G1955" s="181">
        <v>1128519008256</v>
      </c>
      <c r="H1955" s="182">
        <v>1</v>
      </c>
      <c r="I1955" s="183" t="s">
        <v>3693</v>
      </c>
      <c r="J1955" s="184">
        <v>0.50351400000000002</v>
      </c>
      <c r="K1955" s="185">
        <v>686.00038400000005</v>
      </c>
      <c r="L1955" s="181">
        <v>3517749723136</v>
      </c>
      <c r="M1955" s="182">
        <v>2</v>
      </c>
      <c r="N1955" s="183" t="s">
        <v>246</v>
      </c>
      <c r="O1955" s="184">
        <v>0</v>
      </c>
      <c r="P1955" s="185">
        <v>0</v>
      </c>
      <c r="S1955" s="175"/>
    </row>
    <row r="1956" spans="1:19" x14ac:dyDescent="0.2">
      <c r="A1956" s="172">
        <v>1930</v>
      </c>
      <c r="B1956" s="181">
        <v>20513875697664</v>
      </c>
      <c r="C1956" s="182">
        <v>1</v>
      </c>
      <c r="D1956" s="183" t="s">
        <v>3627</v>
      </c>
      <c r="E1956" s="184">
        <v>0.49798399999999998</v>
      </c>
      <c r="F1956" s="185">
        <v>682.44372799999996</v>
      </c>
      <c r="G1956" s="181">
        <v>10655678726144</v>
      </c>
      <c r="H1956" s="182">
        <v>2</v>
      </c>
      <c r="I1956" s="183" t="s">
        <v>272</v>
      </c>
      <c r="J1956" s="184">
        <v>1.7E-5</v>
      </c>
      <c r="K1956" s="185">
        <v>1.37E-4</v>
      </c>
      <c r="L1956" s="181">
        <v>566172016640</v>
      </c>
      <c r="M1956" s="182">
        <v>1</v>
      </c>
      <c r="N1956" s="183" t="s">
        <v>3871</v>
      </c>
      <c r="O1956" s="184">
        <v>0.50453300000000001</v>
      </c>
      <c r="P1956" s="185">
        <v>694.20265500000005</v>
      </c>
      <c r="S1956" s="175"/>
    </row>
    <row r="1957" spans="1:19" x14ac:dyDescent="0.2">
      <c r="A1957" s="172">
        <v>1931</v>
      </c>
      <c r="B1957" s="181">
        <v>14333519503360</v>
      </c>
      <c r="C1957" s="182">
        <v>1</v>
      </c>
      <c r="D1957" s="183" t="s">
        <v>3631</v>
      </c>
      <c r="E1957" s="184">
        <v>0.49142999999999998</v>
      </c>
      <c r="F1957" s="185">
        <v>660.75198899999998</v>
      </c>
      <c r="G1957" s="181">
        <v>23495300268032</v>
      </c>
      <c r="H1957" s="182">
        <v>2</v>
      </c>
      <c r="I1957" s="183" t="s">
        <v>246</v>
      </c>
      <c r="J1957" s="184">
        <v>3.0000000000000001E-6</v>
      </c>
      <c r="K1957" s="185">
        <v>3.0000000000000001E-5</v>
      </c>
      <c r="L1957" s="181">
        <v>6348486828032</v>
      </c>
      <c r="M1957" s="182">
        <v>2</v>
      </c>
      <c r="N1957" s="183" t="s">
        <v>253</v>
      </c>
      <c r="O1957" s="184">
        <v>3.0000000000000001E-5</v>
      </c>
      <c r="P1957" s="185">
        <v>2.4399999999999999E-4</v>
      </c>
      <c r="S1957" s="175"/>
    </row>
    <row r="1958" spans="1:19" x14ac:dyDescent="0.2">
      <c r="A1958" s="172">
        <v>1932</v>
      </c>
      <c r="B1958" s="181">
        <v>27347717996544</v>
      </c>
      <c r="C1958" s="182">
        <v>1</v>
      </c>
      <c r="D1958" s="183" t="s">
        <v>3632</v>
      </c>
      <c r="E1958" s="184">
        <v>0.48974800000000002</v>
      </c>
      <c r="F1958" s="185">
        <v>661.49343199999998</v>
      </c>
      <c r="G1958" s="181">
        <v>25238796263424</v>
      </c>
      <c r="H1958" s="182">
        <v>2</v>
      </c>
      <c r="I1958" s="183" t="s">
        <v>241</v>
      </c>
      <c r="J1958" s="184">
        <v>0</v>
      </c>
      <c r="K1958" s="185">
        <v>0</v>
      </c>
      <c r="L1958" s="181">
        <v>945932558336</v>
      </c>
      <c r="M1958" s="182">
        <v>2</v>
      </c>
      <c r="N1958" s="183" t="s">
        <v>253</v>
      </c>
      <c r="O1958" s="184">
        <v>1.1E-5</v>
      </c>
      <c r="P1958" s="185">
        <v>9.1000000000000003E-5</v>
      </c>
      <c r="S1958" s="175"/>
    </row>
    <row r="1959" spans="1:19" x14ac:dyDescent="0.2">
      <c r="A1959" s="172">
        <v>1933</v>
      </c>
      <c r="B1959" s="181">
        <v>662070927360</v>
      </c>
      <c r="C1959" s="182">
        <v>2</v>
      </c>
      <c r="D1959" s="183" t="s">
        <v>239</v>
      </c>
      <c r="E1959" s="184">
        <v>1.1E-5</v>
      </c>
      <c r="F1959" s="185">
        <v>9.1000000000000003E-5</v>
      </c>
      <c r="G1959" s="181">
        <v>14136126595072</v>
      </c>
      <c r="H1959" s="182">
        <v>2</v>
      </c>
      <c r="I1959" s="183" t="s">
        <v>238</v>
      </c>
      <c r="J1959" s="184">
        <v>9.0000000000000002E-6</v>
      </c>
      <c r="K1959" s="185">
        <v>7.6000000000000004E-5</v>
      </c>
      <c r="L1959" s="181">
        <v>5205743370240</v>
      </c>
      <c r="M1959" s="182">
        <v>0</v>
      </c>
      <c r="N1959" s="183" t="s">
        <v>3874</v>
      </c>
      <c r="O1959" s="184">
        <v>0.37214999999999998</v>
      </c>
      <c r="P1959" s="185">
        <v>309.44101899999998</v>
      </c>
      <c r="S1959" s="175"/>
    </row>
    <row r="1960" spans="1:19" x14ac:dyDescent="0.2">
      <c r="A1960" s="172">
        <v>1934</v>
      </c>
      <c r="B1960" s="181">
        <v>2318324482048</v>
      </c>
      <c r="C1960" s="182">
        <v>1</v>
      </c>
      <c r="D1960" s="183" t="s">
        <v>3634</v>
      </c>
      <c r="E1960" s="184">
        <v>0.49435699999999999</v>
      </c>
      <c r="F1960" s="185">
        <v>670.56154900000001</v>
      </c>
      <c r="G1960" s="181">
        <v>29677948755968</v>
      </c>
      <c r="H1960" s="182">
        <v>1</v>
      </c>
      <c r="I1960" s="183" t="s">
        <v>3706</v>
      </c>
      <c r="J1960" s="184">
        <v>0.49282100000000001</v>
      </c>
      <c r="K1960" s="185">
        <v>667.75031899999999</v>
      </c>
      <c r="L1960" s="181">
        <v>1796200939520</v>
      </c>
      <c r="M1960" s="182">
        <v>2</v>
      </c>
      <c r="N1960" s="183" t="s">
        <v>227</v>
      </c>
      <c r="O1960" s="184">
        <v>2.0000000000000002E-5</v>
      </c>
      <c r="P1960" s="185">
        <v>1.6699999999999999E-4</v>
      </c>
      <c r="S1960" s="175"/>
    </row>
    <row r="1961" spans="1:19" x14ac:dyDescent="0.2">
      <c r="A1961" s="172">
        <v>1935</v>
      </c>
      <c r="B1961" s="181">
        <v>14632310865920</v>
      </c>
      <c r="C1961" s="182">
        <v>0</v>
      </c>
      <c r="D1961" s="183" t="s">
        <v>3635</v>
      </c>
      <c r="E1961" s="184">
        <v>0.37337199999999998</v>
      </c>
      <c r="F1961" s="185">
        <v>310.70920799999999</v>
      </c>
      <c r="G1961" s="181">
        <v>25858150383616</v>
      </c>
      <c r="H1961" s="182">
        <v>0</v>
      </c>
      <c r="I1961" s="183" t="s">
        <v>3707</v>
      </c>
      <c r="J1961" s="184">
        <v>0.37446400000000002</v>
      </c>
      <c r="K1961" s="185">
        <v>312.39709499999998</v>
      </c>
      <c r="L1961" s="181">
        <v>4199793532928</v>
      </c>
      <c r="M1961" s="182">
        <v>0</v>
      </c>
      <c r="N1961" s="183" t="s">
        <v>3880</v>
      </c>
      <c r="O1961" s="184">
        <v>0.37498300000000001</v>
      </c>
      <c r="P1961" s="185">
        <v>312.55103700000001</v>
      </c>
      <c r="S1961" s="175"/>
    </row>
    <row r="1962" spans="1:19" x14ac:dyDescent="0.2">
      <c r="A1962" s="172">
        <v>1936</v>
      </c>
      <c r="B1962" s="181">
        <v>4658904612864</v>
      </c>
      <c r="C1962" s="182">
        <v>0</v>
      </c>
      <c r="D1962" s="183" t="s">
        <v>3636</v>
      </c>
      <c r="E1962" s="184">
        <v>0.37084699999999998</v>
      </c>
      <c r="F1962" s="185">
        <v>308.04981400000003</v>
      </c>
      <c r="G1962" s="181">
        <v>12929957814272</v>
      </c>
      <c r="H1962" s="182">
        <v>0</v>
      </c>
      <c r="I1962" s="183" t="s">
        <v>3710</v>
      </c>
      <c r="J1962" s="184">
        <v>0.376863</v>
      </c>
      <c r="K1962" s="185">
        <v>315.25376799999998</v>
      </c>
      <c r="L1962" s="181">
        <v>3697572323328</v>
      </c>
      <c r="M1962" s="182">
        <v>1</v>
      </c>
      <c r="N1962" s="183" t="s">
        <v>3882</v>
      </c>
      <c r="O1962" s="184">
        <v>0.50651800000000002</v>
      </c>
      <c r="P1962" s="185">
        <v>691.73732600000005</v>
      </c>
      <c r="S1962" s="175"/>
    </row>
    <row r="1963" spans="1:19" x14ac:dyDescent="0.2">
      <c r="A1963" s="172">
        <v>1937</v>
      </c>
      <c r="B1963" s="181">
        <v>6591924535296</v>
      </c>
      <c r="C1963" s="182">
        <v>0</v>
      </c>
      <c r="D1963" s="183" t="s">
        <v>3638</v>
      </c>
      <c r="E1963" s="184">
        <v>0.37745600000000001</v>
      </c>
      <c r="F1963" s="185">
        <v>315.92099300000001</v>
      </c>
      <c r="G1963" s="181">
        <v>9154501779456</v>
      </c>
      <c r="H1963" s="182">
        <v>2</v>
      </c>
      <c r="I1963" s="183" t="s">
        <v>241</v>
      </c>
      <c r="J1963" s="184">
        <v>1.9000000000000001E-5</v>
      </c>
      <c r="K1963" s="185">
        <v>1.5200000000000001E-4</v>
      </c>
      <c r="L1963" s="181">
        <v>2940674220032</v>
      </c>
      <c r="M1963" s="182">
        <v>2</v>
      </c>
      <c r="N1963" s="183" t="s">
        <v>238</v>
      </c>
      <c r="O1963" s="184">
        <v>1.9999999999999999E-6</v>
      </c>
      <c r="P1963" s="185">
        <v>1.5E-5</v>
      </c>
      <c r="S1963" s="175"/>
    </row>
    <row r="1964" spans="1:19" x14ac:dyDescent="0.2">
      <c r="A1964" s="172">
        <v>1938</v>
      </c>
      <c r="B1964" s="181">
        <v>25428453220352</v>
      </c>
      <c r="C1964" s="182">
        <v>0</v>
      </c>
      <c r="D1964" s="183" t="s">
        <v>3639</v>
      </c>
      <c r="E1964" s="184">
        <v>0.37115799999999999</v>
      </c>
      <c r="F1964" s="185">
        <v>308.07923099999999</v>
      </c>
      <c r="G1964" s="181">
        <v>7026362859520</v>
      </c>
      <c r="H1964" s="182">
        <v>1</v>
      </c>
      <c r="I1964" s="183" t="s">
        <v>3714</v>
      </c>
      <c r="J1964" s="184">
        <v>0.500865</v>
      </c>
      <c r="K1964" s="185">
        <v>685.58585600000004</v>
      </c>
      <c r="L1964" s="181">
        <v>1014624124928</v>
      </c>
      <c r="M1964" s="182">
        <v>1</v>
      </c>
      <c r="N1964" s="183" t="s">
        <v>3883</v>
      </c>
      <c r="O1964" s="184">
        <v>0.505768</v>
      </c>
      <c r="P1964" s="185">
        <v>694.92575799999997</v>
      </c>
      <c r="S1964" s="175"/>
    </row>
    <row r="1965" spans="1:19" x14ac:dyDescent="0.2">
      <c r="A1965" s="172">
        <v>1939</v>
      </c>
      <c r="B1965" s="181">
        <v>14437583568896</v>
      </c>
      <c r="C1965" s="182">
        <v>1</v>
      </c>
      <c r="D1965" s="183" t="s">
        <v>3641</v>
      </c>
      <c r="E1965" s="184">
        <v>0.50887000000000004</v>
      </c>
      <c r="F1965" s="185">
        <v>703.57251199999996</v>
      </c>
      <c r="G1965" s="181">
        <v>10658357526528</v>
      </c>
      <c r="H1965" s="182">
        <v>0</v>
      </c>
      <c r="I1965" s="183" t="s">
        <v>3716</v>
      </c>
      <c r="J1965" s="184">
        <v>0.37826900000000002</v>
      </c>
      <c r="K1965" s="185">
        <v>316.77066600000001</v>
      </c>
      <c r="L1965" s="181">
        <v>4147409993728</v>
      </c>
      <c r="M1965" s="182">
        <v>0</v>
      </c>
      <c r="N1965" s="183" t="s">
        <v>3884</v>
      </c>
      <c r="O1965" s="184">
        <v>0.36998199999999998</v>
      </c>
      <c r="P1965" s="185">
        <v>307.27680600000002</v>
      </c>
      <c r="S1965" s="175"/>
    </row>
    <row r="1966" spans="1:19" x14ac:dyDescent="0.2">
      <c r="A1966" s="172">
        <v>1940</v>
      </c>
      <c r="B1966" s="181">
        <v>5373900447744</v>
      </c>
      <c r="C1966" s="182">
        <v>2</v>
      </c>
      <c r="D1966" s="183" t="s">
        <v>179</v>
      </c>
      <c r="E1966" s="184">
        <v>2.1999999999999999E-5</v>
      </c>
      <c r="F1966" s="185">
        <v>1.83E-4</v>
      </c>
      <c r="G1966" s="181">
        <v>29231129501696</v>
      </c>
      <c r="H1966" s="182">
        <v>0</v>
      </c>
      <c r="I1966" s="183" t="s">
        <v>3717</v>
      </c>
      <c r="J1966" s="184">
        <v>0.37387799999999999</v>
      </c>
      <c r="K1966" s="185">
        <v>311.47290099999998</v>
      </c>
      <c r="L1966" s="181">
        <v>3601438056448</v>
      </c>
      <c r="M1966" s="182">
        <v>0</v>
      </c>
      <c r="N1966" s="183" t="s">
        <v>3886</v>
      </c>
      <c r="O1966" s="184">
        <v>0.375724</v>
      </c>
      <c r="P1966" s="185">
        <v>313.58916599999998</v>
      </c>
      <c r="S1966" s="175"/>
    </row>
    <row r="1967" spans="1:19" x14ac:dyDescent="0.2">
      <c r="A1967" s="172">
        <v>1941</v>
      </c>
      <c r="B1967" s="181">
        <v>343739899904</v>
      </c>
      <c r="C1967" s="182">
        <v>2</v>
      </c>
      <c r="D1967" s="183" t="s">
        <v>239</v>
      </c>
      <c r="E1967" s="184">
        <v>1.1E-5</v>
      </c>
      <c r="F1967" s="185">
        <v>9.1000000000000003E-5</v>
      </c>
      <c r="G1967" s="181">
        <v>11477249966080</v>
      </c>
      <c r="H1967" s="182">
        <v>0</v>
      </c>
      <c r="I1967" s="183" t="s">
        <v>3718</v>
      </c>
      <c r="J1967" s="184">
        <v>0.37690400000000002</v>
      </c>
      <c r="K1967" s="185">
        <v>315.24240700000001</v>
      </c>
      <c r="L1967" s="181">
        <v>3989580365824</v>
      </c>
      <c r="M1967" s="182">
        <v>0</v>
      </c>
      <c r="N1967" s="183" t="s">
        <v>3888</v>
      </c>
      <c r="O1967" s="184">
        <v>0.37390800000000002</v>
      </c>
      <c r="P1967" s="185">
        <v>311.68844000000001</v>
      </c>
      <c r="S1967" s="175"/>
    </row>
    <row r="1968" spans="1:19" x14ac:dyDescent="0.2">
      <c r="A1968" s="172">
        <v>1942</v>
      </c>
      <c r="B1968" s="181">
        <v>21206895353856</v>
      </c>
      <c r="C1968" s="182">
        <v>0</v>
      </c>
      <c r="D1968" s="183" t="s">
        <v>3658</v>
      </c>
      <c r="E1968" s="184">
        <v>0.37397799999999998</v>
      </c>
      <c r="F1968" s="185">
        <v>311.91179199999999</v>
      </c>
      <c r="G1968" s="181">
        <v>11885818707968</v>
      </c>
      <c r="H1968" s="182">
        <v>0</v>
      </c>
      <c r="I1968" s="183" t="s">
        <v>3722</v>
      </c>
      <c r="J1968" s="184">
        <v>0.37458399999999997</v>
      </c>
      <c r="K1968" s="185">
        <v>312.30814400000003</v>
      </c>
      <c r="L1968" s="181">
        <v>5636218265600</v>
      </c>
      <c r="M1968" s="182">
        <v>1</v>
      </c>
      <c r="N1968" s="183" t="s">
        <v>3890</v>
      </c>
      <c r="O1968" s="184">
        <v>0.50626599999999999</v>
      </c>
      <c r="P1968" s="185">
        <v>699.06760899999995</v>
      </c>
      <c r="S1968" s="175"/>
    </row>
    <row r="1969" spans="1:19" x14ac:dyDescent="0.2">
      <c r="A1969" s="172">
        <v>1943</v>
      </c>
      <c r="B1969" s="181">
        <v>1773759406080</v>
      </c>
      <c r="C1969" s="182">
        <v>0</v>
      </c>
      <c r="D1969" s="183" t="s">
        <v>3661</v>
      </c>
      <c r="E1969" s="184">
        <v>0.37448500000000001</v>
      </c>
      <c r="F1969" s="185">
        <v>312.20503500000001</v>
      </c>
      <c r="G1969" s="181">
        <v>28965095006208</v>
      </c>
      <c r="H1969" s="182">
        <v>0</v>
      </c>
      <c r="I1969" s="183" t="s">
        <v>3723</v>
      </c>
      <c r="J1969" s="184">
        <v>0.377299</v>
      </c>
      <c r="K1969" s="185">
        <v>315.98016799999999</v>
      </c>
      <c r="L1969" s="181">
        <v>5984848101376</v>
      </c>
      <c r="M1969" s="182">
        <v>2</v>
      </c>
      <c r="N1969" s="183" t="s">
        <v>246</v>
      </c>
      <c r="O1969" s="184">
        <v>2.5999999999999998E-5</v>
      </c>
      <c r="P1969" s="185">
        <v>2.13E-4</v>
      </c>
      <c r="S1969" s="175"/>
    </row>
    <row r="1970" spans="1:19" x14ac:dyDescent="0.2">
      <c r="A1970" s="172">
        <v>1944</v>
      </c>
      <c r="B1970" s="181">
        <v>27232140812288</v>
      </c>
      <c r="C1970" s="182">
        <v>2</v>
      </c>
      <c r="D1970" s="183" t="s">
        <v>241</v>
      </c>
      <c r="E1970" s="184">
        <v>1.5E-5</v>
      </c>
      <c r="F1970" s="185">
        <v>1.22E-4</v>
      </c>
      <c r="G1970" s="181">
        <v>12214523797504</v>
      </c>
      <c r="H1970" s="182">
        <v>2</v>
      </c>
      <c r="I1970" s="183" t="s">
        <v>235</v>
      </c>
      <c r="J1970" s="184">
        <v>2.0999999999999999E-5</v>
      </c>
      <c r="K1970" s="185">
        <v>1.6699999999999999E-4</v>
      </c>
      <c r="L1970" s="181">
        <v>5911982858240</v>
      </c>
      <c r="M1970" s="182">
        <v>1</v>
      </c>
      <c r="N1970" s="183" t="s">
        <v>3893</v>
      </c>
      <c r="O1970" s="184">
        <v>0.509154</v>
      </c>
      <c r="P1970" s="185">
        <v>696.45223799999997</v>
      </c>
      <c r="S1970" s="175"/>
    </row>
    <row r="1971" spans="1:19" x14ac:dyDescent="0.2">
      <c r="A1971" s="172">
        <v>1945</v>
      </c>
      <c r="B1971" s="181">
        <v>6364135251968</v>
      </c>
      <c r="C1971" s="182">
        <v>2</v>
      </c>
      <c r="D1971" s="183" t="s">
        <v>224</v>
      </c>
      <c r="E1971" s="184">
        <v>2.3E-5</v>
      </c>
      <c r="F1971" s="185">
        <v>1.83E-4</v>
      </c>
      <c r="G1971" s="181">
        <v>16579161104384</v>
      </c>
      <c r="H1971" s="182">
        <v>2</v>
      </c>
      <c r="I1971" s="183" t="s">
        <v>227</v>
      </c>
      <c r="J1971" s="184">
        <v>5.0000000000000004E-6</v>
      </c>
      <c r="K1971" s="185">
        <v>4.5000000000000003E-5</v>
      </c>
      <c r="L1971" s="181">
        <v>2272840171520</v>
      </c>
      <c r="M1971" s="182">
        <v>2</v>
      </c>
      <c r="N1971" s="183" t="s">
        <v>276</v>
      </c>
      <c r="O1971" s="184">
        <v>1.7E-5</v>
      </c>
      <c r="P1971" s="185">
        <v>1.37E-4</v>
      </c>
      <c r="S1971" s="175"/>
    </row>
    <row r="1972" spans="1:19" x14ac:dyDescent="0.2">
      <c r="A1972" s="172">
        <v>1946</v>
      </c>
      <c r="B1972" s="181">
        <v>1927066812416</v>
      </c>
      <c r="C1972" s="182">
        <v>2</v>
      </c>
      <c r="D1972" s="183" t="s">
        <v>246</v>
      </c>
      <c r="E1972" s="184">
        <v>2.5999999999999998E-5</v>
      </c>
      <c r="F1972" s="185">
        <v>2.13E-4</v>
      </c>
      <c r="G1972" s="181">
        <v>24785827938304</v>
      </c>
      <c r="H1972" s="182">
        <v>0</v>
      </c>
      <c r="I1972" s="183" t="s">
        <v>3733</v>
      </c>
      <c r="J1972" s="184">
        <v>0.37390499999999999</v>
      </c>
      <c r="K1972" s="185">
        <v>311.45753400000001</v>
      </c>
      <c r="L1972" s="181">
        <v>1189606195200</v>
      </c>
      <c r="M1972" s="182">
        <v>2</v>
      </c>
      <c r="N1972" s="183" t="s">
        <v>238</v>
      </c>
      <c r="O1972" s="184">
        <v>2.4000000000000001E-5</v>
      </c>
      <c r="P1972" s="185">
        <v>1.9799999999999999E-4</v>
      </c>
      <c r="S1972" s="175"/>
    </row>
    <row r="1973" spans="1:19" x14ac:dyDescent="0.2">
      <c r="A1973" s="172">
        <v>1947</v>
      </c>
      <c r="B1973" s="181">
        <v>23550671167488</v>
      </c>
      <c r="C1973" s="182">
        <v>0</v>
      </c>
      <c r="D1973" s="183" t="s">
        <v>3669</v>
      </c>
      <c r="E1973" s="184">
        <v>0.37295099999999998</v>
      </c>
      <c r="F1973" s="185">
        <v>310.75753300000002</v>
      </c>
      <c r="G1973" s="181">
        <v>5172328644608</v>
      </c>
      <c r="H1973" s="182">
        <v>0</v>
      </c>
      <c r="I1973" s="183" t="s">
        <v>3740</v>
      </c>
      <c r="J1973" s="184">
        <v>0.37665799999999999</v>
      </c>
      <c r="K1973" s="185">
        <v>314.87520699999999</v>
      </c>
      <c r="L1973" s="181">
        <v>6046988238848</v>
      </c>
      <c r="M1973" s="182">
        <v>2</v>
      </c>
      <c r="N1973" s="183" t="s">
        <v>239</v>
      </c>
      <c r="O1973" s="184">
        <v>1.9000000000000001E-5</v>
      </c>
      <c r="P1973" s="185">
        <v>1.5200000000000001E-4</v>
      </c>
      <c r="S1973" s="175"/>
    </row>
    <row r="1974" spans="1:19" x14ac:dyDescent="0.2">
      <c r="A1974" s="172">
        <v>1948</v>
      </c>
      <c r="B1974" s="181">
        <v>25021462011904</v>
      </c>
      <c r="C1974" s="182">
        <v>0</v>
      </c>
      <c r="D1974" s="183" t="s">
        <v>3673</v>
      </c>
      <c r="E1974" s="184">
        <v>0.37673800000000002</v>
      </c>
      <c r="F1974" s="185">
        <v>314.96225299999998</v>
      </c>
      <c r="G1974" s="181">
        <v>4474179002368</v>
      </c>
      <c r="H1974" s="182">
        <v>2</v>
      </c>
      <c r="I1974" s="183" t="s">
        <v>179</v>
      </c>
      <c r="J1974" s="184">
        <v>4.5000000000000003E-5</v>
      </c>
      <c r="K1974" s="185">
        <v>3.6600000000000001E-4</v>
      </c>
      <c r="L1974" s="181"/>
      <c r="M1974" s="182"/>
      <c r="N1974" s="183"/>
      <c r="O1974" s="184"/>
      <c r="P1974" s="185"/>
      <c r="S1974" s="175"/>
    </row>
    <row r="1975" spans="1:19" x14ac:dyDescent="0.2">
      <c r="A1975" s="172">
        <v>1949</v>
      </c>
      <c r="B1975" s="181">
        <v>21238036226048</v>
      </c>
      <c r="C1975" s="182">
        <v>1</v>
      </c>
      <c r="D1975" s="183" t="s">
        <v>3675</v>
      </c>
      <c r="E1975" s="184">
        <v>0.49132300000000001</v>
      </c>
      <c r="F1975" s="185">
        <v>662.47503900000004</v>
      </c>
      <c r="G1975" s="181">
        <v>25990820962304</v>
      </c>
      <c r="H1975" s="182">
        <v>2</v>
      </c>
      <c r="I1975" s="183" t="s">
        <v>179</v>
      </c>
      <c r="J1975" s="184">
        <v>1.1E-5</v>
      </c>
      <c r="K1975" s="185">
        <v>9.1000000000000003E-5</v>
      </c>
      <c r="L1975" s="181"/>
      <c r="M1975" s="182"/>
      <c r="N1975" s="183"/>
      <c r="O1975" s="184"/>
      <c r="P1975" s="185"/>
      <c r="S1975" s="175"/>
    </row>
    <row r="1976" spans="1:19" x14ac:dyDescent="0.2">
      <c r="A1976" s="172">
        <v>1950</v>
      </c>
      <c r="B1976" s="181">
        <v>15413780258816</v>
      </c>
      <c r="C1976" s="182">
        <v>1</v>
      </c>
      <c r="D1976" s="183" t="s">
        <v>3676</v>
      </c>
      <c r="E1976" s="184">
        <v>0.49649500000000002</v>
      </c>
      <c r="F1976" s="185">
        <v>676.06149300000004</v>
      </c>
      <c r="G1976" s="181">
        <v>3528999731200</v>
      </c>
      <c r="H1976" s="182">
        <v>0</v>
      </c>
      <c r="I1976" s="183" t="s">
        <v>3741</v>
      </c>
      <c r="J1976" s="184">
        <v>0.37541999999999998</v>
      </c>
      <c r="K1976" s="185">
        <v>313.047978</v>
      </c>
      <c r="L1976" s="181"/>
      <c r="M1976" s="182"/>
      <c r="N1976" s="183"/>
      <c r="O1976" s="184"/>
      <c r="P1976" s="185"/>
      <c r="S1976" s="175"/>
    </row>
    <row r="1977" spans="1:19" x14ac:dyDescent="0.2">
      <c r="A1977" s="172">
        <v>1951</v>
      </c>
      <c r="B1977" s="181">
        <v>11170526339072</v>
      </c>
      <c r="C1977" s="182">
        <v>0</v>
      </c>
      <c r="D1977" s="183" t="s">
        <v>3677</v>
      </c>
      <c r="E1977" s="184">
        <v>0.37795699999999999</v>
      </c>
      <c r="F1977" s="185">
        <v>316.14300800000001</v>
      </c>
      <c r="G1977" s="181">
        <v>4366049083392</v>
      </c>
      <c r="H1977" s="182">
        <v>0</v>
      </c>
      <c r="I1977" s="183" t="s">
        <v>3742</v>
      </c>
      <c r="J1977" s="184">
        <v>0.37429200000000001</v>
      </c>
      <c r="K1977" s="185">
        <v>311.89886200000001</v>
      </c>
      <c r="L1977" s="181"/>
      <c r="M1977" s="182"/>
      <c r="N1977" s="183"/>
      <c r="O1977" s="184"/>
      <c r="P1977" s="185"/>
      <c r="S1977" s="175"/>
    </row>
    <row r="1978" spans="1:19" x14ac:dyDescent="0.2">
      <c r="A1978" s="172">
        <v>1952</v>
      </c>
      <c r="B1978" s="181">
        <v>10861881737216</v>
      </c>
      <c r="C1978" s="182">
        <v>2</v>
      </c>
      <c r="D1978" s="183" t="s">
        <v>179</v>
      </c>
      <c r="E1978" s="184">
        <v>1.1E-5</v>
      </c>
      <c r="F1978" s="185">
        <v>9.1000000000000003E-5</v>
      </c>
      <c r="G1978" s="181">
        <v>9922681528320</v>
      </c>
      <c r="H1978" s="182">
        <v>2</v>
      </c>
      <c r="I1978" s="183" t="s">
        <v>225</v>
      </c>
      <c r="J1978" s="184">
        <v>1.9000000000000001E-5</v>
      </c>
      <c r="K1978" s="185">
        <v>1.5200000000000001E-4</v>
      </c>
      <c r="L1978" s="181"/>
      <c r="M1978" s="182"/>
      <c r="N1978" s="183"/>
      <c r="O1978" s="184"/>
      <c r="P1978" s="185"/>
      <c r="S1978" s="175"/>
    </row>
    <row r="1979" spans="1:19" x14ac:dyDescent="0.2">
      <c r="A1979" s="172">
        <v>1953</v>
      </c>
      <c r="B1979" s="181">
        <v>28845140590592</v>
      </c>
      <c r="C1979" s="182">
        <v>0</v>
      </c>
      <c r="D1979" s="183" t="s">
        <v>3694</v>
      </c>
      <c r="E1979" s="184">
        <v>0.376058</v>
      </c>
      <c r="F1979" s="185">
        <v>314.00866000000002</v>
      </c>
      <c r="G1979" s="181">
        <v>10127378415616</v>
      </c>
      <c r="H1979" s="182">
        <v>0</v>
      </c>
      <c r="I1979" s="183" t="s">
        <v>3746</v>
      </c>
      <c r="J1979" s="184">
        <v>0.37564799999999998</v>
      </c>
      <c r="K1979" s="185">
        <v>314.025893</v>
      </c>
      <c r="L1979" s="181"/>
      <c r="M1979" s="182"/>
      <c r="N1979" s="183"/>
      <c r="O1979" s="184"/>
      <c r="P1979" s="185"/>
      <c r="S1979" s="175"/>
    </row>
    <row r="1980" spans="1:19" x14ac:dyDescent="0.2">
      <c r="A1980" s="172">
        <v>1954</v>
      </c>
      <c r="B1980" s="181">
        <v>3332216020992</v>
      </c>
      <c r="C1980" s="182">
        <v>2</v>
      </c>
      <c r="D1980" s="183" t="s">
        <v>241</v>
      </c>
      <c r="E1980" s="184">
        <v>3.4E-5</v>
      </c>
      <c r="F1980" s="185">
        <v>2.7399999999999999E-4</v>
      </c>
      <c r="G1980" s="181">
        <v>1268771217408</v>
      </c>
      <c r="H1980" s="182">
        <v>0</v>
      </c>
      <c r="I1980" s="183" t="s">
        <v>3747</v>
      </c>
      <c r="J1980" s="184">
        <v>0.37529499999999999</v>
      </c>
      <c r="K1980" s="185">
        <v>313.26983100000001</v>
      </c>
      <c r="L1980" s="181"/>
      <c r="M1980" s="182"/>
      <c r="N1980" s="183"/>
      <c r="O1980" s="184"/>
      <c r="P1980" s="185"/>
      <c r="S1980" s="175"/>
    </row>
    <row r="1981" spans="1:19" x14ac:dyDescent="0.2">
      <c r="A1981" s="172">
        <v>1955</v>
      </c>
      <c r="B1981" s="181">
        <v>7576090591232</v>
      </c>
      <c r="C1981" s="182">
        <v>0</v>
      </c>
      <c r="D1981" s="183" t="s">
        <v>3696</v>
      </c>
      <c r="E1981" s="184">
        <v>0.37809799999999999</v>
      </c>
      <c r="F1981" s="185">
        <v>316.87106199999999</v>
      </c>
      <c r="G1981" s="181">
        <v>15351378083840</v>
      </c>
      <c r="H1981" s="182">
        <v>2</v>
      </c>
      <c r="I1981" s="183" t="s">
        <v>241</v>
      </c>
      <c r="J1981" s="184">
        <v>1.9000000000000001E-5</v>
      </c>
      <c r="K1981" s="185">
        <v>1.5200000000000001E-4</v>
      </c>
      <c r="L1981" s="181"/>
      <c r="M1981" s="182"/>
      <c r="N1981" s="183"/>
      <c r="O1981" s="184"/>
      <c r="P1981" s="185"/>
      <c r="S1981" s="175"/>
    </row>
    <row r="1982" spans="1:19" x14ac:dyDescent="0.2">
      <c r="A1982" s="172">
        <v>1956</v>
      </c>
      <c r="B1982" s="181">
        <v>16535766310912</v>
      </c>
      <c r="C1982" s="182">
        <v>1</v>
      </c>
      <c r="D1982" s="183" t="s">
        <v>3697</v>
      </c>
      <c r="E1982" s="184">
        <v>0.49237199999999998</v>
      </c>
      <c r="F1982" s="185">
        <v>670.20326599999999</v>
      </c>
      <c r="G1982" s="181">
        <v>7910412238848</v>
      </c>
      <c r="H1982" s="182">
        <v>0</v>
      </c>
      <c r="I1982" s="183" t="s">
        <v>3752</v>
      </c>
      <c r="J1982" s="184">
        <v>0.37474299999999999</v>
      </c>
      <c r="K1982" s="185">
        <v>312.652263</v>
      </c>
      <c r="L1982" s="181"/>
      <c r="M1982" s="182"/>
      <c r="N1982" s="183"/>
      <c r="O1982" s="184"/>
      <c r="P1982" s="185"/>
      <c r="S1982" s="175"/>
    </row>
    <row r="1983" spans="1:19" x14ac:dyDescent="0.2">
      <c r="A1983" s="172">
        <v>1957</v>
      </c>
      <c r="B1983" s="181">
        <v>15906776195072</v>
      </c>
      <c r="C1983" s="182">
        <v>1</v>
      </c>
      <c r="D1983" s="183" t="s">
        <v>3698</v>
      </c>
      <c r="E1983" s="184">
        <v>0.50100900000000004</v>
      </c>
      <c r="F1983" s="185">
        <v>686.01566700000001</v>
      </c>
      <c r="G1983" s="181">
        <v>8463445925888</v>
      </c>
      <c r="H1983" s="182">
        <v>1</v>
      </c>
      <c r="I1983" s="183" t="s">
        <v>3754</v>
      </c>
      <c r="J1983" s="184">
        <v>0.50884399999999996</v>
      </c>
      <c r="K1983" s="185">
        <v>703.33412899999996</v>
      </c>
      <c r="L1983" s="181"/>
      <c r="M1983" s="182"/>
      <c r="N1983" s="183"/>
      <c r="O1983" s="184"/>
      <c r="P1983" s="185"/>
      <c r="S1983" s="175"/>
    </row>
    <row r="1984" spans="1:19" x14ac:dyDescent="0.2">
      <c r="A1984" s="172">
        <v>1958</v>
      </c>
      <c r="B1984" s="181">
        <v>24696595554304</v>
      </c>
      <c r="C1984" s="182">
        <v>0</v>
      </c>
      <c r="D1984" s="183" t="s">
        <v>3699</v>
      </c>
      <c r="E1984" s="184">
        <v>0.373004</v>
      </c>
      <c r="F1984" s="185">
        <v>310.447428</v>
      </c>
      <c r="G1984" s="181">
        <v>416501407744</v>
      </c>
      <c r="H1984" s="182">
        <v>0</v>
      </c>
      <c r="I1984" s="183" t="s">
        <v>3760</v>
      </c>
      <c r="J1984" s="184">
        <v>0.37428400000000001</v>
      </c>
      <c r="K1984" s="185">
        <v>312.19864000000001</v>
      </c>
      <c r="L1984" s="181"/>
      <c r="M1984" s="182"/>
      <c r="N1984" s="183"/>
      <c r="O1984" s="184"/>
      <c r="P1984" s="185"/>
      <c r="S1984" s="175"/>
    </row>
    <row r="1985" spans="1:19" x14ac:dyDescent="0.2">
      <c r="A1985" s="172">
        <v>1959</v>
      </c>
      <c r="B1985" s="181">
        <v>3064375377920</v>
      </c>
      <c r="C1985" s="182">
        <v>0</v>
      </c>
      <c r="D1985" s="183" t="s">
        <v>3701</v>
      </c>
      <c r="E1985" s="184">
        <v>0.37747700000000001</v>
      </c>
      <c r="F1985" s="185">
        <v>316.13386500000001</v>
      </c>
      <c r="G1985" s="181">
        <v>23687530954752</v>
      </c>
      <c r="H1985" s="182">
        <v>0</v>
      </c>
      <c r="I1985" s="183" t="s">
        <v>3763</v>
      </c>
      <c r="J1985" s="184">
        <v>0.37393399999999999</v>
      </c>
      <c r="K1985" s="185">
        <v>311.537263</v>
      </c>
      <c r="L1985" s="181"/>
      <c r="M1985" s="182"/>
      <c r="N1985" s="183"/>
      <c r="O1985" s="184"/>
      <c r="P1985" s="185"/>
      <c r="S1985" s="175"/>
    </row>
    <row r="1986" spans="1:19" x14ac:dyDescent="0.2">
      <c r="A1986" s="172">
        <v>1960</v>
      </c>
      <c r="B1986" s="181">
        <v>17805011820544</v>
      </c>
      <c r="C1986" s="182">
        <v>0</v>
      </c>
      <c r="D1986" s="183" t="s">
        <v>3703</v>
      </c>
      <c r="E1986" s="184">
        <v>0.37810100000000002</v>
      </c>
      <c r="F1986" s="185">
        <v>316.74819000000002</v>
      </c>
      <c r="G1986" s="181">
        <v>17962794237952</v>
      </c>
      <c r="H1986" s="182">
        <v>0</v>
      </c>
      <c r="I1986" s="183" t="s">
        <v>3767</v>
      </c>
      <c r="J1986" s="184">
        <v>0.37977499999999997</v>
      </c>
      <c r="K1986" s="185">
        <v>318.95812999999998</v>
      </c>
      <c r="L1986" s="181"/>
      <c r="M1986" s="182"/>
      <c r="N1986" s="183"/>
      <c r="O1986" s="184"/>
      <c r="P1986" s="185"/>
      <c r="S1986" s="175"/>
    </row>
    <row r="1987" spans="1:19" x14ac:dyDescent="0.2">
      <c r="A1987" s="172">
        <v>1961</v>
      </c>
      <c r="B1987" s="181">
        <v>16358677798912</v>
      </c>
      <c r="C1987" s="182">
        <v>1</v>
      </c>
      <c r="D1987" s="183" t="s">
        <v>3708</v>
      </c>
      <c r="E1987" s="184">
        <v>0.50540200000000002</v>
      </c>
      <c r="F1987" s="185">
        <v>694.53425900000002</v>
      </c>
      <c r="G1987" s="181">
        <v>24664525897728</v>
      </c>
      <c r="H1987" s="182">
        <v>1</v>
      </c>
      <c r="I1987" s="183" t="s">
        <v>3770</v>
      </c>
      <c r="J1987" s="184">
        <v>0.50317599999999996</v>
      </c>
      <c r="K1987" s="185">
        <v>684.60956399999998</v>
      </c>
      <c r="L1987" s="181"/>
      <c r="M1987" s="182"/>
      <c r="N1987" s="183"/>
      <c r="O1987" s="184"/>
      <c r="P1987" s="185"/>
      <c r="S1987" s="175"/>
    </row>
    <row r="1988" spans="1:19" x14ac:dyDescent="0.2">
      <c r="A1988" s="172">
        <v>1962</v>
      </c>
      <c r="B1988" s="181">
        <v>16493372334080</v>
      </c>
      <c r="C1988" s="182">
        <v>0</v>
      </c>
      <c r="D1988" s="183" t="s">
        <v>3709</v>
      </c>
      <c r="E1988" s="184">
        <v>0.37526399999999999</v>
      </c>
      <c r="F1988" s="185">
        <v>314.04645599999998</v>
      </c>
      <c r="G1988" s="181">
        <v>2610011045888</v>
      </c>
      <c r="H1988" s="182">
        <v>0</v>
      </c>
      <c r="I1988" s="183" t="s">
        <v>3772</v>
      </c>
      <c r="J1988" s="184">
        <v>0.37371799999999999</v>
      </c>
      <c r="K1988" s="185">
        <v>311.895962</v>
      </c>
      <c r="L1988" s="181"/>
      <c r="M1988" s="182"/>
      <c r="N1988" s="183"/>
      <c r="O1988" s="184"/>
      <c r="P1988" s="185"/>
      <c r="S1988" s="175"/>
    </row>
    <row r="1989" spans="1:19" x14ac:dyDescent="0.2">
      <c r="A1989" s="172">
        <v>1963</v>
      </c>
      <c r="B1989" s="181">
        <v>6432679526400</v>
      </c>
      <c r="C1989" s="182">
        <v>2</v>
      </c>
      <c r="D1989" s="183" t="s">
        <v>235</v>
      </c>
      <c r="E1989" s="184">
        <v>1.2999999999999999E-5</v>
      </c>
      <c r="F1989" s="185">
        <v>1.06E-4</v>
      </c>
      <c r="G1989" s="181">
        <v>23349413183488</v>
      </c>
      <c r="H1989" s="182">
        <v>0</v>
      </c>
      <c r="I1989" s="183" t="s">
        <v>3774</v>
      </c>
      <c r="J1989" s="184">
        <v>0.37670900000000002</v>
      </c>
      <c r="K1989" s="185">
        <v>315.06530099999998</v>
      </c>
      <c r="L1989" s="181"/>
      <c r="M1989" s="182"/>
      <c r="N1989" s="183"/>
      <c r="O1989" s="184"/>
      <c r="P1989" s="185"/>
      <c r="S1989" s="175"/>
    </row>
    <row r="1990" spans="1:19" x14ac:dyDescent="0.2">
      <c r="A1990" s="172">
        <v>1964</v>
      </c>
      <c r="B1990" s="181">
        <v>15645663485952</v>
      </c>
      <c r="C1990" s="182">
        <v>0</v>
      </c>
      <c r="D1990" s="183" t="s">
        <v>3713</v>
      </c>
      <c r="E1990" s="184">
        <v>0.373307</v>
      </c>
      <c r="F1990" s="185">
        <v>310.92809299999999</v>
      </c>
      <c r="G1990" s="181">
        <v>11256004354048</v>
      </c>
      <c r="H1990" s="182">
        <v>2</v>
      </c>
      <c r="I1990" s="183" t="s">
        <v>233</v>
      </c>
      <c r="J1990" s="184">
        <v>2.0999999999999999E-5</v>
      </c>
      <c r="K1990" s="185">
        <v>1.6699999999999999E-4</v>
      </c>
      <c r="L1990" s="181"/>
      <c r="M1990" s="182"/>
      <c r="N1990" s="183"/>
      <c r="O1990" s="184"/>
      <c r="P1990" s="185"/>
      <c r="S1990" s="175"/>
    </row>
    <row r="1991" spans="1:19" x14ac:dyDescent="0.2">
      <c r="A1991" s="172">
        <v>1965</v>
      </c>
      <c r="B1991" s="181">
        <v>16626301673472</v>
      </c>
      <c r="C1991" s="182">
        <v>0</v>
      </c>
      <c r="D1991" s="183" t="s">
        <v>3719</v>
      </c>
      <c r="E1991" s="184">
        <v>0.37606899999999999</v>
      </c>
      <c r="F1991" s="185">
        <v>313.77604300000002</v>
      </c>
      <c r="G1991" s="181">
        <v>28165919227904</v>
      </c>
      <c r="H1991" s="182">
        <v>1</v>
      </c>
      <c r="I1991" s="183" t="s">
        <v>3778</v>
      </c>
      <c r="J1991" s="184">
        <v>0.49648199999999998</v>
      </c>
      <c r="K1991" s="185">
        <v>669.71943699999997</v>
      </c>
      <c r="L1991" s="181"/>
      <c r="M1991" s="182"/>
      <c r="N1991" s="183"/>
      <c r="O1991" s="184"/>
      <c r="P1991" s="185"/>
      <c r="S1991" s="175"/>
    </row>
    <row r="1992" spans="1:19" x14ac:dyDescent="0.2">
      <c r="A1992" s="172">
        <v>1966</v>
      </c>
      <c r="B1992" s="181">
        <v>18363623833600</v>
      </c>
      <c r="C1992" s="182">
        <v>0</v>
      </c>
      <c r="D1992" s="183" t="s">
        <v>3720</v>
      </c>
      <c r="E1992" s="184">
        <v>0.374191</v>
      </c>
      <c r="F1992" s="185">
        <v>312.09306199999997</v>
      </c>
      <c r="G1992" s="181">
        <v>12017816961024</v>
      </c>
      <c r="H1992" s="182">
        <v>2</v>
      </c>
      <c r="I1992" s="183" t="s">
        <v>239</v>
      </c>
      <c r="J1992" s="184">
        <v>0</v>
      </c>
      <c r="K1992" s="185">
        <v>0</v>
      </c>
      <c r="L1992" s="181"/>
      <c r="M1992" s="182"/>
      <c r="N1992" s="183"/>
      <c r="O1992" s="184"/>
      <c r="P1992" s="185"/>
      <c r="S1992" s="175"/>
    </row>
    <row r="1993" spans="1:19" x14ac:dyDescent="0.2">
      <c r="A1993" s="172">
        <v>1967</v>
      </c>
      <c r="B1993" s="181">
        <v>19672727928832</v>
      </c>
      <c r="C1993" s="182">
        <v>2</v>
      </c>
      <c r="D1993" s="183" t="s">
        <v>239</v>
      </c>
      <c r="E1993" s="184">
        <v>2.1999999999999999E-5</v>
      </c>
      <c r="F1993" s="185">
        <v>1.83E-4</v>
      </c>
      <c r="G1993" s="181">
        <v>28225733967872</v>
      </c>
      <c r="H1993" s="182">
        <v>1</v>
      </c>
      <c r="I1993" s="183" t="s">
        <v>3786</v>
      </c>
      <c r="J1993" s="184">
        <v>0.49148799999999998</v>
      </c>
      <c r="K1993" s="185">
        <v>661.97522000000004</v>
      </c>
      <c r="L1993" s="181"/>
      <c r="M1993" s="182"/>
      <c r="N1993" s="183"/>
      <c r="O1993" s="184"/>
      <c r="P1993" s="185"/>
      <c r="S1993" s="175"/>
    </row>
    <row r="1994" spans="1:19" x14ac:dyDescent="0.2">
      <c r="A1994" s="172">
        <v>1968</v>
      </c>
      <c r="B1994" s="181">
        <v>2068032266240</v>
      </c>
      <c r="C1994" s="182">
        <v>0</v>
      </c>
      <c r="D1994" s="183" t="s">
        <v>3721</v>
      </c>
      <c r="E1994" s="184">
        <v>0.37574999999999997</v>
      </c>
      <c r="F1994" s="185">
        <v>313.31881399999997</v>
      </c>
      <c r="G1994" s="181">
        <v>10319138906112</v>
      </c>
      <c r="H1994" s="182">
        <v>0</v>
      </c>
      <c r="I1994" s="183" t="s">
        <v>3789</v>
      </c>
      <c r="J1994" s="184">
        <v>0.37802000000000002</v>
      </c>
      <c r="K1994" s="185">
        <v>316.69834700000001</v>
      </c>
      <c r="L1994" s="181"/>
      <c r="M1994" s="182"/>
      <c r="N1994" s="183"/>
      <c r="O1994" s="184"/>
      <c r="P1994" s="185"/>
      <c r="S1994" s="175"/>
    </row>
    <row r="1995" spans="1:19" x14ac:dyDescent="0.2">
      <c r="A1995" s="172">
        <v>1969</v>
      </c>
      <c r="B1995" s="181">
        <v>9814126206976</v>
      </c>
      <c r="C1995" s="182">
        <v>2</v>
      </c>
      <c r="D1995" s="183" t="s">
        <v>253</v>
      </c>
      <c r="E1995" s="184">
        <v>1.9000000000000001E-5</v>
      </c>
      <c r="F1995" s="185">
        <v>1.5200000000000001E-4</v>
      </c>
      <c r="G1995" s="181">
        <v>9153557291008</v>
      </c>
      <c r="H1995" s="182">
        <v>2</v>
      </c>
      <c r="I1995" s="183" t="s">
        <v>272</v>
      </c>
      <c r="J1995" s="184">
        <v>5.0000000000000004E-6</v>
      </c>
      <c r="K1995" s="185">
        <v>4.5000000000000003E-5</v>
      </c>
      <c r="L1995" s="181"/>
      <c r="M1995" s="182"/>
      <c r="N1995" s="183"/>
      <c r="O1995" s="184"/>
      <c r="P1995" s="185"/>
      <c r="S1995" s="175"/>
    </row>
    <row r="1996" spans="1:19" x14ac:dyDescent="0.2">
      <c r="A1996" s="172">
        <v>1970</v>
      </c>
      <c r="B1996" s="181">
        <v>24207718539264</v>
      </c>
      <c r="C1996" s="182">
        <v>0</v>
      </c>
      <c r="D1996" s="183" t="s">
        <v>3724</v>
      </c>
      <c r="E1996" s="184">
        <v>0.37593500000000002</v>
      </c>
      <c r="F1996" s="185">
        <v>314.36386499999998</v>
      </c>
      <c r="G1996" s="181">
        <v>9475877584896</v>
      </c>
      <c r="H1996" s="182">
        <v>0</v>
      </c>
      <c r="I1996" s="183" t="s">
        <v>3791</v>
      </c>
      <c r="J1996" s="184">
        <v>0.37596400000000002</v>
      </c>
      <c r="K1996" s="185">
        <v>314.29243400000001</v>
      </c>
      <c r="L1996" s="181"/>
      <c r="M1996" s="182"/>
      <c r="N1996" s="183"/>
      <c r="O1996" s="184"/>
      <c r="P1996" s="185"/>
      <c r="S1996" s="175"/>
    </row>
    <row r="1997" spans="1:19" x14ac:dyDescent="0.2">
      <c r="A1997" s="172">
        <v>1971</v>
      </c>
      <c r="B1997" s="181">
        <v>23003321294848</v>
      </c>
      <c r="C1997" s="182">
        <v>2</v>
      </c>
      <c r="D1997" s="183" t="s">
        <v>244</v>
      </c>
      <c r="E1997" s="184">
        <v>3.6000000000000001E-5</v>
      </c>
      <c r="F1997" s="185">
        <v>2.8899999999999998E-4</v>
      </c>
      <c r="G1997" s="181">
        <v>16347967594496</v>
      </c>
      <c r="H1997" s="182">
        <v>0</v>
      </c>
      <c r="I1997" s="183" t="s">
        <v>3793</v>
      </c>
      <c r="J1997" s="184">
        <v>0.37187599999999998</v>
      </c>
      <c r="K1997" s="185">
        <v>309.60214000000002</v>
      </c>
      <c r="L1997" s="181"/>
      <c r="M1997" s="182"/>
      <c r="N1997" s="183"/>
      <c r="O1997" s="184"/>
      <c r="P1997" s="185"/>
      <c r="S1997" s="175"/>
    </row>
    <row r="1998" spans="1:19" x14ac:dyDescent="0.2">
      <c r="A1998" s="172">
        <v>1972</v>
      </c>
      <c r="B1998" s="181">
        <v>8835351715840</v>
      </c>
      <c r="C1998" s="182">
        <v>0</v>
      </c>
      <c r="D1998" s="183" t="s">
        <v>3728</v>
      </c>
      <c r="E1998" s="184">
        <v>0.37289800000000001</v>
      </c>
      <c r="F1998" s="185">
        <v>310.78719899999999</v>
      </c>
      <c r="G1998" s="181">
        <v>20507260641280</v>
      </c>
      <c r="H1998" s="182">
        <v>2</v>
      </c>
      <c r="I1998" s="183" t="s">
        <v>224</v>
      </c>
      <c r="J1998" s="184">
        <v>3.0000000000000001E-6</v>
      </c>
      <c r="K1998" s="185">
        <v>3.0000000000000001E-5</v>
      </c>
      <c r="L1998" s="181"/>
      <c r="M1998" s="182"/>
      <c r="N1998" s="183"/>
      <c r="O1998" s="184"/>
      <c r="P1998" s="185"/>
      <c r="S1998" s="175"/>
    </row>
    <row r="1999" spans="1:19" x14ac:dyDescent="0.2">
      <c r="A1999" s="172">
        <v>1973</v>
      </c>
      <c r="B1999" s="181">
        <v>20069690728448</v>
      </c>
      <c r="C1999" s="182">
        <v>2</v>
      </c>
      <c r="D1999" s="183" t="s">
        <v>253</v>
      </c>
      <c r="E1999" s="184">
        <v>2.5999999999999998E-5</v>
      </c>
      <c r="F1999" s="185">
        <v>2.13E-4</v>
      </c>
      <c r="G1999" s="181">
        <v>12481350705152</v>
      </c>
      <c r="H1999" s="182">
        <v>0</v>
      </c>
      <c r="I1999" s="183" t="s">
        <v>3798</v>
      </c>
      <c r="J1999" s="184">
        <v>0.37939800000000001</v>
      </c>
      <c r="K1999" s="185">
        <v>318.348162</v>
      </c>
      <c r="L1999" s="181"/>
      <c r="M1999" s="182"/>
      <c r="N1999" s="183"/>
      <c r="O1999" s="184"/>
      <c r="P1999" s="185"/>
      <c r="S1999" s="175"/>
    </row>
    <row r="2000" spans="1:19" x14ac:dyDescent="0.2">
      <c r="A2000" s="172">
        <v>1974</v>
      </c>
      <c r="B2000" s="181">
        <v>14703810945024</v>
      </c>
      <c r="C2000" s="182">
        <v>0</v>
      </c>
      <c r="D2000" s="183" t="s">
        <v>3729</v>
      </c>
      <c r="E2000" s="184">
        <v>0.375247</v>
      </c>
      <c r="F2000" s="185">
        <v>313.15943499999997</v>
      </c>
      <c r="G2000" s="181">
        <v>1805931773952</v>
      </c>
      <c r="H2000" s="182">
        <v>0</v>
      </c>
      <c r="I2000" s="183" t="s">
        <v>3799</v>
      </c>
      <c r="J2000" s="184">
        <v>0.37335299999999999</v>
      </c>
      <c r="K2000" s="185">
        <v>310.77463599999999</v>
      </c>
      <c r="L2000" s="181"/>
      <c r="M2000" s="182"/>
      <c r="N2000" s="183"/>
      <c r="O2000" s="184"/>
      <c r="P2000" s="185"/>
      <c r="S2000" s="175"/>
    </row>
    <row r="2001" spans="1:19" x14ac:dyDescent="0.2">
      <c r="A2001" s="172">
        <v>1975</v>
      </c>
      <c r="B2001" s="181">
        <v>6944745734144</v>
      </c>
      <c r="C2001" s="182">
        <v>0</v>
      </c>
      <c r="D2001" s="183" t="s">
        <v>3732</v>
      </c>
      <c r="E2001" s="184">
        <v>0.37325799999999998</v>
      </c>
      <c r="F2001" s="185">
        <v>310.85468500000002</v>
      </c>
      <c r="G2001" s="181">
        <v>9169126227968</v>
      </c>
      <c r="H2001" s="182">
        <v>0</v>
      </c>
      <c r="I2001" s="183" t="s">
        <v>3804</v>
      </c>
      <c r="J2001" s="184">
        <v>0.375691</v>
      </c>
      <c r="K2001" s="185">
        <v>313.41701599999999</v>
      </c>
      <c r="L2001" s="181"/>
      <c r="M2001" s="182"/>
      <c r="N2001" s="183"/>
      <c r="O2001" s="184"/>
      <c r="P2001" s="185"/>
      <c r="S2001" s="175"/>
    </row>
    <row r="2002" spans="1:19" x14ac:dyDescent="0.2">
      <c r="A2002" s="172">
        <v>1976</v>
      </c>
      <c r="B2002" s="181">
        <v>18418472329216</v>
      </c>
      <c r="C2002" s="182">
        <v>1</v>
      </c>
      <c r="D2002" s="183" t="s">
        <v>3734</v>
      </c>
      <c r="E2002" s="184">
        <v>0.49423099999999998</v>
      </c>
      <c r="F2002" s="185">
        <v>666.13914199999999</v>
      </c>
      <c r="G2002" s="181">
        <v>4619788541952</v>
      </c>
      <c r="H2002" s="182">
        <v>1</v>
      </c>
      <c r="I2002" s="183" t="s">
        <v>3805</v>
      </c>
      <c r="J2002" s="184">
        <v>0.50231499999999996</v>
      </c>
      <c r="K2002" s="185">
        <v>686.72314700000004</v>
      </c>
      <c r="L2002" s="181"/>
      <c r="M2002" s="182"/>
      <c r="N2002" s="183"/>
      <c r="O2002" s="184"/>
      <c r="P2002" s="185"/>
      <c r="S2002" s="175"/>
    </row>
    <row r="2003" spans="1:19" x14ac:dyDescent="0.2">
      <c r="A2003" s="172">
        <v>1977</v>
      </c>
      <c r="B2003" s="181">
        <v>22492909641728</v>
      </c>
      <c r="C2003" s="182">
        <v>2</v>
      </c>
      <c r="D2003" s="183" t="s">
        <v>272</v>
      </c>
      <c r="E2003" s="184">
        <v>5.0000000000000004E-6</v>
      </c>
      <c r="F2003" s="185">
        <v>4.5000000000000003E-5</v>
      </c>
      <c r="G2003" s="181">
        <v>8982932570112</v>
      </c>
      <c r="H2003" s="182">
        <v>2</v>
      </c>
      <c r="I2003" s="183" t="s">
        <v>276</v>
      </c>
      <c r="J2003" s="184">
        <v>2.0999999999999999E-5</v>
      </c>
      <c r="K2003" s="185">
        <v>1.6699999999999999E-4</v>
      </c>
      <c r="L2003" s="181"/>
      <c r="M2003" s="182"/>
      <c r="N2003" s="183"/>
      <c r="O2003" s="184"/>
      <c r="P2003" s="185"/>
      <c r="S2003" s="175"/>
    </row>
    <row r="2004" spans="1:19" x14ac:dyDescent="0.2">
      <c r="A2004" s="172">
        <v>1978</v>
      </c>
      <c r="B2004" s="181">
        <v>23436725714944</v>
      </c>
      <c r="C2004" s="182">
        <v>0</v>
      </c>
      <c r="D2004" s="183" t="s">
        <v>3735</v>
      </c>
      <c r="E2004" s="184">
        <v>0.36985099999999999</v>
      </c>
      <c r="F2004" s="185">
        <v>306.63071100000002</v>
      </c>
      <c r="G2004" s="181">
        <v>22883610181632</v>
      </c>
      <c r="H2004" s="182">
        <v>1</v>
      </c>
      <c r="I2004" s="183" t="s">
        <v>3806</v>
      </c>
      <c r="J2004" s="184">
        <v>0.49633300000000002</v>
      </c>
      <c r="K2004" s="185">
        <v>668.63796100000002</v>
      </c>
      <c r="L2004" s="181"/>
      <c r="M2004" s="182"/>
      <c r="N2004" s="183"/>
      <c r="O2004" s="184"/>
      <c r="P2004" s="185"/>
      <c r="S2004" s="175"/>
    </row>
    <row r="2005" spans="1:19" x14ac:dyDescent="0.2">
      <c r="A2005" s="172">
        <v>1979</v>
      </c>
      <c r="B2005" s="181">
        <v>17866315931648</v>
      </c>
      <c r="C2005" s="182">
        <v>2</v>
      </c>
      <c r="D2005" s="183" t="s">
        <v>179</v>
      </c>
      <c r="E2005" s="184">
        <v>2.1999999999999999E-5</v>
      </c>
      <c r="F2005" s="185">
        <v>1.83E-4</v>
      </c>
      <c r="G2005" s="181">
        <v>6691867066368</v>
      </c>
      <c r="H2005" s="182">
        <v>2</v>
      </c>
      <c r="I2005" s="183" t="s">
        <v>246</v>
      </c>
      <c r="J2005" s="184">
        <v>0</v>
      </c>
      <c r="K2005" s="185">
        <v>0</v>
      </c>
      <c r="L2005" s="181"/>
      <c r="M2005" s="182"/>
      <c r="N2005" s="183"/>
      <c r="O2005" s="184"/>
      <c r="P2005" s="185"/>
      <c r="S2005" s="175"/>
    </row>
    <row r="2006" spans="1:19" x14ac:dyDescent="0.2">
      <c r="A2006" s="172">
        <v>1980</v>
      </c>
      <c r="B2006" s="181">
        <v>10349322584064</v>
      </c>
      <c r="C2006" s="182">
        <v>0</v>
      </c>
      <c r="D2006" s="183" t="s">
        <v>3748</v>
      </c>
      <c r="E2006" s="184">
        <v>0.37748799999999999</v>
      </c>
      <c r="F2006" s="185">
        <v>316.24138399999998</v>
      </c>
      <c r="G2006" s="181">
        <v>29794929614848</v>
      </c>
      <c r="H2006" s="182">
        <v>1</v>
      </c>
      <c r="I2006" s="183" t="s">
        <v>3809</v>
      </c>
      <c r="J2006" s="184">
        <v>0.50795800000000002</v>
      </c>
      <c r="K2006" s="185">
        <v>698.90681199999995</v>
      </c>
      <c r="L2006" s="181"/>
      <c r="M2006" s="182"/>
      <c r="N2006" s="183"/>
      <c r="O2006" s="184"/>
      <c r="P2006" s="185"/>
      <c r="S2006" s="175"/>
    </row>
    <row r="2007" spans="1:19" x14ac:dyDescent="0.2">
      <c r="A2007" s="172">
        <v>1981</v>
      </c>
      <c r="B2007" s="181">
        <v>21605225553920</v>
      </c>
      <c r="C2007" s="182">
        <v>2</v>
      </c>
      <c r="D2007" s="183" t="s">
        <v>253</v>
      </c>
      <c r="E2007" s="184">
        <v>0</v>
      </c>
      <c r="F2007" s="185">
        <v>0</v>
      </c>
      <c r="G2007" s="181">
        <v>29657706618880</v>
      </c>
      <c r="H2007" s="182">
        <v>0</v>
      </c>
      <c r="I2007" s="183" t="s">
        <v>3812</v>
      </c>
      <c r="J2007" s="184">
        <v>0.37440000000000001</v>
      </c>
      <c r="K2007" s="185">
        <v>312.08546799999999</v>
      </c>
      <c r="L2007" s="181"/>
      <c r="M2007" s="182"/>
      <c r="N2007" s="183"/>
      <c r="O2007" s="184"/>
      <c r="P2007" s="185"/>
      <c r="S2007" s="175"/>
    </row>
    <row r="2008" spans="1:19" x14ac:dyDescent="0.2">
      <c r="A2008" s="172">
        <v>1982</v>
      </c>
      <c r="B2008" s="181">
        <v>4761690103808</v>
      </c>
      <c r="C2008" s="182">
        <v>1</v>
      </c>
      <c r="D2008" s="183" t="s">
        <v>3757</v>
      </c>
      <c r="E2008" s="184">
        <v>0.50304400000000005</v>
      </c>
      <c r="F2008" s="185">
        <v>684.25901999999996</v>
      </c>
      <c r="G2008" s="181">
        <v>26819722158080</v>
      </c>
      <c r="H2008" s="182">
        <v>2</v>
      </c>
      <c r="I2008" s="183" t="s">
        <v>245</v>
      </c>
      <c r="J2008" s="184">
        <v>9.0000000000000002E-6</v>
      </c>
      <c r="K2008" s="185">
        <v>7.6000000000000004E-5</v>
      </c>
      <c r="L2008" s="181"/>
      <c r="M2008" s="182"/>
      <c r="N2008" s="183"/>
      <c r="O2008" s="184"/>
      <c r="P2008" s="185"/>
      <c r="S2008" s="175"/>
    </row>
    <row r="2009" spans="1:19" x14ac:dyDescent="0.2">
      <c r="A2009" s="172">
        <v>1983</v>
      </c>
      <c r="B2009" s="181">
        <v>25744325058560</v>
      </c>
      <c r="C2009" s="182">
        <v>0</v>
      </c>
      <c r="D2009" s="183" t="s">
        <v>3758</v>
      </c>
      <c r="E2009" s="184">
        <v>0.374218</v>
      </c>
      <c r="F2009" s="185">
        <v>311.87626299999999</v>
      </c>
      <c r="G2009" s="181">
        <v>13474436562944</v>
      </c>
      <c r="H2009" s="182">
        <v>0</v>
      </c>
      <c r="I2009" s="183" t="s">
        <v>3820</v>
      </c>
      <c r="J2009" s="184">
        <v>0.37816300000000003</v>
      </c>
      <c r="K2009" s="185">
        <v>317.35655400000002</v>
      </c>
      <c r="L2009" s="181"/>
      <c r="M2009" s="182"/>
      <c r="N2009" s="183"/>
      <c r="O2009" s="184"/>
      <c r="P2009" s="185"/>
      <c r="S2009" s="175"/>
    </row>
    <row r="2010" spans="1:19" x14ac:dyDescent="0.2">
      <c r="A2010" s="172">
        <v>1984</v>
      </c>
      <c r="B2010" s="181">
        <v>16754184953856</v>
      </c>
      <c r="C2010" s="182">
        <v>0</v>
      </c>
      <c r="D2010" s="183" t="s">
        <v>3761</v>
      </c>
      <c r="E2010" s="184">
        <v>0.37402800000000003</v>
      </c>
      <c r="F2010" s="185">
        <v>312.07374800000002</v>
      </c>
      <c r="G2010" s="181">
        <v>6301910917120</v>
      </c>
      <c r="H2010" s="182">
        <v>2</v>
      </c>
      <c r="I2010" s="183" t="s">
        <v>224</v>
      </c>
      <c r="J2010" s="184">
        <v>1.1E-5</v>
      </c>
      <c r="K2010" s="185">
        <v>9.1000000000000003E-5</v>
      </c>
      <c r="L2010" s="181"/>
      <c r="M2010" s="182"/>
      <c r="N2010" s="183"/>
      <c r="O2010" s="184"/>
      <c r="P2010" s="185"/>
      <c r="S2010" s="175"/>
    </row>
    <row r="2011" spans="1:19" x14ac:dyDescent="0.2">
      <c r="A2011" s="172">
        <v>1985</v>
      </c>
      <c r="B2011" s="181">
        <v>24149533114368</v>
      </c>
      <c r="C2011" s="182">
        <v>0</v>
      </c>
      <c r="D2011" s="183" t="s">
        <v>3762</v>
      </c>
      <c r="E2011" s="184">
        <v>0.37238300000000002</v>
      </c>
      <c r="F2011" s="185">
        <v>309.86487199999999</v>
      </c>
      <c r="G2011" s="181">
        <v>3519871746048</v>
      </c>
      <c r="H2011" s="182">
        <v>0</v>
      </c>
      <c r="I2011" s="183" t="s">
        <v>3821</v>
      </c>
      <c r="J2011" s="184">
        <v>0.37634899999999999</v>
      </c>
      <c r="K2011" s="185">
        <v>314.34497699999997</v>
      </c>
      <c r="L2011" s="181"/>
      <c r="M2011" s="182"/>
      <c r="N2011" s="183"/>
      <c r="O2011" s="184"/>
      <c r="P2011" s="185"/>
      <c r="S2011" s="175"/>
    </row>
    <row r="2012" spans="1:19" x14ac:dyDescent="0.2">
      <c r="A2012" s="172">
        <v>1986</v>
      </c>
      <c r="B2012" s="181">
        <v>20522420068352</v>
      </c>
      <c r="C2012" s="182">
        <v>1</v>
      </c>
      <c r="D2012" s="183" t="s">
        <v>3764</v>
      </c>
      <c r="E2012" s="184">
        <v>0.49647999999999998</v>
      </c>
      <c r="F2012" s="185">
        <v>682.75486599999999</v>
      </c>
      <c r="G2012" s="181">
        <v>6149955436544</v>
      </c>
      <c r="H2012" s="182">
        <v>0</v>
      </c>
      <c r="I2012" s="183" t="s">
        <v>3824</v>
      </c>
      <c r="J2012" s="184">
        <v>0.379249</v>
      </c>
      <c r="K2012" s="185">
        <v>318.25810899999999</v>
      </c>
      <c r="L2012" s="181"/>
      <c r="M2012" s="182"/>
      <c r="N2012" s="183"/>
      <c r="O2012" s="184"/>
      <c r="P2012" s="185"/>
      <c r="S2012" s="175"/>
    </row>
    <row r="2013" spans="1:19" x14ac:dyDescent="0.2">
      <c r="A2013" s="172">
        <v>1987</v>
      </c>
      <c r="B2013" s="181">
        <v>27393114980352</v>
      </c>
      <c r="C2013" s="182">
        <v>1</v>
      </c>
      <c r="D2013" s="183" t="s">
        <v>3765</v>
      </c>
      <c r="E2013" s="184">
        <v>0.49792500000000001</v>
      </c>
      <c r="F2013" s="185">
        <v>677.10096399999998</v>
      </c>
      <c r="G2013" s="181">
        <v>19121771626496</v>
      </c>
      <c r="H2013" s="182">
        <v>0</v>
      </c>
      <c r="I2013" s="183" t="s">
        <v>3828</v>
      </c>
      <c r="J2013" s="184">
        <v>0.37914900000000001</v>
      </c>
      <c r="K2013" s="185">
        <v>317.82891699999999</v>
      </c>
      <c r="L2013" s="181"/>
      <c r="M2013" s="182"/>
      <c r="N2013" s="183"/>
      <c r="O2013" s="184"/>
      <c r="P2013" s="185"/>
      <c r="S2013" s="175"/>
    </row>
    <row r="2014" spans="1:19" x14ac:dyDescent="0.2">
      <c r="A2014" s="172">
        <v>1988</v>
      </c>
      <c r="B2014" s="181">
        <v>15320449507328</v>
      </c>
      <c r="C2014" s="182">
        <v>2</v>
      </c>
      <c r="D2014" s="183" t="s">
        <v>224</v>
      </c>
      <c r="E2014" s="184">
        <v>1.9000000000000001E-5</v>
      </c>
      <c r="F2014" s="185">
        <v>1.5200000000000001E-4</v>
      </c>
      <c r="G2014" s="181">
        <v>14294439739392</v>
      </c>
      <c r="H2014" s="182">
        <v>2</v>
      </c>
      <c r="I2014" s="183" t="s">
        <v>239</v>
      </c>
      <c r="J2014" s="184">
        <v>2.1999999999999999E-5</v>
      </c>
      <c r="K2014" s="185">
        <v>1.83E-4</v>
      </c>
      <c r="L2014" s="181"/>
      <c r="M2014" s="182"/>
      <c r="N2014" s="183"/>
      <c r="O2014" s="184"/>
      <c r="P2014" s="185"/>
      <c r="S2014" s="175"/>
    </row>
    <row r="2015" spans="1:19" x14ac:dyDescent="0.2">
      <c r="A2015" s="172">
        <v>1989</v>
      </c>
      <c r="B2015" s="181">
        <v>17644457508864</v>
      </c>
      <c r="C2015" s="182">
        <v>0</v>
      </c>
      <c r="D2015" s="183" t="s">
        <v>3768</v>
      </c>
      <c r="E2015" s="184">
        <v>0.36949799999999999</v>
      </c>
      <c r="F2015" s="185">
        <v>306.76942600000001</v>
      </c>
      <c r="G2015" s="181">
        <v>13680844808192</v>
      </c>
      <c r="H2015" s="182">
        <v>2</v>
      </c>
      <c r="I2015" s="183" t="s">
        <v>253</v>
      </c>
      <c r="J2015" s="184">
        <v>2.5999999999999998E-5</v>
      </c>
      <c r="K2015" s="185">
        <v>2.13E-4</v>
      </c>
      <c r="L2015" s="181"/>
      <c r="M2015" s="182"/>
      <c r="N2015" s="183"/>
      <c r="O2015" s="184"/>
      <c r="P2015" s="185"/>
      <c r="S2015" s="175"/>
    </row>
    <row r="2016" spans="1:19" x14ac:dyDescent="0.2">
      <c r="A2016" s="172">
        <v>1990</v>
      </c>
      <c r="B2016" s="181">
        <v>29269269340160</v>
      </c>
      <c r="C2016" s="182">
        <v>2</v>
      </c>
      <c r="D2016" s="183" t="s">
        <v>253</v>
      </c>
      <c r="E2016" s="184">
        <v>6.9999999999999999E-6</v>
      </c>
      <c r="F2016" s="185">
        <v>6.0999999999999999E-5</v>
      </c>
      <c r="G2016" s="181">
        <v>439341662208</v>
      </c>
      <c r="H2016" s="182">
        <v>0</v>
      </c>
      <c r="I2016" s="183" t="s">
        <v>3836</v>
      </c>
      <c r="J2016" s="184">
        <v>0.37537399999999999</v>
      </c>
      <c r="K2016" s="185">
        <v>313.47264799999999</v>
      </c>
      <c r="L2016" s="181"/>
      <c r="M2016" s="182"/>
      <c r="N2016" s="183"/>
      <c r="O2016" s="184"/>
      <c r="P2016" s="185"/>
      <c r="S2016" s="175"/>
    </row>
    <row r="2017" spans="1:19" x14ac:dyDescent="0.2">
      <c r="A2017" s="172">
        <v>1991</v>
      </c>
      <c r="B2017" s="181">
        <v>20393426460672</v>
      </c>
      <c r="C2017" s="182">
        <v>2</v>
      </c>
      <c r="D2017" s="183" t="s">
        <v>179</v>
      </c>
      <c r="E2017" s="184">
        <v>2.1999999999999999E-5</v>
      </c>
      <c r="F2017" s="185">
        <v>1.83E-4</v>
      </c>
      <c r="G2017" s="181">
        <v>7830098935808</v>
      </c>
      <c r="H2017" s="182">
        <v>1</v>
      </c>
      <c r="I2017" s="183" t="s">
        <v>3843</v>
      </c>
      <c r="J2017" s="184">
        <v>0.50386900000000001</v>
      </c>
      <c r="K2017" s="185">
        <v>685.82247199999995</v>
      </c>
      <c r="L2017" s="181"/>
      <c r="M2017" s="182"/>
      <c r="N2017" s="183"/>
      <c r="O2017" s="184"/>
      <c r="P2017" s="185"/>
      <c r="S2017" s="175"/>
    </row>
    <row r="2018" spans="1:19" x14ac:dyDescent="0.2">
      <c r="A2018" s="172">
        <v>1992</v>
      </c>
      <c r="B2018" s="181">
        <v>26913073037312</v>
      </c>
      <c r="C2018" s="182">
        <v>0</v>
      </c>
      <c r="D2018" s="183" t="s">
        <v>3771</v>
      </c>
      <c r="E2018" s="184">
        <v>0.37309100000000001</v>
      </c>
      <c r="F2018" s="185">
        <v>310.75823000000003</v>
      </c>
      <c r="G2018" s="181">
        <v>15789742743552</v>
      </c>
      <c r="H2018" s="182">
        <v>2</v>
      </c>
      <c r="I2018" s="183" t="s">
        <v>245</v>
      </c>
      <c r="J2018" s="184">
        <v>2.4000000000000001E-5</v>
      </c>
      <c r="K2018" s="185">
        <v>1.9799999999999999E-4</v>
      </c>
      <c r="L2018" s="181"/>
      <c r="M2018" s="182"/>
      <c r="N2018" s="183"/>
      <c r="O2018" s="184"/>
      <c r="P2018" s="185"/>
      <c r="S2018" s="175"/>
    </row>
    <row r="2019" spans="1:19" x14ac:dyDescent="0.2">
      <c r="A2019" s="172">
        <v>1993</v>
      </c>
      <c r="B2019" s="181">
        <v>25689618923520</v>
      </c>
      <c r="C2019" s="182">
        <v>2</v>
      </c>
      <c r="D2019" s="183" t="s">
        <v>224</v>
      </c>
      <c r="E2019" s="184">
        <v>1.1E-5</v>
      </c>
      <c r="F2019" s="185">
        <v>9.1000000000000003E-5</v>
      </c>
      <c r="G2019" s="181">
        <v>23825942118400</v>
      </c>
      <c r="H2019" s="182">
        <v>0</v>
      </c>
      <c r="I2019" s="183" t="s">
        <v>3844</v>
      </c>
      <c r="J2019" s="184">
        <v>0.37061899999999998</v>
      </c>
      <c r="K2019" s="185">
        <v>308.46344199999999</v>
      </c>
      <c r="L2019" s="181"/>
      <c r="M2019" s="182"/>
      <c r="N2019" s="183"/>
      <c r="O2019" s="184"/>
      <c r="P2019" s="185"/>
      <c r="S2019" s="175"/>
    </row>
    <row r="2020" spans="1:19" x14ac:dyDescent="0.2">
      <c r="A2020" s="172">
        <v>1994</v>
      </c>
      <c r="B2020" s="181">
        <v>29430543409152</v>
      </c>
      <c r="C2020" s="182">
        <v>0</v>
      </c>
      <c r="D2020" s="183" t="s">
        <v>3773</v>
      </c>
      <c r="E2020" s="184">
        <v>0.37341999999999997</v>
      </c>
      <c r="F2020" s="185">
        <v>311.22852899999998</v>
      </c>
      <c r="G2020" s="181">
        <v>15759471910912</v>
      </c>
      <c r="H2020" s="182">
        <v>0</v>
      </c>
      <c r="I2020" s="183" t="s">
        <v>3848</v>
      </c>
      <c r="J2020" s="184">
        <v>0.37585299999999999</v>
      </c>
      <c r="K2020" s="185">
        <v>313.92810500000002</v>
      </c>
      <c r="L2020" s="181"/>
      <c r="M2020" s="182"/>
      <c r="N2020" s="183"/>
      <c r="O2020" s="184"/>
      <c r="P2020" s="185"/>
      <c r="S2020" s="175"/>
    </row>
    <row r="2021" spans="1:19" x14ac:dyDescent="0.2">
      <c r="A2021" s="172">
        <v>1995</v>
      </c>
      <c r="B2021" s="181">
        <v>26704977444864</v>
      </c>
      <c r="C2021" s="182">
        <v>1</v>
      </c>
      <c r="D2021" s="183" t="s">
        <v>3776</v>
      </c>
      <c r="E2021" s="184">
        <v>0.50544599999999995</v>
      </c>
      <c r="F2021" s="185">
        <v>689.32688399999995</v>
      </c>
      <c r="G2021" s="181">
        <v>24092834013184</v>
      </c>
      <c r="H2021" s="182">
        <v>2</v>
      </c>
      <c r="I2021" s="183" t="s">
        <v>253</v>
      </c>
      <c r="J2021" s="184">
        <v>1.5E-5</v>
      </c>
      <c r="K2021" s="185">
        <v>1.22E-4</v>
      </c>
      <c r="L2021" s="181"/>
      <c r="M2021" s="182"/>
      <c r="N2021" s="183"/>
      <c r="O2021" s="184"/>
      <c r="P2021" s="185"/>
      <c r="S2021" s="175"/>
    </row>
    <row r="2022" spans="1:19" x14ac:dyDescent="0.2">
      <c r="A2022" s="172">
        <v>1996</v>
      </c>
      <c r="B2022" s="181">
        <v>16701916561408</v>
      </c>
      <c r="C2022" s="182">
        <v>2</v>
      </c>
      <c r="D2022" s="183" t="s">
        <v>272</v>
      </c>
      <c r="E2022" s="184">
        <v>2.0999999999999999E-5</v>
      </c>
      <c r="F2022" s="185">
        <v>1.6699999999999999E-4</v>
      </c>
      <c r="G2022" s="181">
        <v>4573750992896</v>
      </c>
      <c r="H2022" s="182">
        <v>0</v>
      </c>
      <c r="I2022" s="183" t="s">
        <v>3851</v>
      </c>
      <c r="J2022" s="184">
        <v>0.37579899999999999</v>
      </c>
      <c r="K2022" s="185">
        <v>313.98189300000001</v>
      </c>
      <c r="L2022" s="181"/>
      <c r="M2022" s="182"/>
      <c r="N2022" s="183"/>
      <c r="O2022" s="184"/>
      <c r="P2022" s="185"/>
      <c r="S2022" s="175"/>
    </row>
    <row r="2023" spans="1:19" x14ac:dyDescent="0.2">
      <c r="A2023" s="172">
        <v>1997</v>
      </c>
      <c r="B2023" s="181">
        <v>19288032903168</v>
      </c>
      <c r="C2023" s="182">
        <v>1</v>
      </c>
      <c r="D2023" s="183" t="s">
        <v>3779</v>
      </c>
      <c r="E2023" s="184">
        <v>0.50637900000000002</v>
      </c>
      <c r="F2023" s="185">
        <v>699.35011599999996</v>
      </c>
      <c r="G2023" s="181">
        <v>5409213317120</v>
      </c>
      <c r="H2023" s="182">
        <v>0</v>
      </c>
      <c r="I2023" s="183" t="s">
        <v>3853</v>
      </c>
      <c r="J2023" s="184">
        <v>0.37734200000000001</v>
      </c>
      <c r="K2023" s="185">
        <v>316.26319699999999</v>
      </c>
      <c r="L2023" s="181"/>
      <c r="M2023" s="182"/>
      <c r="N2023" s="183"/>
      <c r="O2023" s="184"/>
      <c r="P2023" s="185"/>
      <c r="S2023" s="175"/>
    </row>
    <row r="2024" spans="1:19" x14ac:dyDescent="0.2">
      <c r="A2024" s="172">
        <v>1998</v>
      </c>
      <c r="B2024" s="181">
        <v>15875267870720</v>
      </c>
      <c r="C2024" s="182">
        <v>2</v>
      </c>
      <c r="D2024" s="183" t="s">
        <v>239</v>
      </c>
      <c r="E2024" s="184">
        <v>2.5999999999999998E-5</v>
      </c>
      <c r="F2024" s="185">
        <v>2.13E-4</v>
      </c>
      <c r="G2024" s="181">
        <v>2613672452096</v>
      </c>
      <c r="H2024" s="182">
        <v>2</v>
      </c>
      <c r="I2024" s="183" t="s">
        <v>245</v>
      </c>
      <c r="J2024" s="184">
        <v>9.0000000000000002E-6</v>
      </c>
      <c r="K2024" s="185">
        <v>7.6000000000000004E-5</v>
      </c>
      <c r="L2024" s="181"/>
      <c r="M2024" s="182"/>
      <c r="N2024" s="183"/>
      <c r="O2024" s="184"/>
      <c r="P2024" s="185"/>
      <c r="S2024" s="175"/>
    </row>
    <row r="2025" spans="1:19" x14ac:dyDescent="0.2">
      <c r="A2025" s="172">
        <v>1999</v>
      </c>
      <c r="B2025" s="181">
        <v>21583725101056</v>
      </c>
      <c r="C2025" s="182">
        <v>2</v>
      </c>
      <c r="D2025" s="183" t="s">
        <v>239</v>
      </c>
      <c r="E2025" s="184">
        <v>2.5999999999999998E-5</v>
      </c>
      <c r="F2025" s="185">
        <v>2.13E-4</v>
      </c>
      <c r="G2025" s="181">
        <v>4147322642432</v>
      </c>
      <c r="H2025" s="182">
        <v>0</v>
      </c>
      <c r="I2025" s="183" t="s">
        <v>3857</v>
      </c>
      <c r="J2025" s="184">
        <v>0.374276</v>
      </c>
      <c r="K2025" s="185">
        <v>312.164534</v>
      </c>
      <c r="L2025" s="181"/>
      <c r="M2025" s="182"/>
      <c r="N2025" s="183"/>
      <c r="O2025" s="184"/>
      <c r="P2025" s="185"/>
      <c r="S2025" s="175"/>
    </row>
    <row r="2026" spans="1:19" x14ac:dyDescent="0.2">
      <c r="A2026" s="172">
        <v>2000</v>
      </c>
      <c r="B2026" s="181">
        <v>424923848704</v>
      </c>
      <c r="C2026" s="182">
        <v>1</v>
      </c>
      <c r="D2026" s="183" t="s">
        <v>3780</v>
      </c>
      <c r="E2026" s="184">
        <v>0.491954</v>
      </c>
      <c r="F2026" s="185">
        <v>667.22445200000004</v>
      </c>
      <c r="G2026" s="181">
        <v>22019314229248</v>
      </c>
      <c r="H2026" s="182">
        <v>2</v>
      </c>
      <c r="I2026" s="183" t="s">
        <v>239</v>
      </c>
      <c r="J2026" s="184">
        <v>6.9999999999999999E-6</v>
      </c>
      <c r="K2026" s="185">
        <v>6.0999999999999999E-5</v>
      </c>
      <c r="L2026" s="181"/>
      <c r="M2026" s="182"/>
      <c r="N2026" s="183"/>
      <c r="O2026" s="184"/>
      <c r="P2026" s="185"/>
      <c r="S2026" s="175"/>
    </row>
    <row r="2027" spans="1:19" x14ac:dyDescent="0.2">
      <c r="A2027" s="172">
        <v>2001</v>
      </c>
      <c r="B2027" s="181">
        <v>19450260242432</v>
      </c>
      <c r="C2027" s="182">
        <v>0</v>
      </c>
      <c r="D2027" s="183" t="s">
        <v>3781</v>
      </c>
      <c r="E2027" s="184">
        <v>0.37716699999999997</v>
      </c>
      <c r="F2027" s="185">
        <v>315.59116599999999</v>
      </c>
      <c r="G2027" s="181">
        <v>4633386033152</v>
      </c>
      <c r="H2027" s="182">
        <v>2</v>
      </c>
      <c r="I2027" s="183" t="s">
        <v>253</v>
      </c>
      <c r="J2027" s="184">
        <v>1.9000000000000001E-5</v>
      </c>
      <c r="K2027" s="185">
        <v>1.5200000000000001E-4</v>
      </c>
      <c r="L2027" s="181"/>
      <c r="M2027" s="182"/>
      <c r="N2027" s="183"/>
      <c r="O2027" s="184"/>
      <c r="P2027" s="185"/>
      <c r="S2027" s="175"/>
    </row>
    <row r="2028" spans="1:19" x14ac:dyDescent="0.2">
      <c r="A2028" s="172">
        <v>2002</v>
      </c>
      <c r="B2028" s="181">
        <v>10114520866816</v>
      </c>
      <c r="C2028" s="182">
        <v>2</v>
      </c>
      <c r="D2028" s="183" t="s">
        <v>272</v>
      </c>
      <c r="E2028" s="184">
        <v>2.4000000000000001E-5</v>
      </c>
      <c r="F2028" s="185">
        <v>1.9799999999999999E-4</v>
      </c>
      <c r="G2028" s="181">
        <v>4106694164480</v>
      </c>
      <c r="H2028" s="182">
        <v>0</v>
      </c>
      <c r="I2028" s="183" t="s">
        <v>3858</v>
      </c>
      <c r="J2028" s="184">
        <v>0.37708000000000003</v>
      </c>
      <c r="K2028" s="185">
        <v>315.52535699999999</v>
      </c>
      <c r="L2028" s="181"/>
      <c r="M2028" s="182"/>
      <c r="N2028" s="183"/>
      <c r="O2028" s="184"/>
      <c r="P2028" s="185"/>
      <c r="S2028" s="175"/>
    </row>
    <row r="2029" spans="1:19" x14ac:dyDescent="0.2">
      <c r="A2029" s="172">
        <v>2003</v>
      </c>
      <c r="B2029" s="181">
        <v>28419702267904</v>
      </c>
      <c r="C2029" s="182">
        <v>2</v>
      </c>
      <c r="D2029" s="183" t="s">
        <v>235</v>
      </c>
      <c r="E2029" s="184">
        <v>5.0000000000000004E-6</v>
      </c>
      <c r="F2029" s="185">
        <v>4.5000000000000003E-5</v>
      </c>
      <c r="G2029" s="181">
        <v>17421115990016</v>
      </c>
      <c r="H2029" s="182">
        <v>2</v>
      </c>
      <c r="I2029" s="183" t="s">
        <v>227</v>
      </c>
      <c r="J2029" s="184">
        <v>2.0999999999999999E-5</v>
      </c>
      <c r="K2029" s="185">
        <v>1.6699999999999999E-4</v>
      </c>
      <c r="L2029" s="181"/>
      <c r="M2029" s="182"/>
      <c r="N2029" s="183"/>
      <c r="O2029" s="184"/>
      <c r="P2029" s="185"/>
      <c r="S2029" s="175"/>
    </row>
    <row r="2030" spans="1:19" x14ac:dyDescent="0.2">
      <c r="A2030" s="172">
        <v>2004</v>
      </c>
      <c r="B2030" s="181">
        <v>29628300533760</v>
      </c>
      <c r="C2030" s="182">
        <v>0</v>
      </c>
      <c r="D2030" s="183" t="s">
        <v>3783</v>
      </c>
      <c r="E2030" s="184">
        <v>0.37104799999999999</v>
      </c>
      <c r="F2030" s="185">
        <v>308.93490500000001</v>
      </c>
      <c r="G2030" s="181">
        <v>2568793276416</v>
      </c>
      <c r="H2030" s="182">
        <v>0</v>
      </c>
      <c r="I2030" s="183" t="s">
        <v>3859</v>
      </c>
      <c r="J2030" s="184">
        <v>0.37523099999999998</v>
      </c>
      <c r="K2030" s="185">
        <v>313.45260500000001</v>
      </c>
      <c r="L2030" s="181"/>
      <c r="M2030" s="182"/>
      <c r="N2030" s="183"/>
      <c r="O2030" s="184"/>
      <c r="P2030" s="185"/>
      <c r="S2030" s="175"/>
    </row>
    <row r="2031" spans="1:19" x14ac:dyDescent="0.2">
      <c r="A2031" s="172">
        <v>2005</v>
      </c>
      <c r="B2031" s="181">
        <v>14254148943872</v>
      </c>
      <c r="C2031" s="182">
        <v>0</v>
      </c>
      <c r="D2031" s="183" t="s">
        <v>3784</v>
      </c>
      <c r="E2031" s="184">
        <v>0.372859</v>
      </c>
      <c r="F2031" s="185">
        <v>309.67408699999999</v>
      </c>
      <c r="G2031" s="181">
        <v>14889084854272</v>
      </c>
      <c r="H2031" s="182">
        <v>0</v>
      </c>
      <c r="I2031" s="183" t="s">
        <v>3860</v>
      </c>
      <c r="J2031" s="184">
        <v>0.37652099999999999</v>
      </c>
      <c r="K2031" s="185">
        <v>314.66662200000002</v>
      </c>
      <c r="L2031" s="181"/>
      <c r="M2031" s="182"/>
      <c r="N2031" s="183"/>
      <c r="O2031" s="184"/>
      <c r="P2031" s="185"/>
      <c r="S2031" s="175"/>
    </row>
    <row r="2032" spans="1:19" x14ac:dyDescent="0.2">
      <c r="A2032" s="172">
        <v>2006</v>
      </c>
      <c r="B2032" s="181">
        <v>28065534492672</v>
      </c>
      <c r="C2032" s="182">
        <v>1</v>
      </c>
      <c r="D2032" s="183" t="s">
        <v>3785</v>
      </c>
      <c r="E2032" s="184">
        <v>0.50588200000000005</v>
      </c>
      <c r="F2032" s="185">
        <v>697.71261600000003</v>
      </c>
      <c r="G2032" s="181">
        <v>7693079691264</v>
      </c>
      <c r="H2032" s="182">
        <v>2</v>
      </c>
      <c r="I2032" s="183" t="s">
        <v>272</v>
      </c>
      <c r="J2032" s="184">
        <v>2.8E-5</v>
      </c>
      <c r="K2032" s="185">
        <v>2.2800000000000001E-4</v>
      </c>
      <c r="L2032" s="181"/>
      <c r="M2032" s="182"/>
      <c r="N2032" s="183"/>
      <c r="O2032" s="184"/>
      <c r="P2032" s="185"/>
      <c r="S2032" s="175"/>
    </row>
    <row r="2033" spans="1:19" x14ac:dyDescent="0.2">
      <c r="A2033" s="172">
        <v>2007</v>
      </c>
      <c r="B2033" s="181">
        <v>14473276096512</v>
      </c>
      <c r="C2033" s="182">
        <v>2</v>
      </c>
      <c r="D2033" s="183" t="s">
        <v>235</v>
      </c>
      <c r="E2033" s="184">
        <v>9.0000000000000002E-6</v>
      </c>
      <c r="F2033" s="185">
        <v>7.6000000000000004E-5</v>
      </c>
      <c r="G2033" s="181">
        <v>28613092425728</v>
      </c>
      <c r="H2033" s="182">
        <v>0</v>
      </c>
      <c r="I2033" s="183" t="s">
        <v>3866</v>
      </c>
      <c r="J2033" s="184">
        <v>0.37487500000000001</v>
      </c>
      <c r="K2033" s="185">
        <v>313.02945</v>
      </c>
      <c r="L2033" s="181"/>
      <c r="M2033" s="182"/>
      <c r="N2033" s="183"/>
      <c r="O2033" s="184"/>
      <c r="P2033" s="185"/>
      <c r="S2033" s="175"/>
    </row>
    <row r="2034" spans="1:19" x14ac:dyDescent="0.2">
      <c r="A2034" s="172">
        <v>2008</v>
      </c>
      <c r="B2034" s="181">
        <v>11901992902656</v>
      </c>
      <c r="C2034" s="182">
        <v>2</v>
      </c>
      <c r="D2034" s="183" t="s">
        <v>225</v>
      </c>
      <c r="E2034" s="184">
        <v>0</v>
      </c>
      <c r="F2034" s="185">
        <v>0</v>
      </c>
      <c r="G2034" s="181">
        <v>21468892340224</v>
      </c>
      <c r="H2034" s="182">
        <v>2</v>
      </c>
      <c r="I2034" s="183" t="s">
        <v>235</v>
      </c>
      <c r="J2034" s="184">
        <v>2.8E-5</v>
      </c>
      <c r="K2034" s="185">
        <v>2.2800000000000001E-4</v>
      </c>
      <c r="L2034" s="181"/>
      <c r="M2034" s="182"/>
      <c r="N2034" s="183"/>
      <c r="O2034" s="184"/>
      <c r="P2034" s="185"/>
      <c r="S2034" s="175"/>
    </row>
    <row r="2035" spans="1:19" x14ac:dyDescent="0.2">
      <c r="A2035" s="172">
        <v>2009</v>
      </c>
      <c r="B2035" s="181">
        <v>16973764968448</v>
      </c>
      <c r="C2035" s="182">
        <v>2</v>
      </c>
      <c r="D2035" s="183" t="s">
        <v>179</v>
      </c>
      <c r="E2035" s="184">
        <v>2.5999999999999998E-5</v>
      </c>
      <c r="F2035" s="185">
        <v>2.13E-4</v>
      </c>
      <c r="G2035" s="181">
        <v>28750339801088</v>
      </c>
      <c r="H2035" s="182">
        <v>0</v>
      </c>
      <c r="I2035" s="183" t="s">
        <v>3869</v>
      </c>
      <c r="J2035" s="184">
        <v>0.37741599999999997</v>
      </c>
      <c r="K2035" s="185">
        <v>316.55226900000002</v>
      </c>
      <c r="L2035" s="181"/>
      <c r="M2035" s="182"/>
      <c r="N2035" s="183"/>
      <c r="O2035" s="184"/>
      <c r="P2035" s="185"/>
      <c r="S2035" s="175"/>
    </row>
    <row r="2036" spans="1:19" x14ac:dyDescent="0.2">
      <c r="A2036" s="172">
        <v>2010</v>
      </c>
      <c r="B2036" s="181">
        <v>26285797744640</v>
      </c>
      <c r="C2036" s="182">
        <v>0</v>
      </c>
      <c r="D2036" s="183" t="s">
        <v>3792</v>
      </c>
      <c r="E2036" s="184">
        <v>0.377467</v>
      </c>
      <c r="F2036" s="185">
        <v>316.25035800000001</v>
      </c>
      <c r="G2036" s="181">
        <v>3916629876736</v>
      </c>
      <c r="H2036" s="182">
        <v>0</v>
      </c>
      <c r="I2036" s="183" t="s">
        <v>3870</v>
      </c>
      <c r="J2036" s="184">
        <v>0.37464500000000001</v>
      </c>
      <c r="K2036" s="185">
        <v>313.16920800000003</v>
      </c>
      <c r="L2036" s="181"/>
      <c r="M2036" s="182"/>
      <c r="N2036" s="183"/>
      <c r="O2036" s="184"/>
      <c r="P2036" s="185"/>
      <c r="S2036" s="175"/>
    </row>
    <row r="2037" spans="1:19" x14ac:dyDescent="0.2">
      <c r="A2037" s="172">
        <v>2011</v>
      </c>
      <c r="B2037" s="181">
        <v>23124420542464</v>
      </c>
      <c r="C2037" s="182">
        <v>2</v>
      </c>
      <c r="D2037" s="183" t="s">
        <v>253</v>
      </c>
      <c r="E2037" s="184">
        <v>0</v>
      </c>
      <c r="F2037" s="185">
        <v>0</v>
      </c>
      <c r="G2037" s="181">
        <v>26588677472256</v>
      </c>
      <c r="H2037" s="182">
        <v>0</v>
      </c>
      <c r="I2037" s="183" t="s">
        <v>3872</v>
      </c>
      <c r="J2037" s="184">
        <v>0.37655100000000002</v>
      </c>
      <c r="K2037" s="185">
        <v>314.61005399999999</v>
      </c>
      <c r="L2037" s="181"/>
      <c r="M2037" s="182"/>
      <c r="N2037" s="183"/>
      <c r="O2037" s="184"/>
      <c r="P2037" s="185"/>
      <c r="S2037" s="175"/>
    </row>
    <row r="2038" spans="1:19" x14ac:dyDescent="0.2">
      <c r="A2038" s="172">
        <v>2012</v>
      </c>
      <c r="B2038" s="181">
        <v>26170543226880</v>
      </c>
      <c r="C2038" s="182">
        <v>2</v>
      </c>
      <c r="D2038" s="183" t="s">
        <v>233</v>
      </c>
      <c r="E2038" s="184">
        <v>9.0000000000000002E-6</v>
      </c>
      <c r="F2038" s="185">
        <v>7.6000000000000004E-5</v>
      </c>
      <c r="G2038" s="181">
        <v>8587968569344</v>
      </c>
      <c r="H2038" s="182">
        <v>2</v>
      </c>
      <c r="I2038" s="183" t="s">
        <v>227</v>
      </c>
      <c r="J2038" s="184">
        <v>9.0000000000000002E-6</v>
      </c>
      <c r="K2038" s="185">
        <v>7.6000000000000004E-5</v>
      </c>
      <c r="L2038" s="181"/>
      <c r="M2038" s="182"/>
      <c r="N2038" s="183"/>
      <c r="O2038" s="184"/>
      <c r="P2038" s="185"/>
      <c r="S2038" s="175"/>
    </row>
    <row r="2039" spans="1:19" x14ac:dyDescent="0.2">
      <c r="A2039" s="172">
        <v>2013</v>
      </c>
      <c r="B2039" s="181">
        <v>27059650371584</v>
      </c>
      <c r="C2039" s="182">
        <v>0</v>
      </c>
      <c r="D2039" s="183" t="s">
        <v>3797</v>
      </c>
      <c r="E2039" s="184">
        <v>0.37450800000000001</v>
      </c>
      <c r="F2039" s="185">
        <v>312.40097800000001</v>
      </c>
      <c r="G2039" s="181">
        <v>9677376585728</v>
      </c>
      <c r="H2039" s="182">
        <v>0</v>
      </c>
      <c r="I2039" s="183" t="s">
        <v>3873</v>
      </c>
      <c r="J2039" s="184">
        <v>0.37458399999999997</v>
      </c>
      <c r="K2039" s="185">
        <v>312.54484000000002</v>
      </c>
      <c r="L2039" s="181"/>
      <c r="M2039" s="182"/>
      <c r="N2039" s="183"/>
      <c r="O2039" s="184"/>
      <c r="P2039" s="185"/>
      <c r="S2039" s="175"/>
    </row>
    <row r="2040" spans="1:19" x14ac:dyDescent="0.2">
      <c r="A2040" s="172">
        <v>2014</v>
      </c>
      <c r="B2040" s="181">
        <v>1050679017472</v>
      </c>
      <c r="C2040" s="182">
        <v>0</v>
      </c>
      <c r="D2040" s="183" t="s">
        <v>3800</v>
      </c>
      <c r="E2040" s="184">
        <v>0.37498700000000001</v>
      </c>
      <c r="F2040" s="185">
        <v>313.131439</v>
      </c>
      <c r="G2040" s="181">
        <v>12028774703104</v>
      </c>
      <c r="H2040" s="182">
        <v>0</v>
      </c>
      <c r="I2040" s="183" t="s">
        <v>3876</v>
      </c>
      <c r="J2040" s="184">
        <v>0.37542700000000001</v>
      </c>
      <c r="K2040" s="185">
        <v>313.48736600000001</v>
      </c>
      <c r="L2040" s="181"/>
      <c r="M2040" s="182"/>
      <c r="N2040" s="183"/>
      <c r="O2040" s="184"/>
      <c r="P2040" s="185"/>
      <c r="S2040" s="175"/>
    </row>
    <row r="2041" spans="1:19" x14ac:dyDescent="0.2">
      <c r="A2041" s="172">
        <v>2015</v>
      </c>
      <c r="B2041" s="181">
        <v>9580628320256</v>
      </c>
      <c r="C2041" s="182">
        <v>0</v>
      </c>
      <c r="D2041" s="183" t="s">
        <v>3803</v>
      </c>
      <c r="E2041" s="184">
        <v>0.37316199999999999</v>
      </c>
      <c r="F2041" s="185">
        <v>310.42380300000002</v>
      </c>
      <c r="G2041" s="181">
        <v>6580041703424</v>
      </c>
      <c r="H2041" s="182">
        <v>1</v>
      </c>
      <c r="I2041" s="183" t="s">
        <v>3877</v>
      </c>
      <c r="J2041" s="184">
        <v>0.49993100000000001</v>
      </c>
      <c r="K2041" s="185">
        <v>680.87283200000002</v>
      </c>
      <c r="L2041" s="181"/>
      <c r="M2041" s="182"/>
      <c r="N2041" s="183"/>
      <c r="O2041" s="184"/>
      <c r="P2041" s="185"/>
      <c r="S2041" s="175"/>
    </row>
    <row r="2042" spans="1:19" x14ac:dyDescent="0.2">
      <c r="A2042" s="172">
        <v>2016</v>
      </c>
      <c r="B2042" s="181">
        <v>25926516531200</v>
      </c>
      <c r="C2042" s="182">
        <v>2</v>
      </c>
      <c r="D2042" s="183" t="s">
        <v>276</v>
      </c>
      <c r="E2042" s="184">
        <v>3.1999999999999999E-5</v>
      </c>
      <c r="F2042" s="185">
        <v>2.5900000000000001E-4</v>
      </c>
      <c r="G2042" s="181">
        <v>14344879308800</v>
      </c>
      <c r="H2042" s="182">
        <v>0</v>
      </c>
      <c r="I2042" s="183" t="s">
        <v>3879</v>
      </c>
      <c r="J2042" s="184">
        <v>0.375863</v>
      </c>
      <c r="K2042" s="185">
        <v>314.37768399999999</v>
      </c>
      <c r="L2042" s="181"/>
      <c r="M2042" s="182"/>
      <c r="N2042" s="183"/>
      <c r="O2042" s="184"/>
      <c r="P2042" s="185"/>
      <c r="S2042" s="175"/>
    </row>
    <row r="2043" spans="1:19" x14ac:dyDescent="0.2">
      <c r="A2043" s="172">
        <v>2017</v>
      </c>
      <c r="B2043" s="181">
        <v>4336798457856</v>
      </c>
      <c r="C2043" s="182">
        <v>0</v>
      </c>
      <c r="D2043" s="183" t="s">
        <v>3808</v>
      </c>
      <c r="E2043" s="184">
        <v>0.37528800000000001</v>
      </c>
      <c r="F2043" s="185">
        <v>313.57528000000002</v>
      </c>
      <c r="G2043" s="181">
        <v>1956095369216</v>
      </c>
      <c r="H2043" s="182">
        <v>0</v>
      </c>
      <c r="I2043" s="183" t="s">
        <v>3881</v>
      </c>
      <c r="J2043" s="184">
        <v>0.37476300000000001</v>
      </c>
      <c r="K2043" s="185">
        <v>312.99284399999999</v>
      </c>
      <c r="L2043" s="181"/>
      <c r="M2043" s="182"/>
      <c r="N2043" s="183"/>
      <c r="O2043" s="184"/>
      <c r="P2043" s="185"/>
      <c r="S2043" s="175"/>
    </row>
    <row r="2044" spans="1:19" x14ac:dyDescent="0.2">
      <c r="A2044" s="172">
        <v>2018</v>
      </c>
      <c r="B2044" s="181">
        <v>14028825001984</v>
      </c>
      <c r="C2044" s="182">
        <v>0</v>
      </c>
      <c r="D2044" s="183" t="s">
        <v>3810</v>
      </c>
      <c r="E2044" s="184">
        <v>0.37793300000000002</v>
      </c>
      <c r="F2044" s="185">
        <v>316.77645999999999</v>
      </c>
      <c r="G2044" s="181">
        <v>20985816571904</v>
      </c>
      <c r="H2044" s="182">
        <v>0</v>
      </c>
      <c r="I2044" s="183" t="s">
        <v>3887</v>
      </c>
      <c r="J2044" s="184">
        <v>0.375079</v>
      </c>
      <c r="K2044" s="185">
        <v>313.16903100000002</v>
      </c>
      <c r="L2044" s="181"/>
      <c r="M2044" s="182"/>
      <c r="N2044" s="183"/>
      <c r="O2044" s="184"/>
      <c r="P2044" s="185"/>
      <c r="S2044" s="175"/>
    </row>
    <row r="2045" spans="1:19" x14ac:dyDescent="0.2">
      <c r="A2045" s="172">
        <v>2019</v>
      </c>
      <c r="B2045" s="181">
        <v>5470311964672</v>
      </c>
      <c r="C2045" s="182">
        <v>2</v>
      </c>
      <c r="D2045" s="183" t="s">
        <v>246</v>
      </c>
      <c r="E2045" s="184">
        <v>1.9000000000000001E-5</v>
      </c>
      <c r="F2045" s="185">
        <v>1.5200000000000001E-4</v>
      </c>
      <c r="G2045" s="181">
        <v>18319047237632</v>
      </c>
      <c r="H2045" s="182">
        <v>2</v>
      </c>
      <c r="I2045" s="183" t="s">
        <v>238</v>
      </c>
      <c r="J2045" s="184">
        <v>9.0000000000000002E-6</v>
      </c>
      <c r="K2045" s="185">
        <v>7.6000000000000004E-5</v>
      </c>
      <c r="L2045" s="181"/>
      <c r="M2045" s="182"/>
      <c r="N2045" s="183"/>
      <c r="O2045" s="184"/>
      <c r="P2045" s="185"/>
      <c r="S2045" s="175"/>
    </row>
    <row r="2046" spans="1:19" x14ac:dyDescent="0.2">
      <c r="A2046" s="172">
        <v>2020</v>
      </c>
      <c r="B2046" s="181">
        <v>2130887770112</v>
      </c>
      <c r="C2046" s="182">
        <v>0</v>
      </c>
      <c r="D2046" s="183" t="s">
        <v>3816</v>
      </c>
      <c r="E2046" s="184">
        <v>0.374498</v>
      </c>
      <c r="F2046" s="185">
        <v>312.23393900000002</v>
      </c>
      <c r="G2046" s="181">
        <v>20411770904576</v>
      </c>
      <c r="H2046" s="182">
        <v>0</v>
      </c>
      <c r="I2046" s="183" t="s">
        <v>3889</v>
      </c>
      <c r="J2046" s="184">
        <v>0.37320999999999999</v>
      </c>
      <c r="K2046" s="185">
        <v>311.46235999999999</v>
      </c>
      <c r="L2046" s="181"/>
      <c r="M2046" s="182"/>
      <c r="N2046" s="183"/>
      <c r="O2046" s="184"/>
      <c r="P2046" s="185"/>
      <c r="S2046" s="175"/>
    </row>
    <row r="2047" spans="1:19" x14ac:dyDescent="0.2">
      <c r="A2047" s="172">
        <v>2021</v>
      </c>
      <c r="B2047" s="181">
        <v>9987618144256</v>
      </c>
      <c r="C2047" s="182">
        <v>2</v>
      </c>
      <c r="D2047" s="183" t="s">
        <v>235</v>
      </c>
      <c r="E2047" s="184">
        <v>1.2999999999999999E-5</v>
      </c>
      <c r="F2047" s="185">
        <v>1.06E-4</v>
      </c>
      <c r="G2047" s="181">
        <v>21156410900480</v>
      </c>
      <c r="H2047" s="182">
        <v>2</v>
      </c>
      <c r="I2047" s="183" t="s">
        <v>227</v>
      </c>
      <c r="J2047" s="184">
        <v>2.8E-5</v>
      </c>
      <c r="K2047" s="185">
        <v>2.2800000000000001E-4</v>
      </c>
      <c r="L2047" s="181"/>
      <c r="M2047" s="182"/>
      <c r="N2047" s="183"/>
      <c r="O2047" s="184"/>
      <c r="P2047" s="185"/>
      <c r="S2047" s="175"/>
    </row>
    <row r="2048" spans="1:19" x14ac:dyDescent="0.2">
      <c r="A2048" s="172">
        <v>2022</v>
      </c>
      <c r="B2048" s="181">
        <v>12831925125120</v>
      </c>
      <c r="C2048" s="182">
        <v>0</v>
      </c>
      <c r="D2048" s="183" t="s">
        <v>3817</v>
      </c>
      <c r="E2048" s="184">
        <v>0.37168299999999999</v>
      </c>
      <c r="F2048" s="185">
        <v>308.953734</v>
      </c>
      <c r="G2048" s="181">
        <v>23587730595840</v>
      </c>
      <c r="H2048" s="182">
        <v>2</v>
      </c>
      <c r="I2048" s="183" t="s">
        <v>227</v>
      </c>
      <c r="J2048" s="184">
        <v>9.0000000000000002E-6</v>
      </c>
      <c r="K2048" s="185">
        <v>7.6000000000000004E-5</v>
      </c>
      <c r="L2048" s="181"/>
      <c r="M2048" s="182"/>
      <c r="N2048" s="183"/>
      <c r="O2048" s="184"/>
      <c r="P2048" s="185"/>
      <c r="S2048" s="175"/>
    </row>
    <row r="2049" spans="1:19" x14ac:dyDescent="0.2">
      <c r="A2049" s="172">
        <v>2023</v>
      </c>
      <c r="B2049" s="181">
        <v>9724393947136</v>
      </c>
      <c r="C2049" s="182">
        <v>1</v>
      </c>
      <c r="D2049" s="183" t="s">
        <v>3818</v>
      </c>
      <c r="E2049" s="184">
        <v>0.49630099999999999</v>
      </c>
      <c r="F2049" s="185">
        <v>673.03526199999999</v>
      </c>
      <c r="G2049" s="181">
        <v>7185900068864</v>
      </c>
      <c r="H2049" s="182">
        <v>0</v>
      </c>
      <c r="I2049" s="183" t="s">
        <v>3894</v>
      </c>
      <c r="J2049" s="184">
        <v>0.37314000000000003</v>
      </c>
      <c r="K2049" s="185">
        <v>310.940134</v>
      </c>
      <c r="L2049" s="181"/>
      <c r="M2049" s="182"/>
      <c r="N2049" s="183"/>
      <c r="O2049" s="184"/>
      <c r="P2049" s="185"/>
      <c r="S2049" s="175"/>
    </row>
    <row r="2050" spans="1:19" x14ac:dyDescent="0.2">
      <c r="A2050" s="172">
        <v>2024</v>
      </c>
      <c r="B2050" s="181">
        <v>18065332224000</v>
      </c>
      <c r="C2050" s="182">
        <v>0</v>
      </c>
      <c r="D2050" s="183" t="s">
        <v>3822</v>
      </c>
      <c r="E2050" s="184">
        <v>0.37798500000000002</v>
      </c>
      <c r="F2050" s="185">
        <v>316.68423100000001</v>
      </c>
      <c r="G2050" s="181">
        <v>24358091661312</v>
      </c>
      <c r="H2050" s="182">
        <v>0</v>
      </c>
      <c r="I2050" s="183" t="s">
        <v>3895</v>
      </c>
      <c r="J2050" s="184">
        <v>0.37032599999999999</v>
      </c>
      <c r="K2050" s="185">
        <v>307.59101800000002</v>
      </c>
      <c r="L2050" s="181"/>
      <c r="M2050" s="182"/>
      <c r="N2050" s="183"/>
      <c r="O2050" s="184"/>
      <c r="P2050" s="185"/>
      <c r="S2050" s="175"/>
    </row>
    <row r="2051" spans="1:19" x14ac:dyDescent="0.2">
      <c r="A2051" s="172">
        <v>2025</v>
      </c>
      <c r="B2051" s="181">
        <v>11914289356800</v>
      </c>
      <c r="C2051" s="182">
        <v>2</v>
      </c>
      <c r="D2051" s="183" t="s">
        <v>253</v>
      </c>
      <c r="E2051" s="184">
        <v>0</v>
      </c>
      <c r="F2051" s="185">
        <v>0</v>
      </c>
      <c r="G2051" s="181">
        <v>29391655903232</v>
      </c>
      <c r="H2051" s="182">
        <v>2</v>
      </c>
      <c r="I2051" s="183" t="s">
        <v>276</v>
      </c>
      <c r="J2051" s="184">
        <v>1.2999999999999999E-5</v>
      </c>
      <c r="K2051" s="185">
        <v>1.06E-4</v>
      </c>
      <c r="L2051" s="181"/>
      <c r="M2051" s="182"/>
      <c r="N2051" s="183"/>
      <c r="O2051" s="184"/>
      <c r="P2051" s="185"/>
      <c r="S2051" s="175"/>
    </row>
    <row r="2052" spans="1:19" x14ac:dyDescent="0.2">
      <c r="A2052" s="172">
        <v>2026</v>
      </c>
      <c r="B2052" s="181">
        <v>5653698576384</v>
      </c>
      <c r="C2052" s="182">
        <v>0</v>
      </c>
      <c r="D2052" s="183" t="s">
        <v>3825</v>
      </c>
      <c r="E2052" s="184">
        <v>0.37836399999999998</v>
      </c>
      <c r="F2052" s="185">
        <v>316.67292500000002</v>
      </c>
      <c r="G2052" s="181">
        <v>17971194970112</v>
      </c>
      <c r="H2052" s="182">
        <v>1</v>
      </c>
      <c r="I2052" s="183" t="s">
        <v>3897</v>
      </c>
      <c r="J2052" s="184">
        <v>0.491977</v>
      </c>
      <c r="K2052" s="185">
        <v>667.05181600000003</v>
      </c>
      <c r="L2052" s="181"/>
      <c r="M2052" s="182"/>
      <c r="N2052" s="183"/>
      <c r="O2052" s="184"/>
      <c r="P2052" s="185"/>
      <c r="S2052" s="175"/>
    </row>
    <row r="2053" spans="1:19" x14ac:dyDescent="0.2">
      <c r="A2053" s="172">
        <v>2027</v>
      </c>
      <c r="B2053" s="181">
        <v>15431022002176</v>
      </c>
      <c r="C2053" s="182">
        <v>0</v>
      </c>
      <c r="D2053" s="183" t="s">
        <v>3827</v>
      </c>
      <c r="E2053" s="184">
        <v>0.37367600000000001</v>
      </c>
      <c r="F2053" s="185">
        <v>311.277198</v>
      </c>
      <c r="G2053" s="181">
        <v>28241200316416</v>
      </c>
      <c r="H2053" s="182">
        <v>0</v>
      </c>
      <c r="I2053" s="183" t="s">
        <v>3899</v>
      </c>
      <c r="J2053" s="184">
        <v>0.37382300000000002</v>
      </c>
      <c r="K2053" s="185">
        <v>311.47384699999998</v>
      </c>
      <c r="L2053" s="181"/>
      <c r="M2053" s="182"/>
      <c r="N2053" s="183"/>
      <c r="O2053" s="184"/>
      <c r="P2053" s="185"/>
      <c r="S2053" s="175"/>
    </row>
    <row r="2054" spans="1:19" x14ac:dyDescent="0.2">
      <c r="A2054" s="172">
        <v>2028</v>
      </c>
      <c r="B2054" s="181">
        <v>3553962131456</v>
      </c>
      <c r="C2054" s="182">
        <v>2</v>
      </c>
      <c r="D2054" s="183" t="s">
        <v>244</v>
      </c>
      <c r="E2054" s="184">
        <v>3.6000000000000001E-5</v>
      </c>
      <c r="F2054" s="185">
        <v>2.8899999999999998E-4</v>
      </c>
      <c r="G2054" s="181">
        <v>20936590032896</v>
      </c>
      <c r="H2054" s="182">
        <v>0</v>
      </c>
      <c r="I2054" s="183" t="s">
        <v>3900</v>
      </c>
      <c r="J2054" s="184">
        <v>0.375444</v>
      </c>
      <c r="K2054" s="185">
        <v>312.95071100000001</v>
      </c>
      <c r="L2054" s="181"/>
      <c r="M2054" s="182"/>
      <c r="N2054" s="183"/>
      <c r="O2054" s="184"/>
      <c r="P2054" s="185"/>
      <c r="S2054" s="175"/>
    </row>
    <row r="2055" spans="1:19" x14ac:dyDescent="0.2">
      <c r="A2055" s="172">
        <v>2029</v>
      </c>
      <c r="B2055" s="181">
        <v>277292867584</v>
      </c>
      <c r="C2055" s="182">
        <v>0</v>
      </c>
      <c r="D2055" s="183" t="s">
        <v>3829</v>
      </c>
      <c r="E2055" s="184">
        <v>0.37279400000000001</v>
      </c>
      <c r="F2055" s="185">
        <v>310.38900699999999</v>
      </c>
      <c r="G2055" s="181">
        <v>25372326199296</v>
      </c>
      <c r="H2055" s="182">
        <v>0</v>
      </c>
      <c r="I2055" s="183" t="s">
        <v>3901</v>
      </c>
      <c r="J2055" s="184">
        <v>0.377052</v>
      </c>
      <c r="K2055" s="185">
        <v>315.32979499999999</v>
      </c>
      <c r="L2055" s="181"/>
      <c r="M2055" s="182"/>
      <c r="N2055" s="183"/>
      <c r="O2055" s="184"/>
      <c r="P2055" s="185"/>
      <c r="S2055" s="175"/>
    </row>
    <row r="2056" spans="1:19" x14ac:dyDescent="0.2">
      <c r="A2056" s="172">
        <v>2030</v>
      </c>
      <c r="B2056" s="181">
        <v>9665618485248</v>
      </c>
      <c r="C2056" s="182">
        <v>0</v>
      </c>
      <c r="D2056" s="183" t="s">
        <v>3830</v>
      </c>
      <c r="E2056" s="184">
        <v>0.37568499999999999</v>
      </c>
      <c r="F2056" s="185">
        <v>314.07408400000003</v>
      </c>
      <c r="G2056" s="181"/>
      <c r="H2056" s="182"/>
      <c r="I2056" s="183"/>
      <c r="J2056" s="184"/>
      <c r="K2056" s="185"/>
      <c r="L2056" s="181"/>
      <c r="M2056" s="182"/>
      <c r="N2056" s="183"/>
      <c r="O2056" s="184"/>
      <c r="P2056" s="185"/>
      <c r="S2056" s="175"/>
    </row>
    <row r="2057" spans="1:19" x14ac:dyDescent="0.2">
      <c r="A2057" s="172">
        <v>2031</v>
      </c>
      <c r="B2057" s="181">
        <v>19788944056320</v>
      </c>
      <c r="C2057" s="182">
        <v>0</v>
      </c>
      <c r="D2057" s="183" t="s">
        <v>3831</v>
      </c>
      <c r="E2057" s="184">
        <v>0.37662200000000001</v>
      </c>
      <c r="F2057" s="185">
        <v>314.77867900000001</v>
      </c>
      <c r="G2057" s="181"/>
      <c r="H2057" s="182"/>
      <c r="I2057" s="183"/>
      <c r="J2057" s="184"/>
      <c r="K2057" s="185"/>
      <c r="L2057" s="181"/>
      <c r="M2057" s="182"/>
      <c r="N2057" s="183"/>
      <c r="O2057" s="184"/>
      <c r="P2057" s="185"/>
      <c r="S2057" s="175"/>
    </row>
    <row r="2058" spans="1:19" x14ac:dyDescent="0.2">
      <c r="A2058" s="172">
        <v>2032</v>
      </c>
      <c r="B2058" s="181">
        <v>845236060160</v>
      </c>
      <c r="C2058" s="182">
        <v>2</v>
      </c>
      <c r="D2058" s="183" t="s">
        <v>246</v>
      </c>
      <c r="E2058" s="184">
        <v>1.5E-5</v>
      </c>
      <c r="F2058" s="185">
        <v>1.22E-4</v>
      </c>
      <c r="G2058" s="181"/>
      <c r="H2058" s="182"/>
      <c r="I2058" s="183"/>
      <c r="J2058" s="184"/>
      <c r="K2058" s="185"/>
      <c r="L2058" s="181"/>
      <c r="M2058" s="182"/>
      <c r="N2058" s="183"/>
      <c r="O2058" s="184"/>
      <c r="P2058" s="185"/>
      <c r="S2058" s="175"/>
    </row>
    <row r="2059" spans="1:19" x14ac:dyDescent="0.2">
      <c r="A2059" s="172">
        <v>2033</v>
      </c>
      <c r="B2059" s="181">
        <v>24449294188544</v>
      </c>
      <c r="C2059" s="182">
        <v>2</v>
      </c>
      <c r="D2059" s="183" t="s">
        <v>225</v>
      </c>
      <c r="E2059" s="184">
        <v>0</v>
      </c>
      <c r="F2059" s="185">
        <v>0</v>
      </c>
      <c r="G2059" s="181"/>
      <c r="H2059" s="182"/>
      <c r="I2059" s="183"/>
      <c r="J2059" s="184"/>
      <c r="K2059" s="185"/>
      <c r="L2059" s="181"/>
      <c r="M2059" s="182"/>
      <c r="N2059" s="183"/>
      <c r="O2059" s="184"/>
      <c r="P2059" s="185"/>
      <c r="S2059" s="175"/>
    </row>
    <row r="2060" spans="1:19" x14ac:dyDescent="0.2">
      <c r="A2060" s="172">
        <v>2034</v>
      </c>
      <c r="B2060" s="181">
        <v>27872199852032</v>
      </c>
      <c r="C2060" s="182">
        <v>0</v>
      </c>
      <c r="D2060" s="183" t="s">
        <v>3833</v>
      </c>
      <c r="E2060" s="184">
        <v>0.37225200000000003</v>
      </c>
      <c r="F2060" s="185">
        <v>309.76491900000002</v>
      </c>
      <c r="G2060" s="181"/>
      <c r="H2060" s="182"/>
      <c r="I2060" s="183"/>
      <c r="J2060" s="184"/>
      <c r="K2060" s="185"/>
      <c r="L2060" s="181"/>
      <c r="M2060" s="182"/>
      <c r="N2060" s="183"/>
      <c r="O2060" s="184"/>
      <c r="P2060" s="185"/>
      <c r="S2060" s="175"/>
    </row>
    <row r="2061" spans="1:19" x14ac:dyDescent="0.2">
      <c r="A2061" s="172">
        <v>2035</v>
      </c>
      <c r="B2061" s="181">
        <v>27745937620992</v>
      </c>
      <c r="C2061" s="182">
        <v>2</v>
      </c>
      <c r="D2061" s="183" t="s">
        <v>227</v>
      </c>
      <c r="E2061" s="184">
        <v>5.0000000000000004E-6</v>
      </c>
      <c r="F2061" s="185">
        <v>4.5000000000000003E-5</v>
      </c>
      <c r="G2061" s="181"/>
      <c r="H2061" s="182"/>
      <c r="I2061" s="183"/>
      <c r="J2061" s="184"/>
      <c r="K2061" s="185"/>
      <c r="L2061" s="181"/>
      <c r="M2061" s="182"/>
      <c r="N2061" s="183"/>
      <c r="O2061" s="184"/>
      <c r="P2061" s="185"/>
      <c r="S2061" s="175"/>
    </row>
    <row r="2062" spans="1:19" x14ac:dyDescent="0.2">
      <c r="A2062" s="172">
        <v>2036</v>
      </c>
      <c r="B2062" s="181">
        <v>29378014396416</v>
      </c>
      <c r="C2062" s="182">
        <v>1</v>
      </c>
      <c r="D2062" s="183" t="s">
        <v>3837</v>
      </c>
      <c r="E2062" s="184">
        <v>0.49913800000000003</v>
      </c>
      <c r="F2062" s="185">
        <v>679.32447999999999</v>
      </c>
      <c r="G2062" s="181"/>
      <c r="H2062" s="182"/>
      <c r="I2062" s="183"/>
      <c r="J2062" s="184"/>
      <c r="K2062" s="185"/>
      <c r="L2062" s="181"/>
      <c r="M2062" s="182"/>
      <c r="N2062" s="183"/>
      <c r="O2062" s="184"/>
      <c r="P2062" s="185"/>
      <c r="S2062" s="175"/>
    </row>
    <row r="2063" spans="1:19" x14ac:dyDescent="0.2">
      <c r="A2063" s="172">
        <v>2037</v>
      </c>
      <c r="B2063" s="181">
        <v>16082491416576</v>
      </c>
      <c r="C2063" s="182">
        <v>2</v>
      </c>
      <c r="D2063" s="183" t="s">
        <v>224</v>
      </c>
      <c r="E2063" s="184">
        <v>2.1999999999999999E-5</v>
      </c>
      <c r="F2063" s="185">
        <v>1.83E-4</v>
      </c>
      <c r="G2063" s="181"/>
      <c r="H2063" s="182"/>
      <c r="I2063" s="183"/>
      <c r="J2063" s="184"/>
      <c r="K2063" s="185"/>
      <c r="L2063" s="181"/>
      <c r="M2063" s="182"/>
      <c r="N2063" s="183"/>
      <c r="O2063" s="184"/>
      <c r="P2063" s="185"/>
      <c r="S2063" s="175"/>
    </row>
    <row r="2064" spans="1:19" x14ac:dyDescent="0.2">
      <c r="A2064" s="172">
        <v>2038</v>
      </c>
      <c r="B2064" s="181">
        <v>23680108027904</v>
      </c>
      <c r="C2064" s="182">
        <v>0</v>
      </c>
      <c r="D2064" s="183" t="s">
        <v>3838</v>
      </c>
      <c r="E2064" s="184">
        <v>0.37526999999999999</v>
      </c>
      <c r="F2064" s="185">
        <v>313.625272</v>
      </c>
      <c r="G2064" s="181"/>
      <c r="H2064" s="182"/>
      <c r="I2064" s="183"/>
      <c r="J2064" s="184"/>
      <c r="K2064" s="185"/>
      <c r="L2064" s="181"/>
      <c r="M2064" s="182"/>
      <c r="N2064" s="183"/>
      <c r="O2064" s="184"/>
      <c r="P2064" s="185"/>
      <c r="S2064" s="175"/>
    </row>
    <row r="2065" spans="1:19" x14ac:dyDescent="0.2">
      <c r="A2065" s="172">
        <v>2039</v>
      </c>
      <c r="B2065" s="181">
        <v>6415410356224</v>
      </c>
      <c r="C2065" s="182">
        <v>2</v>
      </c>
      <c r="D2065" s="183" t="s">
        <v>227</v>
      </c>
      <c r="E2065" s="184">
        <v>9.0000000000000002E-6</v>
      </c>
      <c r="F2065" s="185">
        <v>7.6000000000000004E-5</v>
      </c>
      <c r="G2065" s="181"/>
      <c r="H2065" s="182"/>
      <c r="I2065" s="183"/>
      <c r="J2065" s="184"/>
      <c r="K2065" s="185"/>
      <c r="L2065" s="181"/>
      <c r="M2065" s="182"/>
      <c r="N2065" s="183"/>
      <c r="O2065" s="184"/>
      <c r="P2065" s="185"/>
      <c r="S2065" s="175"/>
    </row>
    <row r="2066" spans="1:19" x14ac:dyDescent="0.2">
      <c r="A2066" s="172">
        <v>2040</v>
      </c>
      <c r="B2066" s="181">
        <v>1586733309952</v>
      </c>
      <c r="C2066" s="182">
        <v>0</v>
      </c>
      <c r="D2066" s="183" t="s">
        <v>3839</v>
      </c>
      <c r="E2066" s="184">
        <v>0.37452000000000002</v>
      </c>
      <c r="F2066" s="185">
        <v>312.998581</v>
      </c>
      <c r="G2066" s="181"/>
      <c r="H2066" s="182"/>
      <c r="I2066" s="183"/>
      <c r="J2066" s="184"/>
      <c r="K2066" s="185"/>
      <c r="L2066" s="181"/>
      <c r="M2066" s="182"/>
      <c r="N2066" s="183"/>
      <c r="O2066" s="184"/>
      <c r="P2066" s="185"/>
      <c r="S2066" s="175"/>
    </row>
    <row r="2067" spans="1:19" x14ac:dyDescent="0.2">
      <c r="A2067" s="172">
        <v>2041</v>
      </c>
      <c r="B2067" s="181">
        <v>9634579275776</v>
      </c>
      <c r="C2067" s="182">
        <v>0</v>
      </c>
      <c r="D2067" s="183" t="s">
        <v>3840</v>
      </c>
      <c r="E2067" s="184">
        <v>0.37447399999999997</v>
      </c>
      <c r="F2067" s="185">
        <v>312.16144500000001</v>
      </c>
      <c r="G2067" s="181"/>
      <c r="H2067" s="182"/>
      <c r="I2067" s="183"/>
      <c r="J2067" s="184"/>
      <c r="K2067" s="185"/>
      <c r="L2067" s="181"/>
      <c r="M2067" s="182"/>
      <c r="N2067" s="183"/>
      <c r="O2067" s="184"/>
      <c r="P2067" s="185"/>
      <c r="S2067" s="175"/>
    </row>
    <row r="2068" spans="1:19" x14ac:dyDescent="0.2">
      <c r="A2068" s="172">
        <v>2042</v>
      </c>
      <c r="B2068" s="181">
        <v>13937562132480</v>
      </c>
      <c r="C2068" s="182">
        <v>2</v>
      </c>
      <c r="D2068" s="183" t="s">
        <v>225</v>
      </c>
      <c r="E2068" s="184">
        <v>1.5E-5</v>
      </c>
      <c r="F2068" s="185">
        <v>1.22E-4</v>
      </c>
      <c r="G2068" s="181"/>
      <c r="H2068" s="182"/>
      <c r="I2068" s="183"/>
      <c r="J2068" s="184"/>
      <c r="K2068" s="185"/>
      <c r="L2068" s="181"/>
      <c r="M2068" s="182"/>
      <c r="N2068" s="183"/>
      <c r="O2068" s="184"/>
      <c r="P2068" s="185"/>
      <c r="S2068" s="175"/>
    </row>
    <row r="2069" spans="1:19" x14ac:dyDescent="0.2">
      <c r="A2069" s="172">
        <v>2043</v>
      </c>
      <c r="B2069" s="181">
        <v>18143313100800</v>
      </c>
      <c r="C2069" s="182">
        <v>0</v>
      </c>
      <c r="D2069" s="183" t="s">
        <v>3842</v>
      </c>
      <c r="E2069" s="184">
        <v>0.37754599999999999</v>
      </c>
      <c r="F2069" s="185">
        <v>315.75889799999999</v>
      </c>
      <c r="G2069" s="181"/>
      <c r="H2069" s="182"/>
      <c r="I2069" s="183"/>
      <c r="J2069" s="184"/>
      <c r="K2069" s="185"/>
      <c r="L2069" s="181"/>
      <c r="M2069" s="182"/>
      <c r="N2069" s="183"/>
      <c r="O2069" s="184"/>
      <c r="P2069" s="185"/>
      <c r="S2069" s="175"/>
    </row>
    <row r="2070" spans="1:19" x14ac:dyDescent="0.2">
      <c r="A2070" s="172">
        <v>2044</v>
      </c>
      <c r="B2070" s="181">
        <v>24643710877696</v>
      </c>
      <c r="C2070" s="182">
        <v>2</v>
      </c>
      <c r="D2070" s="183" t="s">
        <v>227</v>
      </c>
      <c r="E2070" s="184">
        <v>9.0000000000000002E-6</v>
      </c>
      <c r="F2070" s="185">
        <v>7.6000000000000004E-5</v>
      </c>
      <c r="G2070" s="181"/>
      <c r="H2070" s="182"/>
      <c r="I2070" s="183"/>
      <c r="J2070" s="184"/>
      <c r="K2070" s="185"/>
      <c r="L2070" s="181"/>
      <c r="M2070" s="182"/>
      <c r="N2070" s="183"/>
      <c r="O2070" s="184"/>
      <c r="P2070" s="185"/>
      <c r="S2070" s="175"/>
    </row>
    <row r="2071" spans="1:19" x14ac:dyDescent="0.2">
      <c r="A2071" s="172">
        <v>2045</v>
      </c>
      <c r="B2071" s="181">
        <v>8165659639808</v>
      </c>
      <c r="C2071" s="182">
        <v>2</v>
      </c>
      <c r="D2071" s="183" t="s">
        <v>238</v>
      </c>
      <c r="E2071" s="184">
        <v>9.0000000000000002E-6</v>
      </c>
      <c r="F2071" s="185">
        <v>7.6000000000000004E-5</v>
      </c>
      <c r="G2071" s="181"/>
      <c r="H2071" s="182"/>
      <c r="I2071" s="183"/>
      <c r="J2071" s="184"/>
      <c r="K2071" s="185"/>
      <c r="L2071" s="181"/>
      <c r="M2071" s="182"/>
      <c r="N2071" s="183"/>
      <c r="O2071" s="184"/>
      <c r="P2071" s="185"/>
      <c r="S2071" s="175"/>
    </row>
    <row r="2072" spans="1:19" x14ac:dyDescent="0.2">
      <c r="A2072" s="172">
        <v>2046</v>
      </c>
      <c r="B2072" s="181">
        <v>28962007228416</v>
      </c>
      <c r="C2072" s="182">
        <v>0</v>
      </c>
      <c r="D2072" s="183" t="s">
        <v>3846</v>
      </c>
      <c r="E2072" s="184">
        <v>0.37679499999999999</v>
      </c>
      <c r="F2072" s="185">
        <v>315.24935699999997</v>
      </c>
      <c r="G2072" s="181"/>
      <c r="H2072" s="182"/>
      <c r="I2072" s="183"/>
      <c r="J2072" s="184"/>
      <c r="K2072" s="185"/>
      <c r="L2072" s="181"/>
      <c r="M2072" s="182"/>
      <c r="N2072" s="183"/>
      <c r="O2072" s="184"/>
      <c r="P2072" s="185"/>
      <c r="S2072" s="175"/>
    </row>
    <row r="2073" spans="1:19" x14ac:dyDescent="0.2">
      <c r="A2073" s="172">
        <v>2047</v>
      </c>
      <c r="B2073" s="181">
        <v>14755755155456</v>
      </c>
      <c r="C2073" s="182">
        <v>1</v>
      </c>
      <c r="D2073" s="183" t="s">
        <v>3849</v>
      </c>
      <c r="E2073" s="184">
        <v>0.49742999999999998</v>
      </c>
      <c r="F2073" s="185">
        <v>677.86830199999997</v>
      </c>
      <c r="G2073" s="181"/>
      <c r="H2073" s="182"/>
      <c r="I2073" s="183"/>
      <c r="J2073" s="184"/>
      <c r="K2073" s="185"/>
      <c r="L2073" s="181"/>
      <c r="M2073" s="182"/>
      <c r="N2073" s="183"/>
      <c r="O2073" s="184"/>
      <c r="P2073" s="185"/>
      <c r="S2073" s="175"/>
    </row>
    <row r="2074" spans="1:19" x14ac:dyDescent="0.2">
      <c r="A2074" s="172">
        <v>2048</v>
      </c>
      <c r="B2074" s="181">
        <v>23033746358272</v>
      </c>
      <c r="C2074" s="182">
        <v>0</v>
      </c>
      <c r="D2074" s="183" t="s">
        <v>3855</v>
      </c>
      <c r="E2074" s="184">
        <v>0.36894900000000003</v>
      </c>
      <c r="F2074" s="185">
        <v>306.07097299999998</v>
      </c>
      <c r="G2074" s="181"/>
      <c r="H2074" s="182"/>
      <c r="I2074" s="183"/>
      <c r="J2074" s="184"/>
      <c r="K2074" s="185"/>
      <c r="L2074" s="181"/>
      <c r="M2074" s="182"/>
      <c r="N2074" s="183"/>
      <c r="O2074" s="184"/>
      <c r="P2074" s="185"/>
      <c r="S2074" s="175"/>
    </row>
    <row r="2075" spans="1:19" x14ac:dyDescent="0.2">
      <c r="A2075" s="172">
        <v>2049</v>
      </c>
      <c r="B2075" s="181">
        <v>17300438630400</v>
      </c>
      <c r="C2075" s="182">
        <v>0</v>
      </c>
      <c r="D2075" s="183" t="s">
        <v>3856</v>
      </c>
      <c r="E2075" s="184">
        <v>0.37604900000000002</v>
      </c>
      <c r="F2075" s="185">
        <v>313.92814499999997</v>
      </c>
      <c r="G2075" s="181"/>
      <c r="H2075" s="182"/>
      <c r="I2075" s="183"/>
      <c r="J2075" s="184"/>
      <c r="K2075" s="185"/>
      <c r="L2075" s="181"/>
      <c r="M2075" s="182"/>
      <c r="N2075" s="183"/>
      <c r="O2075" s="184"/>
      <c r="P2075" s="185"/>
      <c r="S2075" s="175"/>
    </row>
    <row r="2076" spans="1:19" x14ac:dyDescent="0.2">
      <c r="A2076" s="172">
        <v>2050</v>
      </c>
      <c r="B2076" s="181">
        <v>5942363439104</v>
      </c>
      <c r="C2076" s="182">
        <v>2</v>
      </c>
      <c r="D2076" s="183" t="s">
        <v>235</v>
      </c>
      <c r="E2076" s="184">
        <v>1.2999999999999999E-5</v>
      </c>
      <c r="F2076" s="185">
        <v>1.06E-4</v>
      </c>
      <c r="G2076" s="181"/>
      <c r="H2076" s="182"/>
      <c r="I2076" s="183"/>
      <c r="J2076" s="184"/>
      <c r="K2076" s="185"/>
      <c r="L2076" s="181"/>
      <c r="M2076" s="182"/>
      <c r="N2076" s="183"/>
      <c r="O2076" s="184"/>
      <c r="P2076" s="185"/>
      <c r="S2076" s="175"/>
    </row>
    <row r="2077" spans="1:19" x14ac:dyDescent="0.2">
      <c r="A2077" s="172">
        <v>2051</v>
      </c>
      <c r="B2077" s="181">
        <v>15846617915392</v>
      </c>
      <c r="C2077" s="182">
        <v>0</v>
      </c>
      <c r="D2077" s="183" t="s">
        <v>3864</v>
      </c>
      <c r="E2077" s="184">
        <v>0.37407800000000002</v>
      </c>
      <c r="F2077" s="185">
        <v>312.07141999999999</v>
      </c>
      <c r="G2077" s="181"/>
      <c r="H2077" s="182"/>
      <c r="I2077" s="183"/>
      <c r="J2077" s="184"/>
      <c r="K2077" s="185"/>
      <c r="L2077" s="181"/>
      <c r="M2077" s="182"/>
      <c r="N2077" s="183"/>
      <c r="O2077" s="184"/>
      <c r="P2077" s="185"/>
      <c r="S2077" s="175"/>
    </row>
    <row r="2078" spans="1:19" x14ac:dyDescent="0.2">
      <c r="A2078" s="172">
        <v>2052</v>
      </c>
      <c r="B2078" s="181">
        <v>22778024919040</v>
      </c>
      <c r="C2078" s="182">
        <v>2</v>
      </c>
      <c r="D2078" s="183" t="s">
        <v>272</v>
      </c>
      <c r="E2078" s="184">
        <v>1.7E-5</v>
      </c>
      <c r="F2078" s="185">
        <v>1.37E-4</v>
      </c>
      <c r="G2078" s="181"/>
      <c r="H2078" s="182"/>
      <c r="I2078" s="183"/>
      <c r="J2078" s="184"/>
      <c r="K2078" s="185"/>
      <c r="L2078" s="181"/>
      <c r="M2078" s="182"/>
      <c r="N2078" s="183"/>
      <c r="O2078" s="184"/>
      <c r="P2078" s="185"/>
      <c r="S2078" s="175"/>
    </row>
    <row r="2079" spans="1:19" x14ac:dyDescent="0.2">
      <c r="A2079" s="172">
        <v>2053</v>
      </c>
      <c r="B2079" s="181">
        <v>13824192544768</v>
      </c>
      <c r="C2079" s="182">
        <v>1</v>
      </c>
      <c r="D2079" s="183" t="s">
        <v>3875</v>
      </c>
      <c r="E2079" s="184">
        <v>0.49968000000000001</v>
      </c>
      <c r="F2079" s="185">
        <v>682.79463499999997</v>
      </c>
      <c r="G2079" s="181"/>
      <c r="H2079" s="182"/>
      <c r="I2079" s="183"/>
      <c r="J2079" s="184"/>
      <c r="K2079" s="185"/>
      <c r="L2079" s="181"/>
      <c r="M2079" s="182"/>
      <c r="N2079" s="183"/>
      <c r="O2079" s="184"/>
      <c r="P2079" s="185"/>
      <c r="S2079" s="175"/>
    </row>
    <row r="2080" spans="1:19" x14ac:dyDescent="0.2">
      <c r="A2080" s="172">
        <v>2054</v>
      </c>
      <c r="B2080" s="181">
        <v>16878497382400</v>
      </c>
      <c r="C2080" s="182">
        <v>1</v>
      </c>
      <c r="D2080" s="183" t="s">
        <v>3878</v>
      </c>
      <c r="E2080" s="184">
        <v>0.49553999999999998</v>
      </c>
      <c r="F2080" s="185">
        <v>682.58292500000005</v>
      </c>
      <c r="G2080" s="181"/>
      <c r="H2080" s="182"/>
      <c r="I2080" s="183"/>
      <c r="J2080" s="184"/>
      <c r="K2080" s="185"/>
      <c r="L2080" s="181"/>
      <c r="M2080" s="182"/>
      <c r="N2080" s="183"/>
      <c r="O2080" s="184"/>
      <c r="P2080" s="185"/>
      <c r="S2080" s="175"/>
    </row>
    <row r="2081" spans="1:19" x14ac:dyDescent="0.2">
      <c r="A2081" s="172">
        <v>2055</v>
      </c>
      <c r="B2081" s="181">
        <v>13183651069952</v>
      </c>
      <c r="C2081" s="182">
        <v>2</v>
      </c>
      <c r="D2081" s="183" t="s">
        <v>244</v>
      </c>
      <c r="E2081" s="184">
        <v>9.0000000000000002E-6</v>
      </c>
      <c r="F2081" s="185">
        <v>7.6000000000000004E-5</v>
      </c>
      <c r="G2081" s="181"/>
      <c r="H2081" s="182"/>
      <c r="I2081" s="183"/>
      <c r="J2081" s="184"/>
      <c r="K2081" s="185"/>
      <c r="L2081" s="181"/>
      <c r="M2081" s="182"/>
      <c r="N2081" s="183"/>
      <c r="O2081" s="184"/>
      <c r="P2081" s="185"/>
      <c r="S2081" s="175"/>
    </row>
    <row r="2082" spans="1:19" x14ac:dyDescent="0.2">
      <c r="A2082" s="172">
        <v>2056</v>
      </c>
      <c r="B2082" s="181">
        <v>9074470846464</v>
      </c>
      <c r="C2082" s="182">
        <v>2</v>
      </c>
      <c r="D2082" s="183" t="s">
        <v>239</v>
      </c>
      <c r="E2082" s="184">
        <v>3.0000000000000001E-6</v>
      </c>
      <c r="F2082" s="185">
        <v>3.0000000000000001E-5</v>
      </c>
      <c r="G2082" s="181"/>
      <c r="H2082" s="182"/>
      <c r="I2082" s="183"/>
      <c r="J2082" s="184"/>
      <c r="K2082" s="185"/>
      <c r="L2082" s="181"/>
      <c r="M2082" s="182"/>
      <c r="N2082" s="183"/>
      <c r="O2082" s="184"/>
      <c r="P2082" s="185"/>
      <c r="S2082" s="175"/>
    </row>
    <row r="2083" spans="1:19" x14ac:dyDescent="0.2">
      <c r="A2083" s="172">
        <v>2057</v>
      </c>
      <c r="B2083" s="181">
        <v>24310095872</v>
      </c>
      <c r="C2083" s="182">
        <v>2</v>
      </c>
      <c r="D2083" s="183" t="s">
        <v>235</v>
      </c>
      <c r="E2083" s="184">
        <v>2.4000000000000001E-5</v>
      </c>
      <c r="F2083" s="185">
        <v>1.9799999999999999E-4</v>
      </c>
      <c r="G2083" s="181"/>
      <c r="H2083" s="182"/>
      <c r="I2083" s="183"/>
      <c r="J2083" s="184"/>
      <c r="K2083" s="185"/>
      <c r="L2083" s="181"/>
      <c r="M2083" s="182"/>
      <c r="N2083" s="183"/>
      <c r="O2083" s="184"/>
      <c r="P2083" s="185"/>
      <c r="S2083" s="175"/>
    </row>
    <row r="2084" spans="1:19" x14ac:dyDescent="0.2">
      <c r="A2084" s="172">
        <v>2058</v>
      </c>
      <c r="B2084" s="181">
        <v>20163299737600</v>
      </c>
      <c r="C2084" s="182">
        <v>0</v>
      </c>
      <c r="D2084" s="183" t="s">
        <v>3885</v>
      </c>
      <c r="E2084" s="184">
        <v>0.37134800000000001</v>
      </c>
      <c r="F2084" s="185">
        <v>309.18165900000002</v>
      </c>
      <c r="G2084" s="181"/>
      <c r="H2084" s="182"/>
      <c r="I2084" s="183"/>
      <c r="J2084" s="184"/>
      <c r="K2084" s="185"/>
      <c r="L2084" s="181"/>
      <c r="M2084" s="182"/>
      <c r="N2084" s="183"/>
      <c r="O2084" s="184"/>
      <c r="P2084" s="185"/>
      <c r="S2084" s="175"/>
    </row>
    <row r="2085" spans="1:19" x14ac:dyDescent="0.2">
      <c r="A2085" s="172">
        <v>2059</v>
      </c>
      <c r="B2085" s="181">
        <v>27904700399616</v>
      </c>
      <c r="C2085" s="182">
        <v>2</v>
      </c>
      <c r="D2085" s="183" t="s">
        <v>179</v>
      </c>
      <c r="E2085" s="184">
        <v>1.5E-5</v>
      </c>
      <c r="F2085" s="185">
        <v>1.22E-4</v>
      </c>
      <c r="G2085" s="181"/>
      <c r="H2085" s="182"/>
      <c r="I2085" s="183"/>
      <c r="J2085" s="184"/>
      <c r="K2085" s="185"/>
      <c r="L2085" s="181"/>
      <c r="M2085" s="182"/>
      <c r="N2085" s="183"/>
      <c r="O2085" s="184"/>
      <c r="P2085" s="185"/>
      <c r="S2085" s="175"/>
    </row>
    <row r="2086" spans="1:19" x14ac:dyDescent="0.2">
      <c r="A2086" s="172">
        <v>2060</v>
      </c>
      <c r="B2086" s="181">
        <v>11946916495360</v>
      </c>
      <c r="C2086" s="182">
        <v>0</v>
      </c>
      <c r="D2086" s="183" t="s">
        <v>3891</v>
      </c>
      <c r="E2086" s="184">
        <v>0.37597599999999998</v>
      </c>
      <c r="F2086" s="185">
        <v>314.26634300000001</v>
      </c>
      <c r="G2086" s="181"/>
      <c r="H2086" s="182"/>
      <c r="I2086" s="183"/>
      <c r="J2086" s="184"/>
      <c r="K2086" s="185"/>
      <c r="L2086" s="181"/>
      <c r="M2086" s="182"/>
      <c r="N2086" s="183"/>
      <c r="O2086" s="184"/>
      <c r="P2086" s="185"/>
      <c r="S2086" s="175"/>
    </row>
    <row r="2087" spans="1:19" x14ac:dyDescent="0.2">
      <c r="A2087" s="172">
        <v>2061</v>
      </c>
      <c r="B2087" s="181">
        <v>16215552966656</v>
      </c>
      <c r="C2087" s="182">
        <v>1</v>
      </c>
      <c r="D2087" s="183" t="s">
        <v>3892</v>
      </c>
      <c r="E2087" s="184">
        <v>0.50347600000000003</v>
      </c>
      <c r="F2087" s="185">
        <v>693.25833499999999</v>
      </c>
      <c r="G2087" s="181"/>
      <c r="H2087" s="182"/>
      <c r="I2087" s="183"/>
      <c r="J2087" s="184"/>
      <c r="K2087" s="185"/>
      <c r="L2087" s="181"/>
      <c r="M2087" s="182"/>
      <c r="N2087" s="183"/>
      <c r="O2087" s="184"/>
      <c r="P2087" s="185"/>
      <c r="S2087" s="175"/>
    </row>
    <row r="2088" spans="1:19" x14ac:dyDescent="0.2">
      <c r="A2088" s="172">
        <v>2062</v>
      </c>
      <c r="B2088" s="181">
        <v>17804337315840</v>
      </c>
      <c r="C2088" s="182">
        <v>2</v>
      </c>
      <c r="D2088" s="183" t="s">
        <v>246</v>
      </c>
      <c r="E2088" s="184">
        <v>1.9000000000000001E-5</v>
      </c>
      <c r="F2088" s="185">
        <v>1.5200000000000001E-4</v>
      </c>
      <c r="G2088" s="181"/>
      <c r="H2088" s="182"/>
      <c r="I2088" s="183"/>
      <c r="J2088" s="184"/>
      <c r="K2088" s="185"/>
      <c r="L2088" s="181"/>
      <c r="M2088" s="182"/>
      <c r="N2088" s="183"/>
      <c r="O2088" s="184"/>
      <c r="P2088" s="185"/>
      <c r="S2088" s="175"/>
    </row>
    <row r="2089" spans="1:19" x14ac:dyDescent="0.2">
      <c r="A2089" s="172">
        <v>2063</v>
      </c>
      <c r="B2089" s="181">
        <v>8370067275776</v>
      </c>
      <c r="C2089" s="182">
        <v>0</v>
      </c>
      <c r="D2089" s="183" t="s">
        <v>3896</v>
      </c>
      <c r="E2089" s="184">
        <v>0.37234499999999998</v>
      </c>
      <c r="F2089" s="185">
        <v>309.67005799999998</v>
      </c>
      <c r="G2089" s="181"/>
      <c r="H2089" s="182"/>
      <c r="I2089" s="183"/>
      <c r="J2089" s="184"/>
      <c r="K2089" s="185"/>
      <c r="L2089" s="181"/>
      <c r="M2089" s="182"/>
      <c r="N2089" s="183"/>
      <c r="O2089" s="184"/>
      <c r="P2089" s="185"/>
      <c r="S2089" s="175"/>
    </row>
    <row r="2090" spans="1:19" x14ac:dyDescent="0.2">
      <c r="A2090" s="172">
        <v>2064</v>
      </c>
      <c r="B2090" s="181">
        <v>27963221082112</v>
      </c>
      <c r="C2090" s="182">
        <v>2</v>
      </c>
      <c r="D2090" s="183" t="s">
        <v>233</v>
      </c>
      <c r="E2090" s="184">
        <v>2.4000000000000001E-5</v>
      </c>
      <c r="F2090" s="185">
        <v>1.9799999999999999E-4</v>
      </c>
      <c r="G2090" s="181"/>
      <c r="H2090" s="182"/>
      <c r="I2090" s="183"/>
      <c r="J2090" s="184"/>
      <c r="K2090" s="185"/>
      <c r="L2090" s="181"/>
      <c r="M2090" s="182"/>
      <c r="N2090" s="183"/>
      <c r="O2090" s="184"/>
      <c r="P2090" s="185"/>
      <c r="S2090" s="175"/>
    </row>
    <row r="2091" spans="1:19" x14ac:dyDescent="0.2">
      <c r="A2091" s="172">
        <v>2065</v>
      </c>
      <c r="B2091" s="181">
        <v>11544722898944</v>
      </c>
      <c r="C2091" s="182">
        <v>2</v>
      </c>
      <c r="D2091" s="183" t="s">
        <v>238</v>
      </c>
      <c r="E2091" s="184">
        <v>5.0000000000000004E-6</v>
      </c>
      <c r="F2091" s="185">
        <v>4.5000000000000003E-5</v>
      </c>
      <c r="G2091" s="181"/>
      <c r="H2091" s="182"/>
      <c r="I2091" s="183"/>
      <c r="J2091" s="184"/>
      <c r="K2091" s="185"/>
      <c r="L2091" s="181"/>
      <c r="M2091" s="182"/>
      <c r="N2091" s="183"/>
      <c r="O2091" s="184"/>
      <c r="P2091" s="185"/>
      <c r="S2091" s="175"/>
    </row>
    <row r="2092" spans="1:19" x14ac:dyDescent="0.2">
      <c r="A2092" s="172">
        <v>2066</v>
      </c>
      <c r="B2092" s="181">
        <v>22258175164416</v>
      </c>
      <c r="C2092" s="182">
        <v>0</v>
      </c>
      <c r="D2092" s="183" t="s">
        <v>3898</v>
      </c>
      <c r="E2092" s="184">
        <v>0.373693</v>
      </c>
      <c r="F2092" s="185">
        <v>311.68478399999998</v>
      </c>
      <c r="G2092" s="181"/>
      <c r="H2092" s="182"/>
      <c r="I2092" s="183"/>
      <c r="J2092" s="184"/>
      <c r="K2092" s="185"/>
      <c r="L2092" s="181"/>
      <c r="M2092" s="182"/>
      <c r="N2092" s="183"/>
      <c r="O2092" s="184"/>
      <c r="P2092" s="185"/>
      <c r="S2092" s="175"/>
    </row>
    <row r="2093" spans="1:19" x14ac:dyDescent="0.2">
      <c r="A2093" s="172">
        <v>2067</v>
      </c>
      <c r="B2093" s="181">
        <v>6315850194944</v>
      </c>
      <c r="C2093" s="182">
        <v>2</v>
      </c>
      <c r="D2093" s="183" t="s">
        <v>253</v>
      </c>
      <c r="E2093" s="184">
        <v>3.0000000000000001E-6</v>
      </c>
      <c r="F2093" s="185">
        <v>3.0000000000000001E-5</v>
      </c>
      <c r="G2093" s="181"/>
      <c r="H2093" s="182"/>
      <c r="I2093" s="183"/>
      <c r="J2093" s="184"/>
      <c r="K2093" s="185"/>
      <c r="L2093" s="181"/>
      <c r="M2093" s="182"/>
      <c r="N2093" s="183"/>
      <c r="O2093" s="184"/>
      <c r="P2093" s="185"/>
      <c r="S2093" s="175"/>
    </row>
    <row r="2094" spans="1:19" x14ac:dyDescent="0.2">
      <c r="A2094" s="172">
        <v>2068</v>
      </c>
      <c r="B2094" s="181">
        <v>11792721272832</v>
      </c>
      <c r="C2094" s="182">
        <v>1</v>
      </c>
      <c r="D2094" s="183" t="s">
        <v>3902</v>
      </c>
      <c r="E2094" s="184">
        <v>0.50556400000000001</v>
      </c>
      <c r="F2094" s="185">
        <v>692.46030900000005</v>
      </c>
      <c r="G2094" s="181"/>
      <c r="H2094" s="182"/>
      <c r="I2094" s="183"/>
      <c r="J2094" s="184"/>
      <c r="K2094" s="185"/>
      <c r="L2094" s="181"/>
      <c r="M2094" s="182"/>
      <c r="N2094" s="183"/>
      <c r="O2094" s="184"/>
      <c r="P2094" s="185"/>
      <c r="S2094" s="175"/>
    </row>
    <row r="2095" spans="1:19" ht="13.5" thickBot="1" x14ac:dyDescent="0.25">
      <c r="A2095" s="172"/>
      <c r="B2095" s="176"/>
      <c r="C2095" s="177"/>
      <c r="D2095" s="178"/>
      <c r="E2095" s="179"/>
      <c r="F2095" s="180"/>
      <c r="G2095" s="176"/>
      <c r="H2095" s="177"/>
      <c r="I2095" s="178"/>
      <c r="J2095" s="179"/>
      <c r="K2095" s="180"/>
      <c r="L2095" s="176"/>
      <c r="M2095" s="177"/>
      <c r="N2095" s="178"/>
      <c r="O2095" s="179"/>
      <c r="P2095" s="180"/>
      <c r="S2095" s="175"/>
    </row>
  </sheetData>
  <sortState xmlns:xlrd2="http://schemas.microsoft.com/office/spreadsheetml/2017/richdata2" ref="S27:S1240">
    <sortCondition ref="S27"/>
  </sortState>
  <mergeCells count="12">
    <mergeCell ref="S21:U21"/>
    <mergeCell ref="B24:F24"/>
    <mergeCell ref="G24:K24"/>
    <mergeCell ref="L24:P24"/>
    <mergeCell ref="B3:C3"/>
    <mergeCell ref="G5:H5"/>
    <mergeCell ref="J5:L5"/>
    <mergeCell ref="O5:P5"/>
    <mergeCell ref="S5:T5"/>
    <mergeCell ref="B17:F17"/>
    <mergeCell ref="G17:K17"/>
    <mergeCell ref="L17:P17"/>
  </mergeCells>
  <conditionalFormatting sqref="G7:G9">
    <cfRule type="expression" dxfId="28" priority="14">
      <formula>AND(G7&gt;0,G7&lt;$T$6)</formula>
    </cfRule>
  </conditionalFormatting>
  <conditionalFormatting sqref="G11:G13">
    <cfRule type="expression" dxfId="27" priority="13">
      <formula>AND(G11&gt;0,G11&gt;$T$7)</formula>
    </cfRule>
  </conditionalFormatting>
  <conditionalFormatting sqref="H7:H9">
    <cfRule type="expression" dxfId="26" priority="12">
      <formula>AND(H7&gt;0,H7&lt;$T$9)</formula>
    </cfRule>
  </conditionalFormatting>
  <conditionalFormatting sqref="H11:H13">
    <cfRule type="expression" dxfId="25" priority="11">
      <formula>AND(H11&gt;0,H11&gt;$T$10)</formula>
    </cfRule>
  </conditionalFormatting>
  <conditionalFormatting sqref="C11:C13 C6:C8">
    <cfRule type="expression" dxfId="24" priority="10">
      <formula>C6="FAIL"</formula>
    </cfRule>
  </conditionalFormatting>
  <conditionalFormatting sqref="E19:E21">
    <cfRule type="expression" dxfId="23" priority="9">
      <formula>ABS(E19-L7)&gt;$T$13</formula>
    </cfRule>
  </conditionalFormatting>
  <conditionalFormatting sqref="J19:J21">
    <cfRule type="expression" dxfId="22" priority="8">
      <formula>ABS(J19-L10)&gt;$T$13</formula>
    </cfRule>
  </conditionalFormatting>
  <conditionalFormatting sqref="O19:O21">
    <cfRule type="expression" dxfId="21" priority="7">
      <formula>ABS(O19-L13)&gt;$T$13</formula>
    </cfRule>
  </conditionalFormatting>
  <conditionalFormatting sqref="O7:O9">
    <cfRule type="expression" dxfId="20" priority="6">
      <formula>AND(O7&gt;0,O7&lt;T$6)</formula>
    </cfRule>
  </conditionalFormatting>
  <conditionalFormatting sqref="O11:O13">
    <cfRule type="expression" dxfId="19" priority="5">
      <formula>AND(O11&gt;0,O11&gt;T$7)</formula>
    </cfRule>
  </conditionalFormatting>
  <conditionalFormatting sqref="P7:P9">
    <cfRule type="expression" dxfId="18" priority="4">
      <formula>AND(P7&gt;0,P7&lt;T$9)</formula>
    </cfRule>
  </conditionalFormatting>
  <conditionalFormatting sqref="P11:P13">
    <cfRule type="expression" dxfId="17" priority="3">
      <formula>AND(P11&gt;0,P11&gt;T$10)</formula>
    </cfRule>
  </conditionalFormatting>
  <conditionalFormatting sqref="D6:D8">
    <cfRule type="expression" dxfId="16" priority="2">
      <formula>D6="FAIL"</formula>
    </cfRule>
  </conditionalFormatting>
  <conditionalFormatting sqref="P15">
    <cfRule type="expression" dxfId="15" priority="1">
      <formula>P15=0</formula>
    </cfRule>
  </conditionalFormatting>
  <pageMargins left="0.7" right="0.7" top="0.75" bottom="0.75" header="0.3" footer="0.3"/>
  <pageSetup orientation="portrait" horizontalDpi="4294967293" verticalDpi="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7B95A2-091C-45B5-9D72-2F7D9E128E7E}">
  <sheetPr codeName="Sheet2"/>
  <dimension ref="A1:AA33"/>
  <sheetViews>
    <sheetView workbookViewId="0">
      <selection activeCell="A4" sqref="A4"/>
    </sheetView>
  </sheetViews>
  <sheetFormatPr defaultRowHeight="12.75" x14ac:dyDescent="0.2"/>
  <cols>
    <col min="1" max="1" width="18.28515625" customWidth="1"/>
    <col min="2" max="2" width="21.5703125" customWidth="1"/>
    <col min="3" max="3" width="15.7109375" customWidth="1"/>
    <col min="4" max="4" width="7.5703125" customWidth="1"/>
    <col min="5" max="5" width="9.85546875" customWidth="1"/>
    <col min="6" max="6" width="8.85546875" customWidth="1"/>
    <col min="7" max="7" width="8.5703125" customWidth="1"/>
    <col min="8" max="8" width="12" customWidth="1"/>
    <col min="9" max="9" width="13.140625" customWidth="1"/>
    <col min="11" max="11" width="12.28515625" customWidth="1"/>
    <col min="12" max="12" width="7.7109375" customWidth="1"/>
    <col min="13" max="13" width="11.28515625" customWidth="1"/>
    <col min="14" max="14" width="6.85546875" customWidth="1"/>
    <col min="15" max="15" width="10.28515625" customWidth="1"/>
    <col min="16" max="16" width="10.7109375" customWidth="1"/>
    <col min="17" max="17" width="15.7109375" customWidth="1"/>
    <col min="19" max="19" width="10.140625" customWidth="1"/>
    <col min="22" max="22" width="13.28515625" customWidth="1"/>
    <col min="23" max="23" width="11" customWidth="1"/>
    <col min="24" max="26" width="11.7109375" customWidth="1"/>
    <col min="27" max="27" width="31.42578125" customWidth="1"/>
  </cols>
  <sheetData>
    <row r="1" spans="1:27" x14ac:dyDescent="0.2">
      <c r="A1" s="1">
        <v>11</v>
      </c>
      <c r="B1" s="2">
        <f>COLUMN(W6)</f>
        <v>23</v>
      </c>
      <c r="C1" s="3" t="s">
        <v>16</v>
      </c>
      <c r="E1" s="1">
        <v>5</v>
      </c>
      <c r="F1" s="1">
        <f>E1+1</f>
        <v>6</v>
      </c>
      <c r="G1" s="1">
        <f t="shared" ref="G1:AA1" si="0">F1+1</f>
        <v>7</v>
      </c>
      <c r="H1" s="1">
        <f t="shared" si="0"/>
        <v>8</v>
      </c>
      <c r="I1" s="1">
        <f t="shared" si="0"/>
        <v>9</v>
      </c>
      <c r="J1" s="1">
        <f t="shared" si="0"/>
        <v>10</v>
      </c>
      <c r="K1" s="1">
        <f t="shared" si="0"/>
        <v>11</v>
      </c>
      <c r="L1" s="1">
        <f t="shared" si="0"/>
        <v>12</v>
      </c>
      <c r="M1" s="1">
        <f t="shared" si="0"/>
        <v>13</v>
      </c>
      <c r="N1" s="1">
        <f t="shared" si="0"/>
        <v>14</v>
      </c>
      <c r="O1" s="1">
        <f t="shared" si="0"/>
        <v>15</v>
      </c>
      <c r="P1" s="1">
        <f t="shared" si="0"/>
        <v>16</v>
      </c>
      <c r="Q1" s="1">
        <f t="shared" si="0"/>
        <v>17</v>
      </c>
      <c r="R1" s="1">
        <f t="shared" si="0"/>
        <v>18</v>
      </c>
      <c r="S1" s="1">
        <f t="shared" si="0"/>
        <v>19</v>
      </c>
      <c r="T1" s="1">
        <f t="shared" si="0"/>
        <v>20</v>
      </c>
      <c r="U1" s="1">
        <f>T1+1</f>
        <v>21</v>
      </c>
      <c r="V1" s="1">
        <f>U1+1</f>
        <v>22</v>
      </c>
      <c r="W1" s="1">
        <f>V1+1</f>
        <v>23</v>
      </c>
      <c r="X1" s="1">
        <f>W1+1</f>
        <v>24</v>
      </c>
      <c r="Y1" s="1">
        <f t="shared" si="0"/>
        <v>25</v>
      </c>
      <c r="Z1" s="1">
        <f t="shared" si="0"/>
        <v>26</v>
      </c>
      <c r="AA1" s="1">
        <f t="shared" si="0"/>
        <v>27</v>
      </c>
    </row>
    <row r="2" spans="1:27" ht="15.75" x14ac:dyDescent="0.25">
      <c r="A2" s="5" t="s">
        <v>2</v>
      </c>
      <c r="B2" s="6" t="s">
        <v>17</v>
      </c>
    </row>
    <row r="3" spans="1:27" x14ac:dyDescent="0.2">
      <c r="A3" s="7" t="s">
        <v>4</v>
      </c>
      <c r="B3" s="40" t="s">
        <v>104</v>
      </c>
      <c r="D3" s="7"/>
      <c r="E3" s="7" t="s">
        <v>5</v>
      </c>
      <c r="F3" t="s">
        <v>105</v>
      </c>
    </row>
    <row r="4" spans="1:27" x14ac:dyDescent="0.2">
      <c r="A4" s="9" t="s">
        <v>6</v>
      </c>
      <c r="B4" s="10" t="s">
        <v>103</v>
      </c>
    </row>
    <row r="5" spans="1:27" x14ac:dyDescent="0.2">
      <c r="B5" s="41"/>
    </row>
    <row r="6" spans="1:27" s="44" customFormat="1" ht="51.75" thickBot="1" x14ac:dyDescent="0.25">
      <c r="A6" s="12" t="s">
        <v>7</v>
      </c>
      <c r="B6" s="12" t="s">
        <v>18</v>
      </c>
      <c r="C6" s="12" t="s">
        <v>19</v>
      </c>
      <c r="D6" s="12" t="s">
        <v>20</v>
      </c>
      <c r="E6" s="12" t="s">
        <v>21</v>
      </c>
      <c r="F6" s="12" t="s">
        <v>22</v>
      </c>
      <c r="G6" s="42" t="s">
        <v>23</v>
      </c>
      <c r="H6" s="35" t="s">
        <v>24</v>
      </c>
      <c r="I6" s="12" t="s">
        <v>25</v>
      </c>
      <c r="J6" s="12" t="s">
        <v>26</v>
      </c>
      <c r="K6" s="12" t="s">
        <v>27</v>
      </c>
      <c r="L6" s="12" t="s">
        <v>22</v>
      </c>
      <c r="M6" s="12" t="s">
        <v>28</v>
      </c>
      <c r="N6" s="12" t="s">
        <v>29</v>
      </c>
      <c r="O6" s="12" t="s">
        <v>12</v>
      </c>
      <c r="P6" s="42" t="s">
        <v>13</v>
      </c>
      <c r="Q6" s="35" t="s">
        <v>30</v>
      </c>
      <c r="R6" s="12" t="s">
        <v>31</v>
      </c>
      <c r="S6" s="12" t="s">
        <v>32</v>
      </c>
      <c r="T6" s="12" t="s">
        <v>33</v>
      </c>
      <c r="U6" s="43" t="s">
        <v>34</v>
      </c>
      <c r="V6" s="43" t="s">
        <v>15</v>
      </c>
      <c r="W6" s="42" t="s">
        <v>35</v>
      </c>
      <c r="X6" s="35" t="s">
        <v>36</v>
      </c>
      <c r="Y6" s="12" t="s">
        <v>37</v>
      </c>
      <c r="Z6" s="12" t="s">
        <v>38</v>
      </c>
      <c r="AA6" s="12" t="s">
        <v>39</v>
      </c>
    </row>
    <row r="7" spans="1:27" ht="191.25" x14ac:dyDescent="0.2">
      <c r="A7" s="36" t="s">
        <v>106</v>
      </c>
      <c r="B7" s="45" t="s">
        <v>107</v>
      </c>
      <c r="C7" s="20">
        <v>7.3999999999999999E-4</v>
      </c>
      <c r="D7" s="46" t="s">
        <v>112</v>
      </c>
      <c r="E7" s="46" t="s">
        <v>113</v>
      </c>
      <c r="F7" s="47">
        <v>10000</v>
      </c>
      <c r="G7" s="48">
        <v>10000</v>
      </c>
      <c r="H7" s="18" t="s">
        <v>114</v>
      </c>
      <c r="I7" s="19" t="s">
        <v>115</v>
      </c>
      <c r="J7" s="23">
        <v>10</v>
      </c>
      <c r="K7" s="49" t="s">
        <v>116</v>
      </c>
      <c r="L7" s="50"/>
      <c r="M7" s="51"/>
      <c r="N7" s="37"/>
      <c r="O7" s="22"/>
      <c r="P7" s="52"/>
      <c r="Q7" s="53">
        <v>259.11587200000002</v>
      </c>
      <c r="R7" s="23">
        <v>11</v>
      </c>
      <c r="S7" s="54" t="s">
        <v>178</v>
      </c>
      <c r="T7" s="54" t="s">
        <v>179</v>
      </c>
      <c r="U7" s="55" t="s">
        <v>179</v>
      </c>
      <c r="V7" s="56" t="s">
        <v>180</v>
      </c>
      <c r="W7" s="52">
        <v>11</v>
      </c>
      <c r="X7" s="57" t="s">
        <v>117</v>
      </c>
      <c r="Y7" s="58" t="s">
        <v>118</v>
      </c>
      <c r="Z7" s="58" t="s">
        <v>119</v>
      </c>
      <c r="AA7" s="58" t="s">
        <v>120</v>
      </c>
    </row>
    <row r="8" spans="1:27" ht="33.75" x14ac:dyDescent="0.2">
      <c r="A8" s="36" t="s">
        <v>108</v>
      </c>
      <c r="B8" s="45" t="s">
        <v>109</v>
      </c>
      <c r="C8" s="20">
        <v>1.0093080000000001</v>
      </c>
      <c r="D8" s="46" t="s">
        <v>112</v>
      </c>
      <c r="E8" s="46" t="s">
        <v>113</v>
      </c>
      <c r="F8" s="47">
        <v>0</v>
      </c>
      <c r="G8" s="48">
        <v>10000</v>
      </c>
      <c r="H8" s="18" t="s">
        <v>114</v>
      </c>
      <c r="I8" s="19" t="s">
        <v>115</v>
      </c>
      <c r="J8" s="23">
        <v>0</v>
      </c>
      <c r="K8" s="49" t="s">
        <v>182</v>
      </c>
      <c r="L8" s="50">
        <v>0</v>
      </c>
      <c r="M8" s="51" t="s">
        <v>177</v>
      </c>
      <c r="N8" s="37">
        <v>1962</v>
      </c>
      <c r="O8" s="22">
        <v>100</v>
      </c>
      <c r="P8" s="52">
        <v>1</v>
      </c>
      <c r="Q8" s="53">
        <v>253.12329600000001</v>
      </c>
      <c r="R8" s="23">
        <v>6084</v>
      </c>
      <c r="S8" s="54" t="s">
        <v>3903</v>
      </c>
      <c r="T8" s="54" t="s">
        <v>179</v>
      </c>
      <c r="U8" s="55" t="s">
        <v>179</v>
      </c>
      <c r="V8" s="56" t="s">
        <v>180</v>
      </c>
      <c r="W8" s="52">
        <v>6084</v>
      </c>
      <c r="X8" s="57" t="s">
        <v>117</v>
      </c>
      <c r="Y8" s="58" t="s">
        <v>118</v>
      </c>
      <c r="Z8" s="58" t="s">
        <v>119</v>
      </c>
      <c r="AA8" s="58"/>
    </row>
    <row r="9" spans="1:27" ht="25.5" x14ac:dyDescent="0.2">
      <c r="A9" s="36" t="s">
        <v>110</v>
      </c>
      <c r="B9" s="45" t="s">
        <v>111</v>
      </c>
      <c r="C9" s="20"/>
      <c r="D9" s="46"/>
      <c r="E9" s="46"/>
      <c r="F9" s="47"/>
      <c r="G9" s="48"/>
      <c r="H9" s="18"/>
      <c r="I9" s="19"/>
      <c r="J9" s="23"/>
      <c r="K9" s="49"/>
      <c r="L9" s="50"/>
      <c r="M9" s="51"/>
      <c r="N9" s="37"/>
      <c r="O9" s="22"/>
      <c r="P9" s="52"/>
      <c r="Q9" s="53"/>
      <c r="R9" s="23"/>
      <c r="S9" s="54"/>
      <c r="T9" s="54"/>
      <c r="U9" s="55"/>
      <c r="V9" s="56"/>
      <c r="W9" s="52"/>
      <c r="X9" s="57"/>
      <c r="Y9" s="58"/>
      <c r="Z9" s="58"/>
      <c r="AA9" s="58"/>
    </row>
    <row r="10" spans="1:27" x14ac:dyDescent="0.2">
      <c r="A10" s="36"/>
      <c r="B10" s="45"/>
      <c r="C10" s="20"/>
      <c r="D10" s="46"/>
      <c r="E10" s="46"/>
      <c r="F10" s="47"/>
      <c r="G10" s="48"/>
      <c r="H10" s="18"/>
      <c r="I10" s="19"/>
      <c r="J10" s="23"/>
      <c r="K10" s="49"/>
      <c r="L10" s="50"/>
      <c r="M10" s="51"/>
      <c r="N10" s="37"/>
      <c r="O10" s="22"/>
      <c r="P10" s="52"/>
      <c r="Q10" s="53"/>
      <c r="R10" s="23"/>
      <c r="S10" s="54"/>
      <c r="T10" s="54"/>
      <c r="U10" s="55"/>
      <c r="V10" s="56"/>
      <c r="W10" s="52"/>
      <c r="X10" s="57"/>
      <c r="Y10" s="58"/>
      <c r="Z10" s="58"/>
      <c r="AA10" s="58"/>
    </row>
    <row r="11" spans="1:27" x14ac:dyDescent="0.2">
      <c r="A11" s="38"/>
      <c r="B11" s="59"/>
      <c r="C11" s="29"/>
      <c r="D11" s="60"/>
      <c r="E11" s="60"/>
      <c r="F11" s="61"/>
      <c r="G11" s="62"/>
      <c r="H11" s="27"/>
      <c r="I11" s="28"/>
      <c r="J11" s="32"/>
      <c r="K11" s="63"/>
      <c r="L11" s="64"/>
      <c r="M11" s="65"/>
      <c r="N11" s="39"/>
      <c r="O11" s="31"/>
      <c r="P11" s="66"/>
      <c r="Q11" s="67"/>
      <c r="R11" s="32"/>
      <c r="S11" s="68"/>
      <c r="T11" s="68"/>
      <c r="U11" s="69"/>
      <c r="V11" s="70"/>
      <c r="W11" s="66"/>
      <c r="X11" s="71"/>
      <c r="Y11" s="72"/>
      <c r="Z11" s="72"/>
      <c r="AA11" s="72"/>
    </row>
    <row r="12" spans="1:27" x14ac:dyDescent="0.2">
      <c r="B12" s="73"/>
    </row>
    <row r="13" spans="1:27" x14ac:dyDescent="0.2">
      <c r="B13" s="73"/>
    </row>
    <row r="14" spans="1:27" x14ac:dyDescent="0.2">
      <c r="B14" s="73"/>
    </row>
    <row r="15" spans="1:27" x14ac:dyDescent="0.2">
      <c r="B15" s="73"/>
    </row>
    <row r="16" spans="1:27" x14ac:dyDescent="0.2">
      <c r="B16" s="73"/>
    </row>
    <row r="17" spans="2:2" x14ac:dyDescent="0.2">
      <c r="B17" s="73"/>
    </row>
    <row r="18" spans="2:2" x14ac:dyDescent="0.2">
      <c r="B18" s="73"/>
    </row>
    <row r="19" spans="2:2" x14ac:dyDescent="0.2">
      <c r="B19" s="73"/>
    </row>
    <row r="20" spans="2:2" x14ac:dyDescent="0.2">
      <c r="B20" s="73"/>
    </row>
    <row r="21" spans="2:2" x14ac:dyDescent="0.2">
      <c r="B21" s="73"/>
    </row>
    <row r="22" spans="2:2" x14ac:dyDescent="0.2">
      <c r="B22" s="74"/>
    </row>
    <row r="23" spans="2:2" x14ac:dyDescent="0.2">
      <c r="B23" s="74"/>
    </row>
    <row r="24" spans="2:2" x14ac:dyDescent="0.2">
      <c r="B24" s="74"/>
    </row>
    <row r="25" spans="2:2" x14ac:dyDescent="0.2">
      <c r="B25" s="74"/>
    </row>
    <row r="26" spans="2:2" x14ac:dyDescent="0.2">
      <c r="B26" s="74"/>
    </row>
    <row r="27" spans="2:2" x14ac:dyDescent="0.2">
      <c r="B27" s="74"/>
    </row>
    <row r="28" spans="2:2" x14ac:dyDescent="0.2">
      <c r="B28" s="74"/>
    </row>
    <row r="29" spans="2:2" x14ac:dyDescent="0.2">
      <c r="B29" s="74"/>
    </row>
    <row r="30" spans="2:2" x14ac:dyDescent="0.2">
      <c r="B30" s="74"/>
    </row>
    <row r="31" spans="2:2" x14ac:dyDescent="0.2">
      <c r="B31" s="74"/>
    </row>
    <row r="33" spans="2:9" x14ac:dyDescent="0.2">
      <c r="B33" s="75"/>
      <c r="C33" s="75"/>
      <c r="D33" s="75"/>
      <c r="E33" s="75"/>
      <c r="F33" s="75"/>
      <c r="G33" s="75"/>
      <c r="H33" s="75"/>
      <c r="I33" s="75"/>
    </row>
  </sheetData>
  <sortState xmlns:xlrd2="http://schemas.microsoft.com/office/spreadsheetml/2017/richdata2" ref="A7:Z9">
    <sortCondition ref="A6"/>
  </sortState>
  <pageMargins left="0.7" right="0.7" top="0.75" bottom="0.75" header="0.3" footer="0.3"/>
  <pageSetup orientation="portrait" horizontalDpi="4294967293" verticalDpi="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DC658A-B31C-4600-97B7-34B819EB42DC}">
  <sheetPr codeName="Sheet3"/>
  <dimension ref="A1:O28"/>
  <sheetViews>
    <sheetView workbookViewId="0">
      <selection activeCell="A4" sqref="A4"/>
    </sheetView>
  </sheetViews>
  <sheetFormatPr defaultRowHeight="12.75" x14ac:dyDescent="0.2"/>
  <cols>
    <col min="1" max="1" width="16" customWidth="1"/>
    <col min="2" max="2" width="12" customWidth="1"/>
    <col min="3" max="6" width="15.7109375" customWidth="1"/>
    <col min="7" max="7" width="24.7109375" customWidth="1"/>
    <col min="8" max="8" width="12" customWidth="1"/>
    <col min="9" max="20" width="12.7109375" customWidth="1"/>
  </cols>
  <sheetData>
    <row r="1" spans="1:15" x14ac:dyDescent="0.2">
      <c r="A1" s="1">
        <f>ROW(A28)</f>
        <v>28</v>
      </c>
      <c r="B1" s="2">
        <v>2</v>
      </c>
      <c r="C1" s="3" t="s">
        <v>40</v>
      </c>
      <c r="D1" s="1">
        <v>7</v>
      </c>
      <c r="E1" s="1">
        <v>9</v>
      </c>
    </row>
    <row r="2" spans="1:15" ht="15.75" x14ac:dyDescent="0.25">
      <c r="A2" s="76" t="s">
        <v>2</v>
      </c>
      <c r="B2" s="6" t="s">
        <v>41</v>
      </c>
      <c r="C2" s="6"/>
    </row>
    <row r="3" spans="1:15" x14ac:dyDescent="0.2">
      <c r="A3" s="7" t="s">
        <v>4</v>
      </c>
      <c r="B3" s="8" t="s">
        <v>104</v>
      </c>
      <c r="C3" s="8"/>
      <c r="D3" s="8"/>
      <c r="E3" s="7" t="s">
        <v>5</v>
      </c>
      <c r="F3" s="40" t="s">
        <v>105</v>
      </c>
      <c r="G3" s="40"/>
    </row>
    <row r="4" spans="1:15" x14ac:dyDescent="0.2">
      <c r="A4" s="9" t="s">
        <v>6</v>
      </c>
      <c r="B4" s="10" t="s">
        <v>103</v>
      </c>
      <c r="C4" s="10"/>
    </row>
    <row r="6" spans="1:15" x14ac:dyDescent="0.2">
      <c r="B6" s="77" t="s">
        <v>42</v>
      </c>
      <c r="C6" s="7" t="s">
        <v>108</v>
      </c>
      <c r="D6" s="78"/>
      <c r="E6" s="78"/>
      <c r="F6" s="78"/>
      <c r="G6" s="78"/>
      <c r="H6" s="79"/>
      <c r="I6" s="77" t="s">
        <v>42</v>
      </c>
      <c r="J6" s="7"/>
      <c r="K6" s="78"/>
      <c r="L6" s="78"/>
      <c r="M6" s="78"/>
      <c r="N6" s="78"/>
      <c r="O6" s="79"/>
    </row>
    <row r="7" spans="1:15" x14ac:dyDescent="0.2">
      <c r="A7" s="80"/>
      <c r="B7" s="81" t="s">
        <v>43</v>
      </c>
      <c r="C7" s="82" t="s">
        <v>44</v>
      </c>
      <c r="D7" s="83" t="s">
        <v>45</v>
      </c>
      <c r="E7" s="83" t="s">
        <v>46</v>
      </c>
      <c r="F7" s="83" t="s">
        <v>47</v>
      </c>
      <c r="G7" s="83" t="s">
        <v>48</v>
      </c>
      <c r="H7" s="84" t="s">
        <v>18</v>
      </c>
      <c r="I7" s="81" t="s">
        <v>43</v>
      </c>
      <c r="J7" s="82" t="s">
        <v>44</v>
      </c>
      <c r="K7" s="83" t="s">
        <v>45</v>
      </c>
      <c r="L7" s="83" t="s">
        <v>46</v>
      </c>
      <c r="M7" s="83" t="s">
        <v>47</v>
      </c>
      <c r="N7" s="83" t="s">
        <v>48</v>
      </c>
      <c r="O7" s="84" t="s">
        <v>18</v>
      </c>
    </row>
    <row r="8" spans="1:15" ht="22.5" x14ac:dyDescent="0.2">
      <c r="A8" s="85" t="s">
        <v>49</v>
      </c>
      <c r="B8" s="86">
        <v>0</v>
      </c>
      <c r="C8" s="87">
        <v>3313701486592</v>
      </c>
      <c r="D8" s="32">
        <v>0</v>
      </c>
      <c r="E8" s="88">
        <v>3313701478400</v>
      </c>
      <c r="F8" s="88">
        <v>8192</v>
      </c>
      <c r="G8" s="88">
        <v>3313701486592</v>
      </c>
      <c r="H8" s="89" t="s">
        <v>183</v>
      </c>
      <c r="I8" s="86"/>
      <c r="J8" s="87"/>
      <c r="K8" s="32"/>
      <c r="L8" s="88"/>
      <c r="M8" s="88"/>
      <c r="N8" s="88"/>
      <c r="O8" s="89"/>
    </row>
    <row r="9" spans="1:15" ht="22.5" x14ac:dyDescent="0.2">
      <c r="A9" s="85" t="s">
        <v>184</v>
      </c>
      <c r="B9" s="86">
        <v>1</v>
      </c>
      <c r="C9" s="87">
        <v>3313701486592</v>
      </c>
      <c r="D9" s="32">
        <v>0</v>
      </c>
      <c r="E9" s="88">
        <v>3313701478400</v>
      </c>
      <c r="F9" s="88">
        <v>8192</v>
      </c>
      <c r="G9" s="88">
        <v>3313701486592</v>
      </c>
      <c r="H9" s="89" t="s">
        <v>185</v>
      </c>
      <c r="I9" s="86"/>
      <c r="J9" s="87"/>
      <c r="K9" s="32"/>
      <c r="L9" s="88"/>
      <c r="M9" s="88"/>
      <c r="N9" s="88"/>
      <c r="O9" s="89"/>
    </row>
    <row r="10" spans="1:15" ht="22.5" x14ac:dyDescent="0.2">
      <c r="A10" s="85" t="s">
        <v>186</v>
      </c>
      <c r="B10" s="86">
        <v>2</v>
      </c>
      <c r="C10" s="87">
        <v>3313701486592</v>
      </c>
      <c r="D10" s="32">
        <v>0</v>
      </c>
      <c r="E10" s="88">
        <v>3313701478400</v>
      </c>
      <c r="F10" s="88">
        <v>8192</v>
      </c>
      <c r="G10" s="88">
        <v>3313701486592</v>
      </c>
      <c r="H10" s="89" t="s">
        <v>187</v>
      </c>
      <c r="I10" s="86"/>
      <c r="J10" s="87"/>
      <c r="K10" s="32"/>
      <c r="L10" s="88"/>
      <c r="M10" s="88"/>
      <c r="N10" s="88"/>
      <c r="O10" s="89"/>
    </row>
    <row r="11" spans="1:15" ht="22.5" x14ac:dyDescent="0.2">
      <c r="A11" s="85" t="s">
        <v>188</v>
      </c>
      <c r="B11" s="86">
        <v>3</v>
      </c>
      <c r="C11" s="87">
        <v>3313701486592</v>
      </c>
      <c r="D11" s="32">
        <v>0</v>
      </c>
      <c r="E11" s="88">
        <v>3313701478400</v>
      </c>
      <c r="F11" s="88">
        <v>8192</v>
      </c>
      <c r="G11" s="88">
        <v>3313701486592</v>
      </c>
      <c r="H11" s="89" t="s">
        <v>189</v>
      </c>
      <c r="I11" s="86"/>
      <c r="J11" s="87"/>
      <c r="K11" s="32"/>
      <c r="L11" s="88"/>
      <c r="M11" s="88"/>
      <c r="N11" s="88"/>
      <c r="O11" s="89"/>
    </row>
    <row r="12" spans="1:15" ht="22.5" x14ac:dyDescent="0.2">
      <c r="A12" s="85" t="s">
        <v>190</v>
      </c>
      <c r="B12" s="86">
        <v>4</v>
      </c>
      <c r="C12" s="87">
        <v>3313701486592</v>
      </c>
      <c r="D12" s="32">
        <v>0</v>
      </c>
      <c r="E12" s="88">
        <v>3313701478400</v>
      </c>
      <c r="F12" s="88">
        <v>8192</v>
      </c>
      <c r="G12" s="88">
        <v>3313701486592</v>
      </c>
      <c r="H12" s="89" t="s">
        <v>191</v>
      </c>
      <c r="I12" s="86"/>
      <c r="J12" s="87"/>
      <c r="K12" s="32"/>
      <c r="L12" s="88"/>
      <c r="M12" s="88"/>
      <c r="N12" s="88"/>
      <c r="O12" s="89"/>
    </row>
    <row r="13" spans="1:15" ht="22.5" x14ac:dyDescent="0.2">
      <c r="A13" s="85" t="s">
        <v>192</v>
      </c>
      <c r="B13" s="86">
        <v>5</v>
      </c>
      <c r="C13" s="87">
        <v>3313701486592</v>
      </c>
      <c r="D13" s="32">
        <v>0</v>
      </c>
      <c r="E13" s="88">
        <v>3313701478400</v>
      </c>
      <c r="F13" s="88">
        <v>8192</v>
      </c>
      <c r="G13" s="88">
        <v>3313701486592</v>
      </c>
      <c r="H13" s="89" t="s">
        <v>193</v>
      </c>
      <c r="I13" s="86"/>
      <c r="J13" s="87"/>
      <c r="K13" s="32"/>
      <c r="L13" s="88"/>
      <c r="M13" s="88"/>
      <c r="N13" s="88"/>
      <c r="O13" s="89"/>
    </row>
    <row r="14" spans="1:15" ht="22.5" x14ac:dyDescent="0.2">
      <c r="A14" s="85" t="s">
        <v>194</v>
      </c>
      <c r="B14" s="86">
        <v>6</v>
      </c>
      <c r="C14" s="87">
        <v>3313701486592</v>
      </c>
      <c r="D14" s="32">
        <v>0</v>
      </c>
      <c r="E14" s="88">
        <v>3313701478400</v>
      </c>
      <c r="F14" s="88">
        <v>8192</v>
      </c>
      <c r="G14" s="88">
        <v>3313701486592</v>
      </c>
      <c r="H14" s="89" t="s">
        <v>195</v>
      </c>
      <c r="I14" s="86"/>
      <c r="J14" s="87"/>
      <c r="K14" s="32"/>
      <c r="L14" s="88"/>
      <c r="M14" s="88"/>
      <c r="N14" s="88"/>
      <c r="O14" s="89"/>
    </row>
    <row r="15" spans="1:15" ht="22.5" x14ac:dyDescent="0.2">
      <c r="A15" s="85" t="s">
        <v>196</v>
      </c>
      <c r="B15" s="86">
        <v>7</v>
      </c>
      <c r="C15" s="87">
        <v>3313701486592</v>
      </c>
      <c r="D15" s="32">
        <v>0</v>
      </c>
      <c r="E15" s="88">
        <v>3313701478400</v>
      </c>
      <c r="F15" s="88">
        <v>8192</v>
      </c>
      <c r="G15" s="88">
        <v>3313701486592</v>
      </c>
      <c r="H15" s="89" t="s">
        <v>197</v>
      </c>
      <c r="I15" s="86"/>
      <c r="J15" s="87"/>
      <c r="K15" s="32"/>
      <c r="L15" s="88"/>
      <c r="M15" s="88"/>
      <c r="N15" s="88"/>
      <c r="O15" s="89"/>
    </row>
    <row r="16" spans="1:15" ht="22.5" x14ac:dyDescent="0.2">
      <c r="A16" s="85" t="s">
        <v>198</v>
      </c>
      <c r="B16" s="86">
        <v>8</v>
      </c>
      <c r="C16" s="87">
        <v>3313701486592</v>
      </c>
      <c r="D16" s="32">
        <v>0</v>
      </c>
      <c r="E16" s="88">
        <v>3313701478400</v>
      </c>
      <c r="F16" s="88">
        <v>8192</v>
      </c>
      <c r="G16" s="88">
        <v>3313701486592</v>
      </c>
      <c r="H16" s="89" t="s">
        <v>199</v>
      </c>
      <c r="I16" s="86"/>
      <c r="J16" s="87"/>
      <c r="K16" s="32"/>
      <c r="L16" s="88"/>
      <c r="M16" s="88"/>
      <c r="N16" s="88"/>
      <c r="O16" s="89"/>
    </row>
    <row r="17" spans="1:15" ht="22.5" x14ac:dyDescent="0.2">
      <c r="A17" s="85" t="s">
        <v>50</v>
      </c>
      <c r="B17" s="86">
        <v>0</v>
      </c>
      <c r="C17" s="87">
        <v>3313701486592</v>
      </c>
      <c r="D17" s="32">
        <v>0</v>
      </c>
      <c r="E17" s="88">
        <v>3313701478400</v>
      </c>
      <c r="F17" s="88">
        <v>8192</v>
      </c>
      <c r="G17" s="88">
        <v>3313701486592</v>
      </c>
      <c r="H17" s="89" t="s">
        <v>200</v>
      </c>
      <c r="I17" s="86"/>
      <c r="J17" s="87"/>
      <c r="K17" s="32"/>
      <c r="L17" s="88"/>
      <c r="M17" s="88"/>
      <c r="N17" s="88"/>
      <c r="O17" s="89"/>
    </row>
    <row r="18" spans="1:15" ht="22.5" x14ac:dyDescent="0.2">
      <c r="A18" s="85" t="s">
        <v>201</v>
      </c>
      <c r="B18" s="86">
        <v>1</v>
      </c>
      <c r="C18" s="87">
        <v>3313701486592</v>
      </c>
      <c r="D18" s="32">
        <v>0</v>
      </c>
      <c r="E18" s="88">
        <v>3313701478400</v>
      </c>
      <c r="F18" s="88">
        <v>8192</v>
      </c>
      <c r="G18" s="88">
        <v>3313701486592</v>
      </c>
      <c r="H18" s="89" t="s">
        <v>202</v>
      </c>
      <c r="I18" s="86"/>
      <c r="J18" s="87"/>
      <c r="K18" s="32"/>
      <c r="L18" s="88"/>
      <c r="M18" s="88"/>
      <c r="N18" s="88"/>
      <c r="O18" s="89"/>
    </row>
    <row r="19" spans="1:15" ht="22.5" x14ac:dyDescent="0.2">
      <c r="A19" s="85" t="s">
        <v>203</v>
      </c>
      <c r="B19" s="86">
        <v>2</v>
      </c>
      <c r="C19" s="87">
        <v>3313701486592</v>
      </c>
      <c r="D19" s="32">
        <v>0</v>
      </c>
      <c r="E19" s="88">
        <v>3313701478400</v>
      </c>
      <c r="F19" s="88">
        <v>8192</v>
      </c>
      <c r="G19" s="88">
        <v>3313701486592</v>
      </c>
      <c r="H19" s="89" t="s">
        <v>204</v>
      </c>
      <c r="I19" s="86"/>
      <c r="J19" s="87"/>
      <c r="K19" s="32"/>
      <c r="L19" s="88"/>
      <c r="M19" s="88"/>
      <c r="N19" s="88"/>
      <c r="O19" s="89"/>
    </row>
    <row r="20" spans="1:15" ht="22.5" x14ac:dyDescent="0.2">
      <c r="A20" s="85" t="s">
        <v>205</v>
      </c>
      <c r="B20" s="86">
        <v>3</v>
      </c>
      <c r="C20" s="87">
        <v>3313701486592</v>
      </c>
      <c r="D20" s="32">
        <v>0</v>
      </c>
      <c r="E20" s="88">
        <v>3313701478400</v>
      </c>
      <c r="F20" s="88">
        <v>8192</v>
      </c>
      <c r="G20" s="88">
        <v>3313701486592</v>
      </c>
      <c r="H20" s="89" t="s">
        <v>206</v>
      </c>
      <c r="I20" s="86"/>
      <c r="J20" s="87"/>
      <c r="K20" s="32"/>
      <c r="L20" s="88"/>
      <c r="M20" s="88"/>
      <c r="N20" s="88"/>
      <c r="O20" s="89"/>
    </row>
    <row r="21" spans="1:15" ht="22.5" x14ac:dyDescent="0.2">
      <c r="A21" s="85" t="s">
        <v>207</v>
      </c>
      <c r="B21" s="86">
        <v>4</v>
      </c>
      <c r="C21" s="87">
        <v>3313701486592</v>
      </c>
      <c r="D21" s="32">
        <v>0</v>
      </c>
      <c r="E21" s="88">
        <v>3313701478400</v>
      </c>
      <c r="F21" s="88">
        <v>8192</v>
      </c>
      <c r="G21" s="88">
        <v>3313701486592</v>
      </c>
      <c r="H21" s="89" t="s">
        <v>208</v>
      </c>
      <c r="I21" s="86"/>
      <c r="J21" s="87"/>
      <c r="K21" s="32"/>
      <c r="L21" s="88"/>
      <c r="M21" s="88"/>
      <c r="N21" s="88"/>
      <c r="O21" s="89"/>
    </row>
    <row r="22" spans="1:15" ht="22.5" x14ac:dyDescent="0.2">
      <c r="A22" s="85" t="s">
        <v>209</v>
      </c>
      <c r="B22" s="86">
        <v>5</v>
      </c>
      <c r="C22" s="87">
        <v>3313701486592</v>
      </c>
      <c r="D22" s="32">
        <v>0</v>
      </c>
      <c r="E22" s="88">
        <v>3313701478400</v>
      </c>
      <c r="F22" s="88">
        <v>8192</v>
      </c>
      <c r="G22" s="88">
        <v>3313701486592</v>
      </c>
      <c r="H22" s="89" t="s">
        <v>210</v>
      </c>
      <c r="I22" s="86"/>
      <c r="J22" s="87"/>
      <c r="K22" s="32"/>
      <c r="L22" s="88"/>
      <c r="M22" s="88"/>
      <c r="N22" s="88"/>
      <c r="O22" s="89"/>
    </row>
    <row r="23" spans="1:15" ht="22.5" x14ac:dyDescent="0.2">
      <c r="A23" s="85" t="s">
        <v>211</v>
      </c>
      <c r="B23" s="86">
        <v>6</v>
      </c>
      <c r="C23" s="87">
        <v>3313701486592</v>
      </c>
      <c r="D23" s="32">
        <v>0</v>
      </c>
      <c r="E23" s="88">
        <v>3313701478400</v>
      </c>
      <c r="F23" s="88">
        <v>8192</v>
      </c>
      <c r="G23" s="88">
        <v>3313701486592</v>
      </c>
      <c r="H23" s="89" t="s">
        <v>212</v>
      </c>
      <c r="I23" s="86"/>
      <c r="J23" s="87"/>
      <c r="K23" s="32"/>
      <c r="L23" s="88"/>
      <c r="M23" s="88"/>
      <c r="N23" s="88"/>
      <c r="O23" s="89"/>
    </row>
    <row r="24" spans="1:15" ht="22.5" x14ac:dyDescent="0.2">
      <c r="A24" s="85" t="s">
        <v>213</v>
      </c>
      <c r="B24" s="86">
        <v>7</v>
      </c>
      <c r="C24" s="87">
        <v>3313701486592</v>
      </c>
      <c r="D24" s="32">
        <v>0</v>
      </c>
      <c r="E24" s="88">
        <v>3313701478400</v>
      </c>
      <c r="F24" s="88">
        <v>8192</v>
      </c>
      <c r="G24" s="88">
        <v>3313701486592</v>
      </c>
      <c r="H24" s="89" t="s">
        <v>214</v>
      </c>
      <c r="I24" s="86"/>
      <c r="J24" s="87"/>
      <c r="K24" s="32"/>
      <c r="L24" s="88"/>
      <c r="M24" s="88"/>
      <c r="N24" s="88"/>
      <c r="O24" s="89"/>
    </row>
    <row r="25" spans="1:15" ht="22.5" x14ac:dyDescent="0.2">
      <c r="A25" s="85" t="s">
        <v>215</v>
      </c>
      <c r="B25" s="86">
        <v>8</v>
      </c>
      <c r="C25" s="87">
        <v>3313701486592</v>
      </c>
      <c r="D25" s="32">
        <v>0</v>
      </c>
      <c r="E25" s="88">
        <v>3313701478400</v>
      </c>
      <c r="F25" s="88">
        <v>8192</v>
      </c>
      <c r="G25" s="88">
        <v>3313701486592</v>
      </c>
      <c r="H25" s="89" t="s">
        <v>216</v>
      </c>
      <c r="I25" s="86"/>
      <c r="J25" s="87"/>
      <c r="K25" s="32"/>
      <c r="L25" s="88"/>
      <c r="M25" s="88"/>
      <c r="N25" s="88"/>
      <c r="O25" s="89"/>
    </row>
    <row r="26" spans="1:15" ht="22.5" x14ac:dyDescent="0.2">
      <c r="A26" s="85" t="s">
        <v>51</v>
      </c>
      <c r="B26" s="86">
        <v>0</v>
      </c>
      <c r="C26" s="87">
        <v>3313701486592</v>
      </c>
      <c r="D26" s="32">
        <v>0</v>
      </c>
      <c r="E26" s="88">
        <v>3313701478400</v>
      </c>
      <c r="F26" s="88">
        <v>8192</v>
      </c>
      <c r="G26" s="88">
        <v>3313701486592</v>
      </c>
      <c r="H26" s="89" t="s">
        <v>217</v>
      </c>
      <c r="I26" s="86"/>
      <c r="J26" s="87"/>
      <c r="K26" s="32"/>
      <c r="L26" s="88"/>
      <c r="M26" s="88"/>
      <c r="N26" s="88"/>
      <c r="O26" s="89"/>
    </row>
    <row r="27" spans="1:15" ht="22.5" x14ac:dyDescent="0.2">
      <c r="A27" s="85" t="s">
        <v>218</v>
      </c>
      <c r="B27" s="86">
        <v>1</v>
      </c>
      <c r="C27" s="87">
        <v>3313701486592</v>
      </c>
      <c r="D27" s="32">
        <v>0</v>
      </c>
      <c r="E27" s="88">
        <v>3313701478400</v>
      </c>
      <c r="F27" s="88">
        <v>8192</v>
      </c>
      <c r="G27" s="88">
        <v>3313701486592</v>
      </c>
      <c r="H27" s="89" t="s">
        <v>219</v>
      </c>
      <c r="I27" s="86"/>
      <c r="J27" s="87"/>
      <c r="K27" s="32"/>
      <c r="L27" s="88"/>
      <c r="M27" s="88"/>
      <c r="N27" s="88"/>
      <c r="O27" s="89"/>
    </row>
    <row r="28" spans="1:15" x14ac:dyDescent="0.2">
      <c r="A28" s="85"/>
      <c r="B28" s="86"/>
      <c r="C28" s="87"/>
      <c r="D28" s="32"/>
      <c r="E28" s="88"/>
      <c r="F28" s="88"/>
      <c r="G28" s="88"/>
      <c r="H28" s="89"/>
      <c r="I28" s="86"/>
      <c r="J28" s="87"/>
      <c r="K28" s="32"/>
      <c r="L28" s="88"/>
      <c r="M28" s="88"/>
      <c r="N28" s="88"/>
      <c r="O28" s="89"/>
    </row>
  </sheetData>
  <mergeCells count="3">
    <mergeCell ref="B3:D3"/>
    <mergeCell ref="D6:H6"/>
    <mergeCell ref="K6:O6"/>
  </mergeCells>
  <pageMargins left="0.7" right="0.7" top="0.75" bottom="0.75" header="0.3" footer="0.3"/>
  <pageSetup orientation="portrait" horizontalDpi="4294967293" verticalDpi="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13C616-8933-4512-8126-AFC14BEF8A34}">
  <sheetPr codeName="Sheet8"/>
  <dimension ref="A1:AE10"/>
  <sheetViews>
    <sheetView workbookViewId="0">
      <selection activeCell="A4" sqref="A4"/>
    </sheetView>
  </sheetViews>
  <sheetFormatPr defaultRowHeight="12.75" x14ac:dyDescent="0.2"/>
  <cols>
    <col min="1" max="1" width="13.5703125" customWidth="1"/>
    <col min="2" max="2" width="12.7109375" customWidth="1"/>
    <col min="3" max="9" width="9.7109375" customWidth="1"/>
    <col min="10" max="10" width="9.140625" customWidth="1"/>
    <col min="11" max="11" width="7.42578125" customWidth="1"/>
    <col min="12" max="12" width="12.7109375" customWidth="1"/>
    <col min="13" max="19" width="9.7109375" customWidth="1"/>
  </cols>
  <sheetData>
    <row r="1" spans="1:31" x14ac:dyDescent="0.2">
      <c r="A1" s="1">
        <f>ROW(A10)</f>
        <v>10</v>
      </c>
      <c r="B1" s="1">
        <v>12</v>
      </c>
      <c r="C1" s="3" t="s">
        <v>52</v>
      </c>
      <c r="D1" s="1">
        <v>10</v>
      </c>
      <c r="E1" s="1">
        <v>22</v>
      </c>
    </row>
    <row r="2" spans="1:31" ht="15.75" x14ac:dyDescent="0.25">
      <c r="A2" s="76" t="s">
        <v>2</v>
      </c>
      <c r="B2" s="6" t="s">
        <v>53</v>
      </c>
    </row>
    <row r="3" spans="1:31" x14ac:dyDescent="0.2">
      <c r="A3" s="7" t="s">
        <v>4</v>
      </c>
      <c r="B3" s="8" t="s">
        <v>104</v>
      </c>
      <c r="C3" s="8"/>
      <c r="E3" s="7" t="s">
        <v>5</v>
      </c>
      <c r="F3" t="s">
        <v>105</v>
      </c>
    </row>
    <row r="4" spans="1:31" x14ac:dyDescent="0.2">
      <c r="A4" s="9" t="s">
        <v>6</v>
      </c>
      <c r="B4" s="10" t="s">
        <v>103</v>
      </c>
    </row>
    <row r="6" spans="1:31" x14ac:dyDescent="0.2">
      <c r="B6" s="90" t="s">
        <v>42</v>
      </c>
      <c r="C6" s="91" t="s">
        <v>106</v>
      </c>
      <c r="D6" s="91"/>
      <c r="E6" s="92"/>
      <c r="F6" s="92"/>
      <c r="G6" s="92"/>
      <c r="H6" s="92"/>
      <c r="I6" s="92"/>
      <c r="J6" s="92"/>
      <c r="K6" s="93"/>
      <c r="L6" s="90" t="s">
        <v>42</v>
      </c>
      <c r="M6" s="91" t="s">
        <v>108</v>
      </c>
      <c r="N6" s="91"/>
      <c r="O6" s="92"/>
      <c r="P6" s="92"/>
      <c r="Q6" s="92"/>
      <c r="R6" s="92"/>
      <c r="S6" s="92"/>
      <c r="T6" s="92"/>
      <c r="U6" s="93"/>
      <c r="V6" s="90" t="s">
        <v>42</v>
      </c>
      <c r="W6" s="91"/>
      <c r="X6" s="91"/>
      <c r="Y6" s="92"/>
      <c r="Z6" s="92"/>
      <c r="AA6" s="92"/>
      <c r="AB6" s="92"/>
      <c r="AC6" s="92"/>
      <c r="AD6" s="92"/>
      <c r="AE6" s="93"/>
    </row>
    <row r="7" spans="1:31" ht="38.25" x14ac:dyDescent="0.2">
      <c r="A7" s="94" t="s">
        <v>54</v>
      </c>
      <c r="B7" s="95" t="s">
        <v>55</v>
      </c>
      <c r="C7" s="96" t="s">
        <v>12</v>
      </c>
      <c r="D7" s="96" t="s">
        <v>56</v>
      </c>
      <c r="E7" s="97" t="s">
        <v>57</v>
      </c>
      <c r="F7" s="97" t="s">
        <v>58</v>
      </c>
      <c r="G7" s="97" t="s">
        <v>59</v>
      </c>
      <c r="H7" s="97" t="s">
        <v>60</v>
      </c>
      <c r="I7" s="97" t="s">
        <v>61</v>
      </c>
      <c r="J7" s="96" t="s">
        <v>62</v>
      </c>
      <c r="K7" s="98" t="s">
        <v>63</v>
      </c>
      <c r="L7" s="95" t="s">
        <v>55</v>
      </c>
      <c r="M7" s="96" t="s">
        <v>12</v>
      </c>
      <c r="N7" s="96" t="s">
        <v>56</v>
      </c>
      <c r="O7" s="97" t="s">
        <v>57</v>
      </c>
      <c r="P7" s="97" t="s">
        <v>58</v>
      </c>
      <c r="Q7" s="97" t="s">
        <v>59</v>
      </c>
      <c r="R7" s="97" t="s">
        <v>60</v>
      </c>
      <c r="S7" s="97" t="s">
        <v>61</v>
      </c>
      <c r="T7" s="96" t="s">
        <v>62</v>
      </c>
      <c r="U7" s="98" t="s">
        <v>63</v>
      </c>
      <c r="V7" s="95" t="s">
        <v>55</v>
      </c>
      <c r="W7" s="96" t="s">
        <v>12</v>
      </c>
      <c r="X7" s="96" t="s">
        <v>56</v>
      </c>
      <c r="Y7" s="97" t="s">
        <v>57</v>
      </c>
      <c r="Z7" s="97" t="s">
        <v>58</v>
      </c>
      <c r="AA7" s="97" t="s">
        <v>59</v>
      </c>
      <c r="AB7" s="97" t="s">
        <v>60</v>
      </c>
      <c r="AC7" s="97" t="s">
        <v>61</v>
      </c>
      <c r="AD7" s="96" t="s">
        <v>62</v>
      </c>
      <c r="AE7" s="98" t="s">
        <v>63</v>
      </c>
    </row>
    <row r="8" spans="1:31" x14ac:dyDescent="0.2">
      <c r="A8" s="99" t="s">
        <v>64</v>
      </c>
      <c r="B8" s="100"/>
      <c r="C8" s="32"/>
      <c r="D8" s="101"/>
      <c r="E8" s="102" t="str">
        <f>IF(K8=1,F8-D8,"")</f>
        <v/>
      </c>
      <c r="F8" s="102"/>
      <c r="G8" s="102" t="str">
        <f>IF(K8=1,H8-F8,"")</f>
        <v/>
      </c>
      <c r="H8" s="102"/>
      <c r="I8" s="102" t="str">
        <f>IF(K8=1,J8-H8,"")</f>
        <v/>
      </c>
      <c r="J8" s="101"/>
      <c r="K8" s="103"/>
      <c r="L8" s="100"/>
      <c r="M8" s="32"/>
      <c r="N8" s="101"/>
      <c r="O8" s="102" t="str">
        <f>IF(U8=1,P8-N8,"")</f>
        <v/>
      </c>
      <c r="P8" s="102"/>
      <c r="Q8" s="102" t="str">
        <f>IF(U8=1,R8-P8,"")</f>
        <v/>
      </c>
      <c r="R8" s="102"/>
      <c r="S8" s="102" t="str">
        <f>IF(U8=1,T8-R8,"")</f>
        <v/>
      </c>
      <c r="T8" s="101"/>
      <c r="U8" s="103"/>
      <c r="V8" s="100"/>
      <c r="W8" s="32"/>
      <c r="X8" s="101"/>
      <c r="Y8" s="102" t="str">
        <f>IF(AE8=1,Z8-X8,"")</f>
        <v/>
      </c>
      <c r="Z8" s="102"/>
      <c r="AA8" s="102" t="str">
        <f>IF(AE8=1,AB8-Z8,"")</f>
        <v/>
      </c>
      <c r="AB8" s="102"/>
      <c r="AC8" s="102" t="str">
        <f>IF(AE8=1,AD8-AB8,"")</f>
        <v/>
      </c>
      <c r="AD8" s="101"/>
      <c r="AE8" s="103"/>
    </row>
    <row r="9" spans="1:31" x14ac:dyDescent="0.2">
      <c r="A9" s="99" t="s">
        <v>125</v>
      </c>
      <c r="B9" s="100">
        <v>2.0227680000000001</v>
      </c>
      <c r="C9" s="32">
        <v>100</v>
      </c>
      <c r="D9" s="101">
        <v>0.1</v>
      </c>
      <c r="E9" s="102" t="str">
        <f>IF(K9=1,F9-D9,"")</f>
        <v/>
      </c>
      <c r="F9" s="102">
        <v>120.1</v>
      </c>
      <c r="G9" s="102" t="str">
        <f>IF(K9=1,H9-F9,"")</f>
        <v/>
      </c>
      <c r="H9" s="102">
        <v>180.1</v>
      </c>
      <c r="I9" s="102" t="str">
        <f>IF(K9=1,J9-H9,"")</f>
        <v/>
      </c>
      <c r="J9" s="101">
        <v>240.1</v>
      </c>
      <c r="K9" s="103">
        <v>4</v>
      </c>
      <c r="L9" s="100">
        <v>3.0317180000000001</v>
      </c>
      <c r="M9" s="32">
        <v>100</v>
      </c>
      <c r="N9" s="101">
        <v>0.1</v>
      </c>
      <c r="O9" s="102" t="str">
        <f>IF(U9=1,P9-N9,"")</f>
        <v/>
      </c>
      <c r="P9" s="102">
        <v>120.1</v>
      </c>
      <c r="Q9" s="102" t="str">
        <f>IF(U9=1,R9-P9,"")</f>
        <v/>
      </c>
      <c r="R9" s="102">
        <v>180.1</v>
      </c>
      <c r="S9" s="102" t="str">
        <f>IF(U9=1,T9-R9,"")</f>
        <v/>
      </c>
      <c r="T9" s="101">
        <v>240.1</v>
      </c>
      <c r="U9" s="103">
        <v>4</v>
      </c>
      <c r="V9" s="100"/>
      <c r="W9" s="32"/>
      <c r="X9" s="101"/>
      <c r="Y9" s="102"/>
      <c r="Z9" s="102"/>
      <c r="AA9" s="102"/>
      <c r="AB9" s="102"/>
      <c r="AC9" s="102"/>
      <c r="AD9" s="101"/>
      <c r="AE9" s="103"/>
    </row>
    <row r="10" spans="1:31" x14ac:dyDescent="0.2">
      <c r="A10" s="99"/>
      <c r="B10" s="100"/>
      <c r="C10" s="32"/>
      <c r="D10" s="101"/>
      <c r="E10" s="102"/>
      <c r="F10" s="102"/>
      <c r="G10" s="102"/>
      <c r="H10" s="102"/>
      <c r="I10" s="102"/>
      <c r="J10" s="101"/>
      <c r="K10" s="103"/>
      <c r="L10" s="100"/>
      <c r="M10" s="32"/>
      <c r="N10" s="101"/>
      <c r="O10" s="102"/>
      <c r="P10" s="102"/>
      <c r="Q10" s="102"/>
      <c r="R10" s="102"/>
      <c r="S10" s="102"/>
      <c r="T10" s="101"/>
      <c r="U10" s="103"/>
      <c r="V10" s="100"/>
      <c r="W10" s="32"/>
      <c r="X10" s="101"/>
      <c r="Y10" s="102"/>
      <c r="Z10" s="102"/>
      <c r="AA10" s="102"/>
      <c r="AB10" s="102"/>
      <c r="AC10" s="102"/>
      <c r="AD10" s="101"/>
      <c r="AE10" s="103"/>
    </row>
  </sheetData>
  <mergeCells count="4">
    <mergeCell ref="B3:C3"/>
    <mergeCell ref="C6:D6"/>
    <mergeCell ref="M6:N6"/>
    <mergeCell ref="W6:X6"/>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D27CC5-2F86-4CE6-94E9-655541504406}">
  <sheetPr codeName="Sheet23"/>
  <dimension ref="A1:S13"/>
  <sheetViews>
    <sheetView zoomScale="90" zoomScaleNormal="90" workbookViewId="0">
      <selection activeCell="A4" sqref="A4"/>
    </sheetView>
  </sheetViews>
  <sheetFormatPr defaultRowHeight="12.75" x14ac:dyDescent="0.2"/>
  <cols>
    <col min="1" max="1" width="15.7109375" customWidth="1"/>
    <col min="2" max="2" width="10.7109375" customWidth="1"/>
    <col min="3" max="3" width="10.140625" customWidth="1"/>
    <col min="4" max="4" width="9.140625" customWidth="1"/>
    <col min="5" max="5" width="8.7109375" customWidth="1"/>
    <col min="6" max="6" width="9" customWidth="1"/>
    <col min="8" max="8" width="8.28515625" customWidth="1"/>
    <col min="9" max="9" width="14.28515625" style="104" customWidth="1"/>
    <col min="10" max="10" width="9.140625" style="104"/>
    <col min="18" max="18" width="11.7109375" style="104" customWidth="1"/>
    <col min="19" max="19" width="10.85546875" style="104" customWidth="1"/>
  </cols>
  <sheetData>
    <row r="1" spans="1:19" x14ac:dyDescent="0.2">
      <c r="A1" s="1">
        <f>ROW(A13)</f>
        <v>13</v>
      </c>
      <c r="B1" s="1">
        <v>0</v>
      </c>
      <c r="C1" s="3" t="s">
        <v>65</v>
      </c>
      <c r="D1" s="1">
        <v>16</v>
      </c>
      <c r="E1" s="1">
        <v>2</v>
      </c>
      <c r="F1" s="1">
        <v>12</v>
      </c>
    </row>
    <row r="2" spans="1:19" ht="15.75" x14ac:dyDescent="0.25">
      <c r="A2" s="76" t="s">
        <v>2</v>
      </c>
      <c r="B2" s="6" t="s">
        <v>66</v>
      </c>
    </row>
    <row r="3" spans="1:19" x14ac:dyDescent="0.2">
      <c r="A3" s="7" t="s">
        <v>4</v>
      </c>
      <c r="B3" s="8" t="s">
        <v>104</v>
      </c>
      <c r="C3" s="8"/>
      <c r="E3" s="7" t="s">
        <v>5</v>
      </c>
      <c r="F3" t="s">
        <v>105</v>
      </c>
    </row>
    <row r="4" spans="1:19" x14ac:dyDescent="0.2">
      <c r="A4" s="9" t="s">
        <v>6</v>
      </c>
      <c r="B4" s="10" t="s">
        <v>103</v>
      </c>
    </row>
    <row r="6" spans="1:19" x14ac:dyDescent="0.2">
      <c r="B6" s="105"/>
      <c r="C6" s="91"/>
      <c r="D6" s="91"/>
      <c r="E6" s="106"/>
      <c r="F6" s="92"/>
      <c r="G6" s="80"/>
    </row>
    <row r="7" spans="1:19" ht="25.5" x14ac:dyDescent="0.2">
      <c r="A7" s="107"/>
      <c r="B7" s="108" t="s">
        <v>67</v>
      </c>
      <c r="C7" s="109" t="s">
        <v>68</v>
      </c>
      <c r="D7" s="96" t="s">
        <v>69</v>
      </c>
      <c r="E7" s="97" t="s">
        <v>70</v>
      </c>
      <c r="F7" s="96" t="s">
        <v>71</v>
      </c>
      <c r="G7" s="96" t="s">
        <v>72</v>
      </c>
      <c r="H7" s="96" t="s">
        <v>73</v>
      </c>
      <c r="I7" s="96" t="s">
        <v>74</v>
      </c>
      <c r="J7" s="96" t="s">
        <v>75</v>
      </c>
      <c r="K7" s="96" t="s">
        <v>76</v>
      </c>
      <c r="L7" s="96" t="s">
        <v>77</v>
      </c>
      <c r="M7" s="96" t="s">
        <v>78</v>
      </c>
      <c r="N7" s="96" t="s">
        <v>79</v>
      </c>
      <c r="O7" s="96" t="s">
        <v>80</v>
      </c>
      <c r="P7" s="96" t="s">
        <v>81</v>
      </c>
      <c r="Q7" s="96" t="s">
        <v>82</v>
      </c>
      <c r="R7" s="96" t="s">
        <v>83</v>
      </c>
      <c r="S7" s="96" t="s">
        <v>84</v>
      </c>
    </row>
    <row r="8" spans="1:19" x14ac:dyDescent="0.2">
      <c r="A8" s="110" t="s">
        <v>64</v>
      </c>
      <c r="B8" s="111"/>
      <c r="C8" s="87"/>
      <c r="D8" s="31"/>
      <c r="E8" s="112"/>
      <c r="F8" s="31"/>
      <c r="G8" s="39"/>
      <c r="H8" s="39"/>
      <c r="I8" s="38"/>
      <c r="J8" s="38"/>
      <c r="K8" s="39"/>
      <c r="L8" s="39"/>
      <c r="M8" s="39"/>
      <c r="N8" s="39"/>
      <c r="O8" s="39"/>
      <c r="P8" s="39"/>
      <c r="Q8" s="39"/>
      <c r="R8" s="38"/>
      <c r="S8" s="38"/>
    </row>
    <row r="9" spans="1:19" x14ac:dyDescent="0.2">
      <c r="A9" s="110"/>
      <c r="B9" s="111">
        <v>1</v>
      </c>
      <c r="C9" s="87">
        <v>0</v>
      </c>
      <c r="D9" s="31">
        <v>8192</v>
      </c>
      <c r="E9" s="112">
        <v>4096</v>
      </c>
      <c r="F9" s="31">
        <v>8192</v>
      </c>
      <c r="G9" s="39">
        <v>333</v>
      </c>
      <c r="H9" s="39">
        <v>100</v>
      </c>
      <c r="I9" s="38" t="s">
        <v>101</v>
      </c>
      <c r="J9" s="38" t="s">
        <v>100</v>
      </c>
      <c r="K9" s="39">
        <v>0</v>
      </c>
      <c r="L9" s="39">
        <v>100</v>
      </c>
      <c r="M9" s="39">
        <v>0</v>
      </c>
      <c r="N9" s="39">
        <v>0</v>
      </c>
      <c r="O9" s="39">
        <v>0</v>
      </c>
      <c r="P9" s="39">
        <v>0</v>
      </c>
      <c r="Q9" s="39">
        <v>0</v>
      </c>
      <c r="R9" s="38" t="s">
        <v>121</v>
      </c>
      <c r="S9" s="38" t="s">
        <v>122</v>
      </c>
    </row>
    <row r="10" spans="1:19" x14ac:dyDescent="0.2">
      <c r="A10" s="110"/>
      <c r="B10" s="111">
        <v>2</v>
      </c>
      <c r="C10" s="87">
        <v>1</v>
      </c>
      <c r="D10" s="31">
        <v>8192</v>
      </c>
      <c r="E10" s="112">
        <v>4096</v>
      </c>
      <c r="F10" s="31">
        <v>8192</v>
      </c>
      <c r="G10" s="39">
        <v>333</v>
      </c>
      <c r="H10" s="39">
        <v>100</v>
      </c>
      <c r="I10" s="38" t="s">
        <v>101</v>
      </c>
      <c r="J10" s="38" t="s">
        <v>100</v>
      </c>
      <c r="K10" s="39">
        <v>0</v>
      </c>
      <c r="L10" s="39">
        <v>100</v>
      </c>
      <c r="M10" s="39">
        <v>0</v>
      </c>
      <c r="N10" s="39">
        <v>0</v>
      </c>
      <c r="O10" s="39">
        <v>0</v>
      </c>
      <c r="P10" s="39">
        <v>0</v>
      </c>
      <c r="Q10" s="39">
        <v>0</v>
      </c>
      <c r="R10" s="38" t="s">
        <v>121</v>
      </c>
      <c r="S10" s="38" t="s">
        <v>123</v>
      </c>
    </row>
    <row r="11" spans="1:19" x14ac:dyDescent="0.2">
      <c r="A11" s="110"/>
      <c r="B11" s="111">
        <v>3</v>
      </c>
      <c r="C11" s="87">
        <v>2</v>
      </c>
      <c r="D11" s="31">
        <v>8192</v>
      </c>
      <c r="E11" s="112">
        <v>4096</v>
      </c>
      <c r="F11" s="31">
        <v>8192</v>
      </c>
      <c r="G11" s="39">
        <v>333</v>
      </c>
      <c r="H11" s="39">
        <v>100</v>
      </c>
      <c r="I11" s="38" t="s">
        <v>101</v>
      </c>
      <c r="J11" s="38" t="s">
        <v>100</v>
      </c>
      <c r="K11" s="39">
        <v>0</v>
      </c>
      <c r="L11" s="39">
        <v>100</v>
      </c>
      <c r="M11" s="39">
        <v>0</v>
      </c>
      <c r="N11" s="39">
        <v>0</v>
      </c>
      <c r="O11" s="39">
        <v>0</v>
      </c>
      <c r="P11" s="39">
        <v>0</v>
      </c>
      <c r="Q11" s="39">
        <v>0</v>
      </c>
      <c r="R11" s="38" t="s">
        <v>121</v>
      </c>
      <c r="S11" s="38" t="s">
        <v>124</v>
      </c>
    </row>
    <row r="12" spans="1:19" x14ac:dyDescent="0.2">
      <c r="A12" s="110" t="s">
        <v>125</v>
      </c>
      <c r="B12" s="111"/>
      <c r="C12" s="87"/>
      <c r="D12" s="31"/>
      <c r="E12" s="112"/>
      <c r="F12" s="31"/>
      <c r="G12" s="39"/>
      <c r="H12" s="39"/>
      <c r="I12" s="38"/>
      <c r="J12" s="38"/>
      <c r="K12" s="39"/>
      <c r="L12" s="39"/>
      <c r="M12" s="39"/>
      <c r="N12" s="39"/>
      <c r="O12" s="39"/>
      <c r="P12" s="39"/>
      <c r="Q12" s="39"/>
      <c r="R12" s="38"/>
      <c r="S12" s="38"/>
    </row>
    <row r="13" spans="1:19" x14ac:dyDescent="0.2">
      <c r="A13" s="110"/>
      <c r="B13" s="111"/>
      <c r="C13" s="87"/>
      <c r="D13" s="31"/>
      <c r="E13" s="112"/>
      <c r="F13" s="31"/>
      <c r="G13" s="39"/>
      <c r="H13" s="39"/>
      <c r="I13" s="38"/>
      <c r="J13" s="38"/>
      <c r="K13" s="39"/>
      <c r="L13" s="39"/>
      <c r="M13" s="39"/>
      <c r="N13" s="39"/>
      <c r="O13" s="39"/>
      <c r="P13" s="39"/>
      <c r="Q13" s="39"/>
      <c r="R13" s="38"/>
      <c r="S13" s="38"/>
    </row>
  </sheetData>
  <mergeCells count="2">
    <mergeCell ref="B3:C3"/>
    <mergeCell ref="C6:D6"/>
  </mergeCells>
  <pageMargins left="0.7" right="0.7" top="0.75" bottom="0.75" header="0.3" footer="0.3"/>
  <pageSetup orientation="portrait" horizontalDpi="4294967293" verticalDpi="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55ACF4-BC89-471B-8018-9B04A80F3E9E}">
  <sheetPr codeName="Sheet4"/>
  <dimension ref="A1:H12"/>
  <sheetViews>
    <sheetView workbookViewId="0">
      <selection activeCell="A4" sqref="A4"/>
    </sheetView>
  </sheetViews>
  <sheetFormatPr defaultRowHeight="12.75" x14ac:dyDescent="0.2"/>
  <cols>
    <col min="1" max="1" width="13.5703125" customWidth="1"/>
    <col min="2" max="2" width="10.85546875" customWidth="1"/>
    <col min="3" max="3" width="15.7109375" customWidth="1"/>
    <col min="4" max="4" width="12.7109375" customWidth="1"/>
    <col min="5" max="5" width="15.7109375" customWidth="1"/>
    <col min="6" max="6" width="12.7109375" customWidth="1"/>
  </cols>
  <sheetData>
    <row r="1" spans="1:8" x14ac:dyDescent="0.2">
      <c r="A1" s="1">
        <f>ROW(A12)</f>
        <v>12</v>
      </c>
      <c r="B1" s="1">
        <v>5</v>
      </c>
      <c r="C1" s="3" t="s">
        <v>85</v>
      </c>
      <c r="D1" s="1">
        <v>2</v>
      </c>
      <c r="E1" s="1">
        <v>7</v>
      </c>
    </row>
    <row r="2" spans="1:8" ht="15.75" x14ac:dyDescent="0.25">
      <c r="A2" s="76" t="s">
        <v>2</v>
      </c>
      <c r="B2" s="6" t="s">
        <v>86</v>
      </c>
    </row>
    <row r="3" spans="1:8" x14ac:dyDescent="0.2">
      <c r="A3" s="7" t="s">
        <v>4</v>
      </c>
      <c r="B3" s="8" t="s">
        <v>104</v>
      </c>
      <c r="C3" s="8"/>
      <c r="E3" s="7" t="s">
        <v>5</v>
      </c>
      <c r="F3" t="s">
        <v>105</v>
      </c>
    </row>
    <row r="4" spans="1:8" x14ac:dyDescent="0.2">
      <c r="A4" s="9" t="s">
        <v>6</v>
      </c>
      <c r="B4" s="10" t="s">
        <v>103</v>
      </c>
    </row>
    <row r="6" spans="1:8" x14ac:dyDescent="0.2">
      <c r="B6" s="7" t="s">
        <v>42</v>
      </c>
      <c r="C6" s="113" t="s">
        <v>106</v>
      </c>
      <c r="D6" s="114"/>
      <c r="E6" s="113" t="s">
        <v>108</v>
      </c>
      <c r="F6" s="114"/>
      <c r="G6" s="113"/>
      <c r="H6" s="114"/>
    </row>
    <row r="7" spans="1:8" ht="28.5" customHeight="1" x14ac:dyDescent="0.2">
      <c r="A7" s="96" t="s">
        <v>54</v>
      </c>
      <c r="B7" s="115" t="s">
        <v>87</v>
      </c>
      <c r="C7" s="95" t="s">
        <v>88</v>
      </c>
      <c r="D7" s="98" t="s">
        <v>89</v>
      </c>
      <c r="E7" s="95" t="s">
        <v>88</v>
      </c>
      <c r="F7" s="98" t="s">
        <v>89</v>
      </c>
      <c r="G7" s="95" t="s">
        <v>88</v>
      </c>
      <c r="H7" s="98" t="s">
        <v>89</v>
      </c>
    </row>
    <row r="8" spans="1:8" x14ac:dyDescent="0.2">
      <c r="A8" s="116" t="s">
        <v>64</v>
      </c>
      <c r="B8" s="117"/>
      <c r="C8" s="100"/>
      <c r="D8" s="118"/>
      <c r="E8" s="100"/>
      <c r="F8" s="118"/>
      <c r="G8" s="100"/>
      <c r="H8" s="118"/>
    </row>
    <row r="9" spans="1:8" x14ac:dyDescent="0.2">
      <c r="A9" s="116" t="s">
        <v>125</v>
      </c>
      <c r="B9" s="117" t="s">
        <v>96</v>
      </c>
      <c r="C9" s="100">
        <v>16.014997999999999</v>
      </c>
      <c r="D9" s="118">
        <v>0.1</v>
      </c>
      <c r="E9" s="100">
        <v>17.126052999999999</v>
      </c>
      <c r="F9" s="118">
        <v>0.1</v>
      </c>
      <c r="G9" s="100"/>
      <c r="H9" s="118"/>
    </row>
    <row r="10" spans="1:8" x14ac:dyDescent="0.2">
      <c r="A10" s="116" t="s">
        <v>125</v>
      </c>
      <c r="B10" s="117" t="s">
        <v>97</v>
      </c>
      <c r="C10" s="100">
        <v>133.12233599999999</v>
      </c>
      <c r="D10" s="118">
        <v>120.1</v>
      </c>
      <c r="E10" s="100"/>
      <c r="F10" s="118"/>
      <c r="G10" s="100"/>
      <c r="H10" s="118"/>
    </row>
    <row r="11" spans="1:8" x14ac:dyDescent="0.2">
      <c r="A11" s="116" t="s">
        <v>125</v>
      </c>
      <c r="B11" s="117" t="s">
        <v>98</v>
      </c>
      <c r="C11" s="100">
        <v>193.122333</v>
      </c>
      <c r="D11" s="118">
        <v>180.1</v>
      </c>
      <c r="E11" s="100"/>
      <c r="F11" s="118"/>
      <c r="G11" s="100"/>
      <c r="H11" s="118"/>
    </row>
    <row r="12" spans="1:8" x14ac:dyDescent="0.2">
      <c r="A12" s="116"/>
      <c r="B12" s="117"/>
      <c r="C12" s="100"/>
      <c r="D12" s="118"/>
      <c r="E12" s="100"/>
      <c r="F12" s="118"/>
      <c r="G12" s="100"/>
      <c r="H12" s="118"/>
    </row>
  </sheetData>
  <mergeCells count="4">
    <mergeCell ref="B3:C3"/>
    <mergeCell ref="C6:D6"/>
    <mergeCell ref="E6:F6"/>
    <mergeCell ref="G6:H6"/>
  </mergeCells>
  <pageMargins left="0.7" right="0.7" top="0.75" bottom="0.75" header="0.3" footer="0.3"/>
  <pageSetup orientation="portrait" horizontalDpi="4294967293" verticalDpi="0"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2DF865-9C0B-43E0-90F5-8AA627476163}">
  <sheetPr codeName="Sheet11"/>
  <dimension ref="A1:P12"/>
  <sheetViews>
    <sheetView workbookViewId="0">
      <selection activeCell="A4" sqref="A4"/>
    </sheetView>
  </sheetViews>
  <sheetFormatPr defaultRowHeight="12.75" x14ac:dyDescent="0.2"/>
  <cols>
    <col min="1" max="1" width="15.7109375" customWidth="1"/>
    <col min="2" max="2" width="11.7109375" customWidth="1"/>
    <col min="3" max="4" width="10.7109375" customWidth="1"/>
    <col min="5" max="5" width="7.7109375" customWidth="1"/>
    <col min="6" max="6" width="9.7109375" customWidth="1"/>
    <col min="7" max="7" width="11.7109375" customWidth="1"/>
    <col min="8" max="9" width="10.7109375" customWidth="1"/>
    <col min="10" max="10" width="7.7109375" customWidth="1"/>
    <col min="11" max="11" width="9.7109375" customWidth="1"/>
  </cols>
  <sheetData>
    <row r="1" spans="1:16" x14ac:dyDescent="0.2">
      <c r="A1" s="1">
        <f>ROW(A12)</f>
        <v>12</v>
      </c>
      <c r="B1" s="1">
        <v>7</v>
      </c>
      <c r="C1" s="3" t="s">
        <v>90</v>
      </c>
      <c r="D1" s="1">
        <v>5</v>
      </c>
      <c r="E1" s="1">
        <v>12</v>
      </c>
      <c r="F1" s="1">
        <v>11</v>
      </c>
    </row>
    <row r="2" spans="1:16" ht="15.75" x14ac:dyDescent="0.25">
      <c r="A2" s="76" t="s">
        <v>2</v>
      </c>
      <c r="B2" s="6" t="s">
        <v>91</v>
      </c>
    </row>
    <row r="3" spans="1:16" x14ac:dyDescent="0.2">
      <c r="A3" s="7" t="s">
        <v>4</v>
      </c>
      <c r="B3" s="8" t="s">
        <v>104</v>
      </c>
      <c r="C3" s="8"/>
      <c r="E3" s="7" t="s">
        <v>5</v>
      </c>
      <c r="F3" t="s">
        <v>105</v>
      </c>
    </row>
    <row r="4" spans="1:16" x14ac:dyDescent="0.2">
      <c r="A4" s="9" t="s">
        <v>6</v>
      </c>
      <c r="B4" s="10" t="s">
        <v>103</v>
      </c>
    </row>
    <row r="6" spans="1:16" x14ac:dyDescent="0.2">
      <c r="B6" s="105" t="s">
        <v>42</v>
      </c>
      <c r="C6" s="91" t="s">
        <v>106</v>
      </c>
      <c r="D6" s="91"/>
      <c r="E6" s="106"/>
      <c r="F6" s="93"/>
      <c r="G6" s="105" t="s">
        <v>42</v>
      </c>
      <c r="H6" s="91" t="s">
        <v>108</v>
      </c>
      <c r="I6" s="91"/>
      <c r="J6" s="106"/>
      <c r="K6" s="93"/>
      <c r="L6" s="105" t="s">
        <v>42</v>
      </c>
      <c r="M6" s="91"/>
      <c r="N6" s="91"/>
      <c r="O6" s="106"/>
      <c r="P6" s="93"/>
    </row>
    <row r="7" spans="1:16" ht="38.25" x14ac:dyDescent="0.2">
      <c r="A7" s="107" t="s">
        <v>88</v>
      </c>
      <c r="B7" s="108" t="s">
        <v>87</v>
      </c>
      <c r="C7" s="109" t="s">
        <v>45</v>
      </c>
      <c r="D7" s="96" t="s">
        <v>92</v>
      </c>
      <c r="E7" s="97" t="s">
        <v>93</v>
      </c>
      <c r="F7" s="98" t="s">
        <v>12</v>
      </c>
      <c r="G7" s="108" t="s">
        <v>87</v>
      </c>
      <c r="H7" s="109" t="s">
        <v>45</v>
      </c>
      <c r="I7" s="96" t="s">
        <v>92</v>
      </c>
      <c r="J7" s="97" t="s">
        <v>93</v>
      </c>
      <c r="K7" s="98" t="s">
        <v>12</v>
      </c>
      <c r="L7" s="108" t="s">
        <v>87</v>
      </c>
      <c r="M7" s="109" t="s">
        <v>45</v>
      </c>
      <c r="N7" s="96" t="s">
        <v>92</v>
      </c>
      <c r="O7" s="97" t="s">
        <v>93</v>
      </c>
      <c r="P7" s="98" t="s">
        <v>12</v>
      </c>
    </row>
    <row r="8" spans="1:16" x14ac:dyDescent="0.2">
      <c r="A8" s="119" t="s">
        <v>64</v>
      </c>
      <c r="B8" s="111"/>
      <c r="C8" s="87"/>
      <c r="D8" s="31"/>
      <c r="E8" s="112"/>
      <c r="F8" s="120"/>
      <c r="G8" s="111"/>
      <c r="H8" s="87"/>
      <c r="I8" s="31"/>
      <c r="J8" s="112"/>
      <c r="K8" s="120"/>
      <c r="L8" s="111"/>
      <c r="M8" s="87"/>
      <c r="N8" s="31"/>
      <c r="O8" s="112"/>
      <c r="P8" s="120"/>
    </row>
    <row r="9" spans="1:16" x14ac:dyDescent="0.2">
      <c r="A9" s="119">
        <v>1.1000000000000001</v>
      </c>
      <c r="B9" s="111"/>
      <c r="C9" s="87"/>
      <c r="D9" s="31"/>
      <c r="E9" s="112"/>
      <c r="F9" s="120"/>
      <c r="G9" s="111" t="s">
        <v>95</v>
      </c>
      <c r="H9" s="87">
        <v>14992</v>
      </c>
      <c r="I9" s="31"/>
      <c r="J9" s="112"/>
      <c r="K9" s="120"/>
      <c r="L9" s="111"/>
      <c r="M9" s="87"/>
      <c r="N9" s="31"/>
      <c r="O9" s="112"/>
      <c r="P9" s="120"/>
    </row>
    <row r="10" spans="1:16" x14ac:dyDescent="0.2">
      <c r="A10" s="119">
        <v>17.100000000000001</v>
      </c>
      <c r="B10" s="111"/>
      <c r="C10" s="87"/>
      <c r="D10" s="31"/>
      <c r="E10" s="112"/>
      <c r="F10" s="120"/>
      <c r="G10" s="111" t="s">
        <v>94</v>
      </c>
      <c r="H10" s="87"/>
      <c r="I10" s="31">
        <v>0</v>
      </c>
      <c r="J10" s="112">
        <v>1</v>
      </c>
      <c r="K10" s="120">
        <v>100</v>
      </c>
      <c r="L10" s="111"/>
      <c r="M10" s="87"/>
      <c r="N10" s="31"/>
      <c r="O10" s="112"/>
      <c r="P10" s="120"/>
    </row>
    <row r="11" spans="1:16" x14ac:dyDescent="0.2">
      <c r="A11" s="119">
        <v>253.1</v>
      </c>
      <c r="B11" s="111"/>
      <c r="C11" s="87"/>
      <c r="D11" s="31"/>
      <c r="E11" s="112"/>
      <c r="F11" s="120"/>
      <c r="G11" s="111" t="s">
        <v>94</v>
      </c>
      <c r="H11" s="87"/>
      <c r="I11" s="31">
        <v>0</v>
      </c>
      <c r="J11" s="112">
        <v>0</v>
      </c>
      <c r="K11" s="120">
        <v>0</v>
      </c>
      <c r="L11" s="111"/>
      <c r="M11" s="87"/>
      <c r="N11" s="31"/>
      <c r="O11" s="112"/>
      <c r="P11" s="120"/>
    </row>
    <row r="12" spans="1:16" x14ac:dyDescent="0.2">
      <c r="A12" s="102"/>
      <c r="B12" s="111"/>
      <c r="C12" s="87"/>
      <c r="D12" s="31"/>
      <c r="E12" s="112"/>
      <c r="F12" s="120"/>
      <c r="G12" s="111"/>
      <c r="H12" s="87"/>
      <c r="I12" s="31"/>
      <c r="J12" s="112"/>
      <c r="K12" s="120"/>
      <c r="L12" s="111"/>
      <c r="M12" s="87"/>
      <c r="N12" s="31"/>
      <c r="O12" s="112"/>
      <c r="P12" s="120"/>
    </row>
  </sheetData>
  <mergeCells count="4">
    <mergeCell ref="B3:C3"/>
    <mergeCell ref="C6:D6"/>
    <mergeCell ref="H6:I6"/>
    <mergeCell ref="M6:N6"/>
  </mergeCells>
  <pageMargins left="0.7" right="0.7" top="0.75" bottom="0.75" header="0.3" footer="0.3"/>
  <pageSetup orientation="portrait"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Cover</vt:lpstr>
      <vt:lpstr>R_Verify</vt:lpstr>
      <vt:lpstr>R_Hdr</vt:lpstr>
      <vt:lpstr>Stg_Map</vt:lpstr>
      <vt:lpstr>R_Plan</vt:lpstr>
      <vt:lpstr>R_Strms</vt:lpstr>
      <vt:lpstr>R_Events</vt:lpstr>
      <vt:lpstr>R_Sesn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dj</dc:creator>
  <cp:lastModifiedBy>dj</cp:lastModifiedBy>
  <dcterms:created xsi:type="dcterms:W3CDTF">2019-10-26T23:22:04Z</dcterms:created>
  <dcterms:modified xsi:type="dcterms:W3CDTF">2019-10-26T23:22:31Z</dcterms:modified>
</cp:coreProperties>
</file>